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orvathe\Downloads\"/>
    </mc:Choice>
  </mc:AlternateContent>
  <xr:revisionPtr revIDLastSave="0" documentId="8_{6C02F7E5-5AA9-442E-8CA1-6C78E676F6FA}" xr6:coauthVersionLast="47" xr6:coauthVersionMax="47" xr10:uidLastSave="{00000000-0000-0000-0000-000000000000}"/>
  <workbookProtection workbookAlgorithmName="SHA-512" workbookHashValue="nNt5R6Diy5yoeMQT2nBLqobZ5Fh2+KGpyqhpbbFHmkhbGJIqCJmIepPR9s2YjvmdPRWFM3HZSMUCTkqK3SEztA==" workbookSaltValue="PpQ60VFKEVeoIq/xmhZVDQ==" workbookSpinCount="100000" lockStructure="1"/>
  <bookViews>
    <workbookView xWindow="-110" yWindow="-110" windowWidth="19420" windowHeight="10420" xr2:uid="{00000000-000D-0000-FFFF-FFFF00000000}"/>
  </bookViews>
  <sheets>
    <sheet name="Export Information" sheetId="1" r:id="rId1"/>
    <sheet name="Export Summary" sheetId="7" r:id="rId2"/>
    <sheet name="Blend List" sheetId="5" r:id="rId3"/>
    <sheet name="Lists" sheetId="3" state="hidden" r:id="rId4"/>
  </sheets>
  <definedNames>
    <definedName name="_xlnm._FilterDatabase" localSheetId="3" hidden="1">Lists!$K$1:$K$1</definedName>
    <definedName name="Common_Name">Lists!$B$2:$B$134</definedName>
    <definedName name="Common_Name_2">Lists!$C$2:$C$19</definedName>
    <definedName name="Country">Lists!$J$2:$J$234</definedName>
    <definedName name="Country_2" comment="All countries sans United States of America.">Lists!$K$2:$K$233</definedName>
    <definedName name="Port_of_Exit">Lists!$H$2:$H$343</definedName>
    <definedName name="Year">Lists!$F$2:$F$10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F1" i="7" l="1"/>
  <c r="F2" i="7"/>
  <c r="C26" i="7"/>
  <c r="C27" i="7"/>
  <c r="C28" i="7"/>
  <c r="C29" i="7"/>
  <c r="C30" i="7"/>
  <c r="C31" i="7"/>
  <c r="C32" i="7"/>
  <c r="C33" i="7"/>
  <c r="C34" i="7"/>
  <c r="C35" i="7"/>
  <c r="C36" i="7"/>
  <c r="C37" i="7"/>
  <c r="C38" i="7"/>
  <c r="C39" i="7"/>
  <c r="C40" i="7"/>
  <c r="C41" i="7"/>
  <c r="C42" i="7"/>
  <c r="C25" i="7"/>
  <c r="D42" i="7" l="1"/>
  <c r="D41" i="7"/>
  <c r="D40" i="7"/>
  <c r="D39" i="7"/>
  <c r="D38" i="7"/>
  <c r="D37" i="7"/>
  <c r="D36" i="7"/>
  <c r="D35" i="7"/>
  <c r="D34" i="7"/>
  <c r="D33" i="7"/>
  <c r="D32" i="7"/>
  <c r="D31" i="7"/>
  <c r="D29" i="7"/>
  <c r="D28" i="7"/>
  <c r="D27" i="7"/>
  <c r="D26" i="7"/>
  <c r="D25" i="7"/>
  <c r="B11" i="7"/>
  <c r="AT46" i="1" l="1"/>
  <c r="AU46" i="1"/>
  <c r="AV46" i="1"/>
  <c r="AW46" i="1"/>
  <c r="AT47" i="1"/>
  <c r="AU47" i="1"/>
  <c r="AV47" i="1"/>
  <c r="AW47" i="1"/>
  <c r="AT48" i="1"/>
  <c r="AU48" i="1"/>
  <c r="AV48" i="1"/>
  <c r="AW48" i="1"/>
  <c r="AT49" i="1"/>
  <c r="AU49" i="1"/>
  <c r="AV49" i="1"/>
  <c r="AW49" i="1"/>
  <c r="AT50" i="1"/>
  <c r="AU50" i="1"/>
  <c r="AV50" i="1"/>
  <c r="AW50" i="1"/>
  <c r="AT51" i="1"/>
  <c r="AU51" i="1"/>
  <c r="AV51" i="1"/>
  <c r="AW51" i="1"/>
  <c r="AT52" i="1"/>
  <c r="AU52" i="1"/>
  <c r="AV52" i="1"/>
  <c r="AW52" i="1"/>
  <c r="AT53" i="1"/>
  <c r="AU53" i="1"/>
  <c r="AV53" i="1"/>
  <c r="AW53" i="1"/>
  <c r="AT54" i="1"/>
  <c r="AU54" i="1"/>
  <c r="AV54" i="1"/>
  <c r="AW54" i="1"/>
  <c r="AT55" i="1"/>
  <c r="AU55" i="1"/>
  <c r="AV55" i="1"/>
  <c r="AW55" i="1"/>
  <c r="AT56" i="1"/>
  <c r="AU56" i="1"/>
  <c r="AV56" i="1"/>
  <c r="AW56" i="1"/>
  <c r="AT57" i="1"/>
  <c r="AU57" i="1"/>
  <c r="AV57" i="1"/>
  <c r="AW57" i="1"/>
  <c r="AT58" i="1"/>
  <c r="AU58" i="1"/>
  <c r="AV58" i="1"/>
  <c r="AW58" i="1"/>
  <c r="AT59" i="1"/>
  <c r="AU59" i="1"/>
  <c r="AV59" i="1"/>
  <c r="AW59" i="1"/>
  <c r="AT60" i="1"/>
  <c r="AU60" i="1"/>
  <c r="AV60" i="1"/>
  <c r="AW60" i="1"/>
  <c r="AT61" i="1"/>
  <c r="AU61" i="1"/>
  <c r="AV61" i="1"/>
  <c r="AW61" i="1"/>
  <c r="AT62" i="1"/>
  <c r="AU62" i="1"/>
  <c r="AV62" i="1"/>
  <c r="AW62" i="1"/>
  <c r="AT63" i="1"/>
  <c r="AU63" i="1"/>
  <c r="AV63" i="1"/>
  <c r="AW63" i="1"/>
  <c r="AT64" i="1"/>
  <c r="AU64" i="1"/>
  <c r="AV64" i="1"/>
  <c r="AW64" i="1"/>
  <c r="AT65" i="1"/>
  <c r="AU65" i="1"/>
  <c r="AV65" i="1"/>
  <c r="AW65" i="1"/>
  <c r="AT66" i="1"/>
  <c r="AU66" i="1"/>
  <c r="AV66" i="1"/>
  <c r="AW66" i="1"/>
  <c r="AT67" i="1"/>
  <c r="AU67" i="1"/>
  <c r="AV67" i="1"/>
  <c r="AW67" i="1"/>
  <c r="AT68" i="1"/>
  <c r="AU68" i="1"/>
  <c r="AV68" i="1"/>
  <c r="AW68" i="1"/>
  <c r="AT69" i="1"/>
  <c r="AU69" i="1"/>
  <c r="AV69" i="1"/>
  <c r="AW69" i="1"/>
  <c r="AT70" i="1"/>
  <c r="AU70" i="1"/>
  <c r="AV70" i="1"/>
  <c r="AW70" i="1"/>
  <c r="AT71" i="1"/>
  <c r="AU71" i="1"/>
  <c r="AV71" i="1"/>
  <c r="AW71" i="1"/>
  <c r="AT72" i="1"/>
  <c r="AU72" i="1"/>
  <c r="AV72" i="1"/>
  <c r="AW72" i="1"/>
  <c r="AT73" i="1"/>
  <c r="AU73" i="1"/>
  <c r="AV73" i="1"/>
  <c r="AW73" i="1"/>
  <c r="AT74" i="1"/>
  <c r="AU74" i="1"/>
  <c r="AV74" i="1"/>
  <c r="AW74" i="1"/>
  <c r="AT75" i="1"/>
  <c r="AU75" i="1"/>
  <c r="AV75" i="1"/>
  <c r="AW75" i="1"/>
  <c r="AT76" i="1"/>
  <c r="AU76" i="1"/>
  <c r="AV76" i="1"/>
  <c r="AW76" i="1"/>
  <c r="AT77" i="1"/>
  <c r="AU77" i="1"/>
  <c r="AV77" i="1"/>
  <c r="AW77" i="1"/>
  <c r="AT78" i="1"/>
  <c r="AU78" i="1"/>
  <c r="AV78" i="1"/>
  <c r="AW78" i="1"/>
  <c r="AT79" i="1"/>
  <c r="AU79" i="1"/>
  <c r="AV79" i="1"/>
  <c r="AW79" i="1"/>
  <c r="AT80" i="1"/>
  <c r="AU80" i="1"/>
  <c r="AV80" i="1"/>
  <c r="AW80" i="1"/>
  <c r="AT81" i="1"/>
  <c r="AU81" i="1"/>
  <c r="AV81" i="1"/>
  <c r="AW81" i="1"/>
  <c r="AT82" i="1"/>
  <c r="AU82" i="1"/>
  <c r="AV82" i="1"/>
  <c r="AW82" i="1"/>
  <c r="AT83" i="1"/>
  <c r="AU83" i="1"/>
  <c r="AV83" i="1"/>
  <c r="AW83" i="1"/>
  <c r="AT84" i="1"/>
  <c r="AU84" i="1"/>
  <c r="AV84" i="1"/>
  <c r="AW84" i="1"/>
  <c r="AT85" i="1"/>
  <c r="AU85" i="1"/>
  <c r="AV85" i="1"/>
  <c r="AW85" i="1"/>
  <c r="AT86" i="1"/>
  <c r="AU86" i="1"/>
  <c r="AV86" i="1"/>
  <c r="AW86" i="1"/>
  <c r="AT87" i="1"/>
  <c r="AU87" i="1"/>
  <c r="AV87" i="1"/>
  <c r="AW87" i="1"/>
  <c r="AT88" i="1"/>
  <c r="AU88" i="1"/>
  <c r="AV88" i="1"/>
  <c r="AW88" i="1"/>
  <c r="AT89" i="1"/>
  <c r="AU89" i="1"/>
  <c r="AV89" i="1"/>
  <c r="AW89" i="1"/>
  <c r="AT90" i="1"/>
  <c r="AU90" i="1"/>
  <c r="AV90" i="1"/>
  <c r="AW90" i="1"/>
  <c r="AT91" i="1"/>
  <c r="AU91" i="1"/>
  <c r="AV91" i="1"/>
  <c r="AW91" i="1"/>
  <c r="AT92" i="1"/>
  <c r="AU92" i="1"/>
  <c r="AV92" i="1"/>
  <c r="AW92" i="1"/>
  <c r="AT93" i="1"/>
  <c r="AU93" i="1"/>
  <c r="AV93" i="1"/>
  <c r="AW93" i="1"/>
  <c r="AT94" i="1"/>
  <c r="AU94" i="1"/>
  <c r="AV94" i="1"/>
  <c r="AW94" i="1"/>
  <c r="AT95" i="1"/>
  <c r="AU95" i="1"/>
  <c r="AV95" i="1"/>
  <c r="AW95" i="1"/>
  <c r="AT96" i="1"/>
  <c r="AU96" i="1"/>
  <c r="AV96" i="1"/>
  <c r="AW96" i="1"/>
  <c r="AT97" i="1"/>
  <c r="AU97" i="1"/>
  <c r="AV97" i="1"/>
  <c r="AW97" i="1"/>
  <c r="AT98" i="1"/>
  <c r="AU98" i="1"/>
  <c r="AV98" i="1"/>
  <c r="AW98" i="1"/>
  <c r="AT99" i="1"/>
  <c r="AU99" i="1"/>
  <c r="AV99" i="1"/>
  <c r="AW99" i="1"/>
  <c r="AT100" i="1"/>
  <c r="AU100" i="1"/>
  <c r="AV100" i="1"/>
  <c r="AW100" i="1"/>
  <c r="AT101" i="1"/>
  <c r="AU101" i="1"/>
  <c r="AV101" i="1"/>
  <c r="AW101" i="1"/>
  <c r="AT102" i="1"/>
  <c r="AU102" i="1"/>
  <c r="AV102" i="1"/>
  <c r="AW102" i="1"/>
  <c r="AT103" i="1"/>
  <c r="AU103" i="1"/>
  <c r="AV103" i="1"/>
  <c r="AW103" i="1"/>
  <c r="AT104" i="1"/>
  <c r="AU104" i="1"/>
  <c r="AV104" i="1"/>
  <c r="AW104" i="1"/>
  <c r="AT105" i="1"/>
  <c r="AU105" i="1"/>
  <c r="AV105" i="1"/>
  <c r="AW105" i="1"/>
  <c r="AT106" i="1"/>
  <c r="AU106" i="1"/>
  <c r="AV106" i="1"/>
  <c r="AW106" i="1"/>
  <c r="AT107" i="1"/>
  <c r="AU107" i="1"/>
  <c r="AV107" i="1"/>
  <c r="AW107" i="1"/>
  <c r="AT108" i="1"/>
  <c r="AU108" i="1"/>
  <c r="AV108" i="1"/>
  <c r="AW108" i="1"/>
  <c r="AT109" i="1"/>
  <c r="AU109" i="1"/>
  <c r="AV109" i="1"/>
  <c r="AW109" i="1"/>
  <c r="AT110" i="1"/>
  <c r="AU110" i="1"/>
  <c r="AV110" i="1"/>
  <c r="AW110" i="1"/>
  <c r="AT111" i="1"/>
  <c r="AU111" i="1"/>
  <c r="AV111" i="1"/>
  <c r="AW111" i="1"/>
  <c r="AT112" i="1"/>
  <c r="AU112" i="1"/>
  <c r="AV112" i="1"/>
  <c r="AW112" i="1"/>
  <c r="AT113" i="1"/>
  <c r="AU113" i="1"/>
  <c r="AV113" i="1"/>
  <c r="AW113" i="1"/>
  <c r="AT114" i="1"/>
  <c r="AU114" i="1"/>
  <c r="AV114" i="1"/>
  <c r="AW114" i="1"/>
  <c r="AT115" i="1"/>
  <c r="AU115" i="1"/>
  <c r="AV115" i="1"/>
  <c r="AW115" i="1"/>
  <c r="AT116" i="1"/>
  <c r="AU116" i="1"/>
  <c r="AV116" i="1"/>
  <c r="AW116" i="1"/>
  <c r="AT117" i="1"/>
  <c r="AU117" i="1"/>
  <c r="AV117" i="1"/>
  <c r="AW117" i="1"/>
  <c r="AT118" i="1"/>
  <c r="AU118" i="1"/>
  <c r="AV118" i="1"/>
  <c r="AW118" i="1"/>
  <c r="AT119" i="1"/>
  <c r="AU119" i="1"/>
  <c r="AV119" i="1"/>
  <c r="AW119" i="1"/>
  <c r="AT120" i="1"/>
  <c r="AU120" i="1"/>
  <c r="AV120" i="1"/>
  <c r="AW120" i="1"/>
  <c r="AT121" i="1"/>
  <c r="AU121" i="1"/>
  <c r="AV121" i="1"/>
  <c r="AW121" i="1"/>
  <c r="AT122" i="1"/>
  <c r="AU122" i="1"/>
  <c r="AV122" i="1"/>
  <c r="AW122" i="1"/>
  <c r="AT123" i="1"/>
  <c r="AU123" i="1"/>
  <c r="AV123" i="1"/>
  <c r="AW123" i="1"/>
  <c r="AT124" i="1"/>
  <c r="AU124" i="1"/>
  <c r="AV124" i="1"/>
  <c r="AW124" i="1"/>
  <c r="AT125" i="1"/>
  <c r="AU125" i="1"/>
  <c r="AV125" i="1"/>
  <c r="AW125" i="1"/>
  <c r="AT126" i="1"/>
  <c r="AU126" i="1"/>
  <c r="AV126" i="1"/>
  <c r="AW126" i="1"/>
  <c r="AT127" i="1"/>
  <c r="AU127" i="1"/>
  <c r="AV127" i="1"/>
  <c r="AW127" i="1"/>
  <c r="AT128" i="1"/>
  <c r="AU128" i="1"/>
  <c r="AV128" i="1"/>
  <c r="AW128" i="1"/>
  <c r="AT129" i="1"/>
  <c r="AU129" i="1"/>
  <c r="AV129" i="1"/>
  <c r="AW129" i="1"/>
  <c r="AT130" i="1"/>
  <c r="AU130" i="1"/>
  <c r="AV130" i="1"/>
  <c r="AW130" i="1"/>
  <c r="AT131" i="1"/>
  <c r="AU131" i="1"/>
  <c r="AV131" i="1"/>
  <c r="AW131" i="1"/>
  <c r="AT132" i="1"/>
  <c r="AU132" i="1"/>
  <c r="AV132" i="1"/>
  <c r="AW132" i="1"/>
  <c r="AT133" i="1"/>
  <c r="AU133" i="1"/>
  <c r="AV133" i="1"/>
  <c r="AW133" i="1"/>
  <c r="AT134" i="1"/>
  <c r="AU134" i="1"/>
  <c r="AV134" i="1"/>
  <c r="AW134" i="1"/>
  <c r="AT135" i="1"/>
  <c r="AU135" i="1"/>
  <c r="AV135" i="1"/>
  <c r="AW135" i="1"/>
  <c r="AT136" i="1"/>
  <c r="AU136" i="1"/>
  <c r="AV136" i="1"/>
  <c r="AW136" i="1"/>
  <c r="AT137" i="1"/>
  <c r="AU137" i="1"/>
  <c r="AV137" i="1"/>
  <c r="AW137" i="1"/>
  <c r="AT138" i="1"/>
  <c r="AU138" i="1"/>
  <c r="AV138" i="1"/>
  <c r="AW138" i="1"/>
  <c r="AT139" i="1"/>
  <c r="AU139" i="1"/>
  <c r="AV139" i="1"/>
  <c r="AW139" i="1"/>
  <c r="AT140" i="1"/>
  <c r="AU140" i="1"/>
  <c r="AV140" i="1"/>
  <c r="AW140" i="1"/>
  <c r="AT141" i="1"/>
  <c r="AU141" i="1"/>
  <c r="AV141" i="1"/>
  <c r="AW141" i="1"/>
  <c r="AT142" i="1"/>
  <c r="AU142" i="1"/>
  <c r="AV142" i="1"/>
  <c r="AW142" i="1"/>
  <c r="AT143" i="1"/>
  <c r="AU143" i="1"/>
  <c r="AV143" i="1"/>
  <c r="AW143" i="1"/>
  <c r="AT144" i="1"/>
  <c r="AU144" i="1"/>
  <c r="AV144" i="1"/>
  <c r="AW144" i="1"/>
  <c r="AT145" i="1"/>
  <c r="AU145" i="1"/>
  <c r="AV145" i="1"/>
  <c r="AW145" i="1"/>
  <c r="AT146" i="1"/>
  <c r="AU146" i="1"/>
  <c r="AV146" i="1"/>
  <c r="AW146" i="1"/>
  <c r="AT147" i="1"/>
  <c r="AU147" i="1"/>
  <c r="AV147" i="1"/>
  <c r="AW147" i="1"/>
  <c r="AT148" i="1"/>
  <c r="AU148" i="1"/>
  <c r="AV148" i="1"/>
  <c r="AW148" i="1"/>
  <c r="AT149" i="1"/>
  <c r="AU149" i="1"/>
  <c r="AV149" i="1"/>
  <c r="AW149" i="1"/>
  <c r="AT150" i="1"/>
  <c r="AU150" i="1"/>
  <c r="AV150" i="1"/>
  <c r="AW150" i="1"/>
  <c r="AT151" i="1"/>
  <c r="AU151" i="1"/>
  <c r="AV151" i="1"/>
  <c r="AW151" i="1"/>
  <c r="AT152" i="1"/>
  <c r="AU152" i="1"/>
  <c r="AV152" i="1"/>
  <c r="AW152" i="1"/>
  <c r="AT153" i="1"/>
  <c r="AU153" i="1"/>
  <c r="AV153" i="1"/>
  <c r="AW153" i="1"/>
  <c r="AT154" i="1"/>
  <c r="AU154" i="1"/>
  <c r="AV154" i="1"/>
  <c r="AW154" i="1"/>
  <c r="AT155" i="1"/>
  <c r="AU155" i="1"/>
  <c r="AV155" i="1"/>
  <c r="AW155" i="1"/>
  <c r="AT156" i="1"/>
  <c r="AU156" i="1"/>
  <c r="AV156" i="1"/>
  <c r="AW156" i="1"/>
  <c r="AT157" i="1"/>
  <c r="AU157" i="1"/>
  <c r="AV157" i="1"/>
  <c r="AW157" i="1"/>
  <c r="AT158" i="1"/>
  <c r="AU158" i="1"/>
  <c r="AV158" i="1"/>
  <c r="AW158" i="1"/>
  <c r="AT159" i="1"/>
  <c r="AU159" i="1"/>
  <c r="AV159" i="1"/>
  <c r="AW159" i="1"/>
  <c r="AT160" i="1"/>
  <c r="AU160" i="1"/>
  <c r="AV160" i="1"/>
  <c r="AW160" i="1"/>
  <c r="AT161" i="1"/>
  <c r="AU161" i="1"/>
  <c r="AV161" i="1"/>
  <c r="AW161" i="1"/>
  <c r="AT162" i="1"/>
  <c r="AU162" i="1"/>
  <c r="AV162" i="1"/>
  <c r="AW162" i="1"/>
  <c r="AT163" i="1"/>
  <c r="AU163" i="1"/>
  <c r="AV163" i="1"/>
  <c r="AW163" i="1"/>
  <c r="AT164" i="1"/>
  <c r="AU164" i="1"/>
  <c r="AV164" i="1"/>
  <c r="AW164" i="1"/>
  <c r="AT165" i="1"/>
  <c r="AU165" i="1"/>
  <c r="AV165" i="1"/>
  <c r="AW165" i="1"/>
  <c r="AT166" i="1"/>
  <c r="AU166" i="1"/>
  <c r="AV166" i="1"/>
  <c r="AW166" i="1"/>
  <c r="AT167" i="1"/>
  <c r="AU167" i="1"/>
  <c r="AV167" i="1"/>
  <c r="AW167" i="1"/>
  <c r="AT168" i="1"/>
  <c r="AU168" i="1"/>
  <c r="AV168" i="1"/>
  <c r="AW168" i="1"/>
  <c r="AT169" i="1"/>
  <c r="AU169" i="1"/>
  <c r="AV169" i="1"/>
  <c r="AW169" i="1"/>
  <c r="AT170" i="1"/>
  <c r="AU170" i="1"/>
  <c r="AV170" i="1"/>
  <c r="AW170" i="1"/>
  <c r="AT171" i="1"/>
  <c r="AU171" i="1"/>
  <c r="AV171" i="1"/>
  <c r="AW171" i="1"/>
  <c r="AT172" i="1"/>
  <c r="AU172" i="1"/>
  <c r="AV172" i="1"/>
  <c r="AW172" i="1"/>
  <c r="AT173" i="1"/>
  <c r="AU173" i="1"/>
  <c r="AV173" i="1"/>
  <c r="AW173" i="1"/>
  <c r="AT174" i="1"/>
  <c r="AU174" i="1"/>
  <c r="AV174" i="1"/>
  <c r="AW174" i="1"/>
  <c r="AT175" i="1"/>
  <c r="AU175" i="1"/>
  <c r="AV175" i="1"/>
  <c r="AW175" i="1"/>
  <c r="AT176" i="1"/>
  <c r="AU176" i="1"/>
  <c r="AV176" i="1"/>
  <c r="AW176" i="1"/>
  <c r="AT177" i="1"/>
  <c r="AU177" i="1"/>
  <c r="AV177" i="1"/>
  <c r="AW177" i="1"/>
  <c r="AT178" i="1"/>
  <c r="AU178" i="1"/>
  <c r="AV178" i="1"/>
  <c r="AW178" i="1"/>
  <c r="AT179" i="1"/>
  <c r="AU179" i="1"/>
  <c r="AV179" i="1"/>
  <c r="AW179" i="1"/>
  <c r="AT180" i="1"/>
  <c r="AU180" i="1"/>
  <c r="AV180" i="1"/>
  <c r="AW180" i="1"/>
  <c r="AT181" i="1"/>
  <c r="AU181" i="1"/>
  <c r="AV181" i="1"/>
  <c r="AW181" i="1"/>
  <c r="AT182" i="1"/>
  <c r="AU182" i="1"/>
  <c r="AV182" i="1"/>
  <c r="AW182" i="1"/>
  <c r="AT183" i="1"/>
  <c r="AU183" i="1"/>
  <c r="AV183" i="1"/>
  <c r="AW183" i="1"/>
  <c r="AT184" i="1"/>
  <c r="AU184" i="1"/>
  <c r="AV184" i="1"/>
  <c r="AW184" i="1"/>
  <c r="AT185" i="1"/>
  <c r="AU185" i="1"/>
  <c r="AV185" i="1"/>
  <c r="AW185" i="1"/>
  <c r="AT186" i="1"/>
  <c r="AU186" i="1"/>
  <c r="AV186" i="1"/>
  <c r="AW186" i="1"/>
  <c r="AT187" i="1"/>
  <c r="AU187" i="1"/>
  <c r="AV187" i="1"/>
  <c r="AW187" i="1"/>
  <c r="AT188" i="1"/>
  <c r="AU188" i="1"/>
  <c r="AV188" i="1"/>
  <c r="AW188" i="1"/>
  <c r="AT189" i="1"/>
  <c r="AU189" i="1"/>
  <c r="AV189" i="1"/>
  <c r="AW189" i="1"/>
  <c r="AT190" i="1"/>
  <c r="AU190" i="1"/>
  <c r="AV190" i="1"/>
  <c r="AW190" i="1"/>
  <c r="AT191" i="1"/>
  <c r="AU191" i="1"/>
  <c r="AV191" i="1"/>
  <c r="AW191" i="1"/>
  <c r="AT192" i="1"/>
  <c r="AU192" i="1"/>
  <c r="AV192" i="1"/>
  <c r="AW192" i="1"/>
  <c r="AT193" i="1"/>
  <c r="AU193" i="1"/>
  <c r="AV193" i="1"/>
  <c r="AW193" i="1"/>
  <c r="AT194" i="1"/>
  <c r="AU194" i="1"/>
  <c r="AV194" i="1"/>
  <c r="AW194" i="1"/>
  <c r="AT195" i="1"/>
  <c r="AU195" i="1"/>
  <c r="AV195" i="1"/>
  <c r="AW195" i="1"/>
  <c r="AT196" i="1"/>
  <c r="AU196" i="1"/>
  <c r="AV196" i="1"/>
  <c r="AW196" i="1"/>
  <c r="AT197" i="1"/>
  <c r="AU197" i="1"/>
  <c r="AV197" i="1"/>
  <c r="AW197" i="1"/>
  <c r="AT198" i="1"/>
  <c r="AU198" i="1"/>
  <c r="AV198" i="1"/>
  <c r="AW198" i="1"/>
  <c r="AT199" i="1"/>
  <c r="AU199" i="1"/>
  <c r="AV199" i="1"/>
  <c r="AW199" i="1"/>
  <c r="AT200" i="1"/>
  <c r="AU200" i="1"/>
  <c r="AV200" i="1"/>
  <c r="AW200" i="1"/>
  <c r="AT201" i="1"/>
  <c r="AU201" i="1"/>
  <c r="AV201" i="1"/>
  <c r="AW201" i="1"/>
  <c r="AT202" i="1"/>
  <c r="AU202" i="1"/>
  <c r="AV202" i="1"/>
  <c r="AW202" i="1"/>
  <c r="AT203" i="1"/>
  <c r="AU203" i="1"/>
  <c r="AV203" i="1"/>
  <c r="AW203" i="1"/>
  <c r="AT204" i="1"/>
  <c r="AU204" i="1"/>
  <c r="AV204" i="1"/>
  <c r="AW204" i="1"/>
  <c r="AT205" i="1"/>
  <c r="AU205" i="1"/>
  <c r="AV205" i="1"/>
  <c r="AW205" i="1"/>
  <c r="AT206" i="1"/>
  <c r="AU206" i="1"/>
  <c r="AV206" i="1"/>
  <c r="AW206" i="1"/>
  <c r="AT207" i="1"/>
  <c r="AU207" i="1"/>
  <c r="AV207" i="1"/>
  <c r="AW207" i="1"/>
  <c r="AT208" i="1"/>
  <c r="AU208" i="1"/>
  <c r="AV208" i="1"/>
  <c r="AW208" i="1"/>
  <c r="AT209" i="1"/>
  <c r="AU209" i="1"/>
  <c r="AV209" i="1"/>
  <c r="AW209" i="1"/>
  <c r="AT210" i="1"/>
  <c r="AU210" i="1"/>
  <c r="AV210" i="1"/>
  <c r="AW210" i="1"/>
  <c r="AT211" i="1"/>
  <c r="AU211" i="1"/>
  <c r="AV211" i="1"/>
  <c r="AW211" i="1"/>
  <c r="AT212" i="1"/>
  <c r="AU212" i="1"/>
  <c r="AV212" i="1"/>
  <c r="AW212" i="1"/>
  <c r="AT213" i="1"/>
  <c r="AU213" i="1"/>
  <c r="AV213" i="1"/>
  <c r="AW213" i="1"/>
  <c r="AT214" i="1"/>
  <c r="AU214" i="1"/>
  <c r="AV214" i="1"/>
  <c r="AW214" i="1"/>
  <c r="AT215" i="1"/>
  <c r="AU215" i="1"/>
  <c r="AV215" i="1"/>
  <c r="AW215" i="1"/>
  <c r="AT216" i="1"/>
  <c r="AU216" i="1"/>
  <c r="AV216" i="1"/>
  <c r="AW216" i="1"/>
  <c r="AT217" i="1"/>
  <c r="AU217" i="1"/>
  <c r="AV217" i="1"/>
  <c r="AW217" i="1"/>
  <c r="AT218" i="1"/>
  <c r="AU218" i="1"/>
  <c r="AV218" i="1"/>
  <c r="AW218" i="1"/>
  <c r="AT219" i="1"/>
  <c r="AU219" i="1"/>
  <c r="AV219" i="1"/>
  <c r="AW219" i="1"/>
  <c r="AT220" i="1"/>
  <c r="AU220" i="1"/>
  <c r="AV220" i="1"/>
  <c r="AW220" i="1"/>
  <c r="AT221" i="1"/>
  <c r="AU221" i="1"/>
  <c r="AV221" i="1"/>
  <c r="AW221" i="1"/>
  <c r="AT222" i="1"/>
  <c r="AU222" i="1"/>
  <c r="AV222" i="1"/>
  <c r="AW222" i="1"/>
  <c r="AT223" i="1"/>
  <c r="AU223" i="1"/>
  <c r="AV223" i="1"/>
  <c r="AW223" i="1"/>
  <c r="AT224" i="1"/>
  <c r="AU224" i="1"/>
  <c r="AV224" i="1"/>
  <c r="AW224" i="1"/>
  <c r="AT225" i="1"/>
  <c r="AU225" i="1"/>
  <c r="AV225" i="1"/>
  <c r="AW225" i="1"/>
  <c r="AT226" i="1"/>
  <c r="AU226" i="1"/>
  <c r="AV226" i="1"/>
  <c r="AW226" i="1"/>
  <c r="AT227" i="1"/>
  <c r="AU227" i="1"/>
  <c r="AV227" i="1"/>
  <c r="AW227" i="1"/>
  <c r="AT228" i="1"/>
  <c r="AU228" i="1"/>
  <c r="AV228" i="1"/>
  <c r="AW228" i="1"/>
  <c r="AT229" i="1"/>
  <c r="AU229" i="1"/>
  <c r="AV229" i="1"/>
  <c r="AW229" i="1"/>
  <c r="AT230" i="1"/>
  <c r="AU230" i="1"/>
  <c r="AV230" i="1"/>
  <c r="AW230" i="1"/>
  <c r="AT231" i="1"/>
  <c r="AU231" i="1"/>
  <c r="AV231" i="1"/>
  <c r="AW231" i="1"/>
  <c r="AT232" i="1"/>
  <c r="AU232" i="1"/>
  <c r="AV232" i="1"/>
  <c r="AW232" i="1"/>
  <c r="AT233" i="1"/>
  <c r="AU233" i="1"/>
  <c r="AV233" i="1"/>
  <c r="AW233" i="1"/>
  <c r="AT234" i="1"/>
  <c r="AU234" i="1"/>
  <c r="AV234" i="1"/>
  <c r="AW234" i="1"/>
  <c r="AT235" i="1"/>
  <c r="AU235" i="1"/>
  <c r="AV235" i="1"/>
  <c r="AW235" i="1"/>
  <c r="AT236" i="1"/>
  <c r="AU236" i="1"/>
  <c r="AV236" i="1"/>
  <c r="AW236" i="1"/>
  <c r="AT237" i="1"/>
  <c r="AU237" i="1"/>
  <c r="AV237" i="1"/>
  <c r="AW237" i="1"/>
  <c r="AT238" i="1"/>
  <c r="AU238" i="1"/>
  <c r="AV238" i="1"/>
  <c r="AW238" i="1"/>
  <c r="AT239" i="1"/>
  <c r="AU239" i="1"/>
  <c r="AV239" i="1"/>
  <c r="AW239" i="1"/>
  <c r="AT240" i="1"/>
  <c r="AU240" i="1"/>
  <c r="AV240" i="1"/>
  <c r="AW240" i="1"/>
  <c r="AT241" i="1"/>
  <c r="AU241" i="1"/>
  <c r="AV241" i="1"/>
  <c r="AW241" i="1"/>
  <c r="AT242" i="1"/>
  <c r="AU242" i="1"/>
  <c r="AV242" i="1"/>
  <c r="AW242" i="1"/>
  <c r="AT243" i="1"/>
  <c r="AU243" i="1"/>
  <c r="AV243" i="1"/>
  <c r="AW243" i="1"/>
  <c r="AT244" i="1"/>
  <c r="AU244" i="1"/>
  <c r="AV244" i="1"/>
  <c r="AW244" i="1"/>
  <c r="AW45" i="1"/>
  <c r="AV45" i="1"/>
  <c r="AU45" i="1"/>
  <c r="AT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45" i="1"/>
  <c r="D30" i="7" l="1"/>
  <c r="B244" i="1"/>
  <c r="B46" i="1"/>
  <c r="B47" i="1" s="1"/>
  <c r="B48" i="1" s="1"/>
  <c r="B45" i="1"/>
  <c r="B50" i="1" l="1"/>
  <c r="B49" i="1"/>
  <c r="B51" i="1" l="1"/>
  <c r="B52" i="1" l="1"/>
  <c r="B53" i="1"/>
  <c r="B54" i="1" l="1"/>
  <c r="B55" i="1"/>
  <c r="B56" i="1" l="1"/>
  <c r="B57" i="1" l="1"/>
  <c r="B58" i="1" s="1"/>
  <c r="B59" i="1" s="1"/>
  <c r="B60" i="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l="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alcChain>
</file>

<file path=xl/sharedStrings.xml><?xml version="1.0" encoding="utf-8"?>
<sst xmlns="http://schemas.openxmlformats.org/spreadsheetml/2006/main" count="1253" uniqueCount="835">
  <si>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</si>
  <si>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</si>
  <si>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</si>
  <si>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</si>
  <si>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</si>
  <si>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</si>
  <si>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</si>
  <si>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</si>
  <si>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</si>
  <si>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</si>
  <si>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</si>
  <si>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</si>
  <si>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</si>
  <si>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</si>
  <si>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</si>
  <si>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</si>
  <si>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</si>
  <si>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</si>
  <si>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</si>
  <si>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</si>
  <si>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</si>
  <si>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</si>
  <si>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</si>
  <si>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</si>
  <si>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</si>
  <si>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</si>
  <si>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</si>
  <si>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</si>
  <si>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</si>
  <si>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</si>
  <si>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</si>
  <si>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</si>
  <si>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</si>
  <si>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</si>
  <si>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</si>
  <si>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</si>
  <si>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</si>
  <si>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</si>
  <si>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</si>
  <si>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</si>
  <si>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</si>
  <si>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[Common Name]</t>
  </si>
  <si>
    <t>[Year]</t>
  </si>
  <si>
    <t>Transaction Number</t>
  </si>
  <si>
    <t>Company Name:</t>
  </si>
  <si>
    <t>Date of Export
§84.17(a)(1)(vi)</t>
  </si>
  <si>
    <t>Recipient Company
§84.17(a)(1)(i)</t>
  </si>
  <si>
    <t>Recipient Company Address
§84.17(a)(1)(i)</t>
  </si>
  <si>
    <t>Recipient Company City
§84.17(a)(1)(i)</t>
  </si>
  <si>
    <t>Recipient Company Country
§84.17(a)(1)(vii)</t>
  </si>
  <si>
    <t>Recipient Company Contact Telephone Number
§84.17(a)(1)(iii)</t>
  </si>
  <si>
    <t>Recipient Company Contact Email
§84.17(a)(1)(iii)</t>
  </si>
  <si>
    <t>Recipient Company Contact Name
§84.17(a)(1)(iii)</t>
  </si>
  <si>
    <t>Addison Airport, Texas - 5584</t>
  </si>
  <si>
    <t>Afghanistan</t>
  </si>
  <si>
    <t>Aguadilla, Puerto Rico - 4901</t>
  </si>
  <si>
    <t>Albania</t>
  </si>
  <si>
    <t>Albany, New York - 1002</t>
  </si>
  <si>
    <t>Algeria</t>
  </si>
  <si>
    <t>Albuquerque, New Mexico - 2407</t>
  </si>
  <si>
    <t>Andorra</t>
  </si>
  <si>
    <t>Alcan, Alaska - 3104</t>
  </si>
  <si>
    <t>Angola</t>
  </si>
  <si>
    <t>Alexandria Bay, New York - 0708</t>
  </si>
  <si>
    <t>Antigua and Barbuda</t>
  </si>
  <si>
    <t>Alliance Airport, Texas - 5583</t>
  </si>
  <si>
    <t>Argentina</t>
  </si>
  <si>
    <t>Amarillo, Texas - 5502</t>
  </si>
  <si>
    <t>Armenia</t>
  </si>
  <si>
    <t>Ambrose, North Dakota - 3410</t>
  </si>
  <si>
    <t>Australia</t>
  </si>
  <si>
    <t>Anacortes - 3010</t>
  </si>
  <si>
    <t>Austria</t>
  </si>
  <si>
    <t>Anchorage, Alaska - 3126</t>
  </si>
  <si>
    <t>Azerbaijan</t>
  </si>
  <si>
    <t>Andrade - Class A, California - 2502</t>
  </si>
  <si>
    <t>Bahamas</t>
  </si>
  <si>
    <t>Antler, North Dakota - 3413</t>
  </si>
  <si>
    <t>Bahrain</t>
  </si>
  <si>
    <t>Appleton International Airport, Wisconsin - 3781</t>
  </si>
  <si>
    <t>Bangladesh</t>
  </si>
  <si>
    <t>Area Port of Jacksonville, Florida - 1803</t>
  </si>
  <si>
    <t>Barbados</t>
  </si>
  <si>
    <t>Area Port of Sweetgrass, Montana - 3310</t>
  </si>
  <si>
    <t>Belarus</t>
  </si>
  <si>
    <t>Area Port of Tampa, Florida - 1801</t>
  </si>
  <si>
    <t>Belgium</t>
  </si>
  <si>
    <t>Ashtabula/Conneaut, Ohio - 4122</t>
  </si>
  <si>
    <t>Belize</t>
  </si>
  <si>
    <t>Astoria, Oregon - 2901</t>
  </si>
  <si>
    <t>Benin</t>
  </si>
  <si>
    <t>Atlanta, Georgia - 1704</t>
  </si>
  <si>
    <t>Bhutan</t>
  </si>
  <si>
    <t>Austin, Texas - 5506</t>
  </si>
  <si>
    <t>Bolivia</t>
  </si>
  <si>
    <t>Baltimore, Maryland - 1303</t>
  </si>
  <si>
    <t>Bosnia and Herzegovina</t>
  </si>
  <si>
    <t>Bangor, Maine - 0102</t>
  </si>
  <si>
    <t>Botswana</t>
  </si>
  <si>
    <t>Bar Harbor, Maine - 0112</t>
  </si>
  <si>
    <t>Brazil</t>
  </si>
  <si>
    <t>Bath, Maine - 0111</t>
  </si>
  <si>
    <t>Baton Rouge, Louisiana - 2004</t>
  </si>
  <si>
    <t>Bulgaria</t>
  </si>
  <si>
    <t>Battle Creek, Michigan - 3805</t>
  </si>
  <si>
    <t>Burkina Faso</t>
  </si>
  <si>
    <t>Baudette, Minnesota - 3424</t>
  </si>
  <si>
    <t>Burundi</t>
  </si>
  <si>
    <t>Beecher Falls, Vermont - 0206</t>
  </si>
  <si>
    <t>Belfast, Maine - 0132</t>
  </si>
  <si>
    <t>Cabo Verde</t>
  </si>
  <si>
    <t>Bellingham - 3005</t>
  </si>
  <si>
    <t>Cambodia</t>
  </si>
  <si>
    <t>Binghamton, New York - 0981</t>
  </si>
  <si>
    <t>Cameroon</t>
  </si>
  <si>
    <t>Birmingham, Alabama - 1904</t>
  </si>
  <si>
    <t>Canada</t>
  </si>
  <si>
    <t>Blaine, Washington - 3004</t>
  </si>
  <si>
    <t>Central African Republic</t>
  </si>
  <si>
    <t>Boise, Idaho - 2907</t>
  </si>
  <si>
    <t>Chad</t>
  </si>
  <si>
    <t>Boston, Massachusetts - 0401</t>
  </si>
  <si>
    <t>Chile</t>
  </si>
  <si>
    <t>Bozeman Yellowstone User Fee Airport, Montana - 3386</t>
  </si>
  <si>
    <t>China</t>
  </si>
  <si>
    <t>Bridgeport, Connecticut - 0410</t>
  </si>
  <si>
    <t>Colombia</t>
  </si>
  <si>
    <t>Bridgewater, Maine - 0127</t>
  </si>
  <si>
    <t>Comoros</t>
  </si>
  <si>
    <t>Brownsville, Texas - 2301</t>
  </si>
  <si>
    <t>Brunswick, Georgia - 1701</t>
  </si>
  <si>
    <t>Costa Rica</t>
  </si>
  <si>
    <t>Buffalo, New York - 0901</t>
  </si>
  <si>
    <t>Croatia</t>
  </si>
  <si>
    <t>Burlington International Airport, Vermont - 0207</t>
  </si>
  <si>
    <t>Cuba</t>
  </si>
  <si>
    <t>Butte Airport, MT, Montana - 3305</t>
  </si>
  <si>
    <t>Cyprus</t>
  </si>
  <si>
    <t>Calais, Maine - 0115</t>
  </si>
  <si>
    <t>Calexico East - Class A, California - 2507</t>
  </si>
  <si>
    <t>Democratic Republic of the Congo</t>
  </si>
  <si>
    <t>Calexico West - Class A, California - 2503</t>
  </si>
  <si>
    <t>Denmark</t>
  </si>
  <si>
    <t>Cape Canaveral, Florida - 1816</t>
  </si>
  <si>
    <t>Djibouti</t>
  </si>
  <si>
    <t>Cape Vincent, New York - 706</t>
  </si>
  <si>
    <t>Dominica</t>
  </si>
  <si>
    <t>Capital Region International Airport Lansing, Michigan - 3883</t>
  </si>
  <si>
    <t>Dominican Republic</t>
  </si>
  <si>
    <t>Carbury, North Dakota - 3421</t>
  </si>
  <si>
    <t>Ecuador</t>
  </si>
  <si>
    <t>Centennial Airport, Colorado - 3384</t>
  </si>
  <si>
    <t>Egypt</t>
  </si>
  <si>
    <t>Champaign, Illinois - 3987</t>
  </si>
  <si>
    <t>El Salvador</t>
  </si>
  <si>
    <t>Champlain, New York - 0712</t>
  </si>
  <si>
    <t>Equatorial Guinea</t>
  </si>
  <si>
    <t>Charleston, South Carolina - 1601</t>
  </si>
  <si>
    <t>Eritrea</t>
  </si>
  <si>
    <t>Charleston, West Virginia - 1409</t>
  </si>
  <si>
    <t>Estonia</t>
  </si>
  <si>
    <t>Charlotte Amalie (Area Port of St. Thomas), Virgin Islands - 5101</t>
  </si>
  <si>
    <t>Charlotte, North Carolina - 1512</t>
  </si>
  <si>
    <t>Ethiopia</t>
  </si>
  <si>
    <t>Chattanooga, Tennessee - 2008</t>
  </si>
  <si>
    <t>Fiji</t>
  </si>
  <si>
    <t>Chicago, Illinois - 3901</t>
  </si>
  <si>
    <t>Finland</t>
  </si>
  <si>
    <t>Cincinnati, OH-Erlanger, KY, Kentucky - 4102</t>
  </si>
  <si>
    <t>France</t>
  </si>
  <si>
    <t>Cleveland, Ohio - 4101</t>
  </si>
  <si>
    <t>Gabon</t>
  </si>
  <si>
    <t>Columbia, South Carolina - 1604</t>
  </si>
  <si>
    <t>Gambia</t>
  </si>
  <si>
    <t>Columbus, New Mexico - 2406</t>
  </si>
  <si>
    <t>Georgia</t>
  </si>
  <si>
    <t>Columbus, Ohio - 4103</t>
  </si>
  <si>
    <t>Germany</t>
  </si>
  <si>
    <t>Conroe, Texas - 5382</t>
  </si>
  <si>
    <t>Ghana</t>
  </si>
  <si>
    <t>Coos Bay, Oregon - 2903</t>
  </si>
  <si>
    <t>Greece</t>
  </si>
  <si>
    <t>Corpus Christi, Texas - 5312</t>
  </si>
  <si>
    <t>Grenada</t>
  </si>
  <si>
    <t>Cruz Bay (St. John), Virgin Islands - 5102</t>
  </si>
  <si>
    <t>Guatemala</t>
  </si>
  <si>
    <t>Dallas/Ft. Worth, Texas - 5501</t>
  </si>
  <si>
    <t>Guinea</t>
  </si>
  <si>
    <t>Dalton Cache, Alaska - 3106</t>
  </si>
  <si>
    <t>Guinea-Bissau</t>
  </si>
  <si>
    <t>Davenport, IA-Moline and Rock Island, IL, Illinois - 3908</t>
  </si>
  <si>
    <t>Guyana</t>
  </si>
  <si>
    <t>Dayton, Ohio - 4104</t>
  </si>
  <si>
    <t>Haiti</t>
  </si>
  <si>
    <t>Daytona Beach International Airport (UFA), Florida - 1884</t>
  </si>
  <si>
    <t>Holy See</t>
  </si>
  <si>
    <t>Del Bonita, MT, Montana - 3322</t>
  </si>
  <si>
    <t>Honduras</t>
  </si>
  <si>
    <t>Del Rio, Texas - 2302</t>
  </si>
  <si>
    <t>Hungary</t>
  </si>
  <si>
    <t>Denver, Colorado - 3307</t>
  </si>
  <si>
    <t>Iceland</t>
  </si>
  <si>
    <t>Derby Line, Vermont - 0209</t>
  </si>
  <si>
    <t>India</t>
  </si>
  <si>
    <t>Des Moines, Iowa - 3513</t>
  </si>
  <si>
    <t>Indonesia</t>
  </si>
  <si>
    <t>Detroit Metropolitan Airport, Michigan - 3807</t>
  </si>
  <si>
    <t>Iran</t>
  </si>
  <si>
    <t>Detroit, Michigan - 3801</t>
  </si>
  <si>
    <t>Iraq</t>
  </si>
  <si>
    <t>Douglas, Arizona - 2601</t>
  </si>
  <si>
    <t>Ireland</t>
  </si>
  <si>
    <t>Duluth, MN and Superior, WI, Minnesota - 3510</t>
  </si>
  <si>
    <t>Israel</t>
  </si>
  <si>
    <t>Dunseith, North Dakota - 3422</t>
  </si>
  <si>
    <t>Italy</t>
  </si>
  <si>
    <t>Eagle County Regional Airport, Colorado - 3385</t>
  </si>
  <si>
    <t>Jamaica</t>
  </si>
  <si>
    <t>Eagle Pass, Texas - 2303</t>
  </si>
  <si>
    <t>Japan</t>
  </si>
  <si>
    <t>Eastport, ID, Idaho - 3302</t>
  </si>
  <si>
    <t>Jordan</t>
  </si>
  <si>
    <t>Eastport, Maine - 0103</t>
  </si>
  <si>
    <t>Kazakhstan</t>
  </si>
  <si>
    <t>El Paso, Texas - 2402</t>
  </si>
  <si>
    <t>Kenya</t>
  </si>
  <si>
    <t>Erie, Pennsylvania - 4106</t>
  </si>
  <si>
    <t>Kiribati</t>
  </si>
  <si>
    <t>Eureka, California - 2802</t>
  </si>
  <si>
    <t>Kuwait</t>
  </si>
  <si>
    <t>Evansville, IN, Indiana - 4116</t>
  </si>
  <si>
    <t>Kyrgyzstan</t>
  </si>
  <si>
    <t>Fairbanks, Alaska - 3111</t>
  </si>
  <si>
    <t>Fajardo, Puerto Rico - 4904</t>
  </si>
  <si>
    <t>Latvia</t>
  </si>
  <si>
    <t>Fall River (New Bedford), Massachusetts - 0407</t>
  </si>
  <si>
    <t>Lebanon</t>
  </si>
  <si>
    <t>Fargo - Hector International Airport, North Dakota - 3411</t>
  </si>
  <si>
    <t>Lesotho</t>
  </si>
  <si>
    <t>Fernandina Beach, Florida - 1805</t>
  </si>
  <si>
    <t>Liberia</t>
  </si>
  <si>
    <t>Fort Fairfield, Maine - 0107</t>
  </si>
  <si>
    <t>Libya</t>
  </si>
  <si>
    <t>Fort Kent, Maine - 0110</t>
  </si>
  <si>
    <t>Liechtenstein</t>
  </si>
  <si>
    <t>Fort Myers, Florida - 1822</t>
  </si>
  <si>
    <t>Lithuania</t>
  </si>
  <si>
    <t>Fort Wayne, Indiana - 4183</t>
  </si>
  <si>
    <t>Luxembourg</t>
  </si>
  <si>
    <t>Fortuna, North Dakota - 3417</t>
  </si>
  <si>
    <t>Madagascar</t>
  </si>
  <si>
    <t>Freeport, Texas - 5311</t>
  </si>
  <si>
    <t>Malawi</t>
  </si>
  <si>
    <t>Fresno (2803/2882), California - 2803</t>
  </si>
  <si>
    <t>Malaysia</t>
  </si>
  <si>
    <t>Friday Harbor - 3014</t>
  </si>
  <si>
    <t>Maldives</t>
  </si>
  <si>
    <t>Front Royal, Virginia - 1410</t>
  </si>
  <si>
    <t>Mali</t>
  </si>
  <si>
    <t>Gary, Indiana - 3905</t>
  </si>
  <si>
    <t>Malta</t>
  </si>
  <si>
    <t>Georgetown, South Carolina - 1602</t>
  </si>
  <si>
    <t>Marshall Islands</t>
  </si>
  <si>
    <t>Gloucester, Massachusetts - 0404</t>
  </si>
  <si>
    <t>Mauritania</t>
  </si>
  <si>
    <t>Gramercy, Louisiana - 2010</t>
  </si>
  <si>
    <t>Mauritius</t>
  </si>
  <si>
    <t>Grand Forks - Mark Andrews International Airport, North Dakota - 3427</t>
  </si>
  <si>
    <t>Mexico</t>
  </si>
  <si>
    <t>Grand Portage, Minnesota - 3613</t>
  </si>
  <si>
    <t>Micronesia</t>
  </si>
  <si>
    <t>Grand Rapids, Michigan - 3806</t>
  </si>
  <si>
    <t>Moldova</t>
  </si>
  <si>
    <t>Great Falls Airport, MT, Montana - 3304</t>
  </si>
  <si>
    <t>Monaco</t>
  </si>
  <si>
    <t>Green Bay, Wisconsin - 3703</t>
  </si>
  <si>
    <t>Mongolia</t>
  </si>
  <si>
    <t>Greensboro/Winston-Salem, North Carolina - 1502</t>
  </si>
  <si>
    <t>Montenegro</t>
  </si>
  <si>
    <t>Greenville-Spartanburg, South Carolina - 1603</t>
  </si>
  <si>
    <t>Morocco</t>
  </si>
  <si>
    <t>Gulfport, Mississippi - 1902</t>
  </si>
  <si>
    <t>Mozambique</t>
  </si>
  <si>
    <t>Hagatna, Guam, Guam - 3207</t>
  </si>
  <si>
    <t>Hannah, North Dakota - 3408</t>
  </si>
  <si>
    <t>Namibia</t>
  </si>
  <si>
    <t>Hansboro, North Dakota - 3415</t>
  </si>
  <si>
    <t>Nauru</t>
  </si>
  <si>
    <t>Harlingen Airport (Valley International Airport) – 2383</t>
  </si>
  <si>
    <t>Nepal</t>
  </si>
  <si>
    <t>Harrisburg, Pennsylvania - 1109</t>
  </si>
  <si>
    <t>Netherlands</t>
  </si>
  <si>
    <t>Hartford, Connecticut - 0411</t>
  </si>
  <si>
    <t>New Zealand</t>
  </si>
  <si>
    <t>Helena Airport, Montana - 3348</t>
  </si>
  <si>
    <t>Nicaragua</t>
  </si>
  <si>
    <t>Hidalgo, Texas - 2305</t>
  </si>
  <si>
    <t>Niger</t>
  </si>
  <si>
    <t>Highgate Springs, Vermont - 0212</t>
  </si>
  <si>
    <t>Nigeria</t>
  </si>
  <si>
    <t>Hillsboro, Oregon - 2983</t>
  </si>
  <si>
    <t>Hilo, Hawaii - 3202</t>
  </si>
  <si>
    <t>North Macedonia</t>
  </si>
  <si>
    <t>Honolulu International Airport, Hawaii - 3205</t>
  </si>
  <si>
    <t>Norway</t>
  </si>
  <si>
    <t>Honolulu, Hawaii - 3201</t>
  </si>
  <si>
    <t>Oman</t>
  </si>
  <si>
    <t>Houlton, Maine - 0106</t>
  </si>
  <si>
    <t>Pakistan</t>
  </si>
  <si>
    <t>Houston Airport, Texas - 5309</t>
  </si>
  <si>
    <t>Palau</t>
  </si>
  <si>
    <t>Houston Seaport, Texas - 5301</t>
  </si>
  <si>
    <t>Palestine State</t>
  </si>
  <si>
    <t>Huntsville, Alabama - 1910</t>
  </si>
  <si>
    <t>Panama</t>
  </si>
  <si>
    <t>Indianapolis, Indiana - 4110</t>
  </si>
  <si>
    <t>Papua New Guinea</t>
  </si>
  <si>
    <t>International Falls, Minnesota - 3604</t>
  </si>
  <si>
    <t>Paraguay</t>
  </si>
  <si>
    <t>Jackman, Maine - 0104</t>
  </si>
  <si>
    <t>Peru</t>
  </si>
  <si>
    <t>John F. Kennedy International Airport, New York - 4701</t>
  </si>
  <si>
    <t>Philippines</t>
  </si>
  <si>
    <t>Jonesport (Calais), Maine - 0122</t>
  </si>
  <si>
    <t>Poland</t>
  </si>
  <si>
    <t>Juneau, Alaska - 3101</t>
  </si>
  <si>
    <t>Portugal</t>
  </si>
  <si>
    <t>Kahului, Hawaii - 3203</t>
  </si>
  <si>
    <t>Qatar</t>
  </si>
  <si>
    <t>Kalispell Airport, MT, Montana - 3324</t>
  </si>
  <si>
    <t>Romania</t>
  </si>
  <si>
    <t>Kansas City, Missouri - 4501</t>
  </si>
  <si>
    <t>Kenneth G. Ward Memorial Lynden Port of Entry</t>
  </si>
  <si>
    <t>Rwanda</t>
  </si>
  <si>
    <t>Ketchikan, Alaska - 3102</t>
  </si>
  <si>
    <t>Saint Kitts and Nevis</t>
  </si>
  <si>
    <t>Key West, Florida - 5202</t>
  </si>
  <si>
    <t>Saint Lucia</t>
  </si>
  <si>
    <t>Knoxville, Tennessee - 2016</t>
  </si>
  <si>
    <t>Saint Vincent and the Grenadines</t>
  </si>
  <si>
    <t>Kodiak, Alaska - 3127</t>
  </si>
  <si>
    <t>Samoa</t>
  </si>
  <si>
    <t>Kona, Hawaii - 3206</t>
  </si>
  <si>
    <t>San Marino</t>
  </si>
  <si>
    <t>Lake Charles, Louisiana - 2017</t>
  </si>
  <si>
    <t>Sao Tome and Principe</t>
  </si>
  <si>
    <t>Lakeland Linder Airport, Florida - 1881</t>
  </si>
  <si>
    <t>Saudi Arabia</t>
  </si>
  <si>
    <t>Lancaster, Minnesota - 3430</t>
  </si>
  <si>
    <t>Senegal</t>
  </si>
  <si>
    <t>Laredo, Texas - 2304</t>
  </si>
  <si>
    <t>Serbia</t>
  </si>
  <si>
    <t>Las Vegas, Nevada - 2722</t>
  </si>
  <si>
    <t>Seychelles</t>
  </si>
  <si>
    <t>Lawrence (Gloucester), Massachusetts - 0416</t>
  </si>
  <si>
    <t>Sierra Leone</t>
  </si>
  <si>
    <t>Leesburg International Airport (UFA), Florida - 1887</t>
  </si>
  <si>
    <t>Singapore</t>
  </si>
  <si>
    <t>Lexington, Kentucky - 4184</t>
  </si>
  <si>
    <t>Slovakia</t>
  </si>
  <si>
    <t>Limestone, Maine - 0118</t>
  </si>
  <si>
    <t>Slovenia</t>
  </si>
  <si>
    <t>Little Rock-North Little Rock, Arkansas - 2003</t>
  </si>
  <si>
    <t>Solomon Islands</t>
  </si>
  <si>
    <t>Logan Airport, Massachusetts - 0417</t>
  </si>
  <si>
    <t>Somalia</t>
  </si>
  <si>
    <t>Longview, Washington - 2905</t>
  </si>
  <si>
    <t>South Africa</t>
  </si>
  <si>
    <t>Los Angeles International Airport-Cargo Operations, California - 2720</t>
  </si>
  <si>
    <t>Los Angeles/Long Beach Seaport, California - 2704</t>
  </si>
  <si>
    <t>South Sudan</t>
  </si>
  <si>
    <t>Louisville, Kentucky - 4115</t>
  </si>
  <si>
    <t>Spain</t>
  </si>
  <si>
    <t>Lubbock, Texas - 5503</t>
  </si>
  <si>
    <t>Sri Lanka</t>
  </si>
  <si>
    <t>Luis Munoz Marin International Airport, Puerto Rico - 4913</t>
  </si>
  <si>
    <t>Sudan</t>
  </si>
  <si>
    <t>Lukeville, Arizona - 2602</t>
  </si>
  <si>
    <t>Suriname</t>
  </si>
  <si>
    <t>Madawaska, Maine - 0109</t>
  </si>
  <si>
    <t>Sweden</t>
  </si>
  <si>
    <t>Maida, North Dakota - 3416</t>
  </si>
  <si>
    <t>Switzerland</t>
  </si>
  <si>
    <t>Manchester (User Fee Airport), New Hampshire - 0182</t>
  </si>
  <si>
    <t>Mascoutah/ MidAmerica St. Louis, Illinois - 4581</t>
  </si>
  <si>
    <t>Tajikistan</t>
  </si>
  <si>
    <t>Massena, New York - 0704</t>
  </si>
  <si>
    <t>Tanzania</t>
  </si>
  <si>
    <t>Mayaguez, Puerto Rico - 4907</t>
  </si>
  <si>
    <t>Thailand</t>
  </si>
  <si>
    <t>McKinney, Texas - 5585</t>
  </si>
  <si>
    <t>Timor-Leste</t>
  </si>
  <si>
    <t>Melbourne International Airport (UFA), Florida - 1885</t>
  </si>
  <si>
    <t>Togo</t>
  </si>
  <si>
    <t>Memphis, Tennessee - 2006</t>
  </si>
  <si>
    <t>Tonga</t>
  </si>
  <si>
    <t>Miami International Airport, Florida - 5206</t>
  </si>
  <si>
    <t>Trinidad and Tobago</t>
  </si>
  <si>
    <t>Miami Seaport, Florida - 5201</t>
  </si>
  <si>
    <t>Tunisia</t>
  </si>
  <si>
    <t>Midland, Texas - 5582</t>
  </si>
  <si>
    <t>Turkey</t>
  </si>
  <si>
    <t>Milwaukee, Wisconsin - 3701</t>
  </si>
  <si>
    <t>Turkmenistan</t>
  </si>
  <si>
    <t>Minneapolis, Minnesota - 3501</t>
  </si>
  <si>
    <t>Tuvalu</t>
  </si>
  <si>
    <t>Minot - Minot International Airport, North Dakota - 3434</t>
  </si>
  <si>
    <t>Uganda</t>
  </si>
  <si>
    <t>Mobile (Including Theodore), Alabama - 1901</t>
  </si>
  <si>
    <t>Ukraine</t>
  </si>
  <si>
    <t>Morehead City - Beaufort, North Carolina - 1511</t>
  </si>
  <si>
    <t>United Arab Emirates</t>
  </si>
  <si>
    <t>Morgan City, Louisiana - 2001</t>
  </si>
  <si>
    <t>Morgan, MT, Montana - 3319</t>
  </si>
  <si>
    <t>United States of America</t>
  </si>
  <si>
    <t>Morristown Airport, New Jersey - 4681</t>
  </si>
  <si>
    <t>Uruguay</t>
  </si>
  <si>
    <t>Myrtle Beach International Airport, South Carolina - 1681</t>
  </si>
  <si>
    <t>Uzbekistan</t>
  </si>
  <si>
    <t>Naco, Arizona - 2603</t>
  </si>
  <si>
    <t>Vanuatu</t>
  </si>
  <si>
    <t>Naples, Florida - 1880</t>
  </si>
  <si>
    <t>Venezuela</t>
  </si>
  <si>
    <t>Nashville, Tennessee - 2007</t>
  </si>
  <si>
    <t>Natrona County Airport, Wyoming - 3332</t>
  </si>
  <si>
    <t>Yemen</t>
  </si>
  <si>
    <t>Nawiliwili-Port Allen, Hawaii - 3204</t>
  </si>
  <si>
    <t>Zambia</t>
  </si>
  <si>
    <t>Neche, North Dakota - 3404</t>
  </si>
  <si>
    <t>Zimbabwe</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</si>
  <si>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</si>
  <si>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</si>
  <si>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</si>
  <si>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</si>
  <si>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</si>
  <si>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</si>
  <si>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</si>
  <si>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</si>
  <si>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</si>
  <si>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</si>
  <si>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</si>
  <si>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</si>
  <si>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</si>
  <si>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</si>
  <si>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</si>
  <si>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</si>
  <si>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</si>
  <si>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</si>
  <si>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</si>
  <si>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</si>
  <si>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</si>
  <si>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</si>
  <si>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</si>
  <si>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</si>
  <si>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</si>
  <si>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</si>
  <si>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</si>
  <si>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</si>
  <si>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</si>
  <si>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</si>
  <si>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</si>
  <si>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</si>
  <si>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</si>
  <si>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</si>
  <si>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</si>
  <si>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</si>
  <si>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</si>
  <si>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</si>
  <si>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</si>
  <si>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</si>
  <si>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</si>
  <si>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</si>
  <si>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</si>
  <si>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</si>
  <si>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</si>
  <si>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</si>
  <si>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</si>
  <si>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</si>
  <si>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</si>
  <si>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</si>
  <si>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</si>
  <si>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</si>
  <si>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</si>
  <si>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</si>
  <si>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</si>
  <si>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</si>
  <si>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</si>
  <si>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</si>
  <si>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</si>
  <si>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</si>
  <si>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</si>
  <si>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</si>
  <si>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</si>
  <si>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</si>
  <si>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</si>
  <si>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</si>
  <si>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</si>
  <si>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</si>
  <si>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</si>
  <si>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</si>
  <si>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</si>
  <si>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</si>
  <si>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</si>
  <si>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</si>
  <si>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</si>
  <si>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</si>
  <si>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</si>
  <si>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</si>
  <si>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</si>
  <si>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</si>
  <si>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</si>
  <si>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</si>
  <si>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</si>
  <si>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</si>
  <si>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</si>
  <si>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</si>
  <si>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</si>
  <si>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</si>
  <si>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</si>
  <si>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</si>
  <si>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</si>
  <si>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</si>
  <si>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</si>
  <si>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</si>
  <si>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</si>
  <si>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</si>
  <si>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</si>
  <si>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</si>
  <si>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</si>
  <si>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</si>
  <si>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</si>
  <si>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</si>
  <si>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</si>
  <si>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</si>
  <si>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</si>
  <si>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</si>
  <si>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</si>
  <si>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</si>
  <si>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</si>
  <si>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</si>
  <si>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</si>
  <si>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</si>
  <si>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</si>
  <si>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</si>
  <si>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</si>
  <si>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</si>
  <si>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</si>
  <si>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</si>
  <si>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</si>
  <si>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</si>
  <si>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</si>
  <si>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</si>
  <si>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</si>
  <si>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</si>
  <si>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</si>
  <si>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</si>
  <si>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</si>
  <si>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</si>
  <si>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</si>
  <si>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</si>
  <si>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</si>
  <si>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</si>
  <si>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</si>
  <si>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</si>
  <si>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</si>
  <si>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</si>
  <si>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</si>
  <si>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</si>
  <si>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</si>
  <si>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</si>
  <si>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</si>
  <si>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</si>
  <si>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</si>
  <si>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</si>
  <si>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</si>
  <si>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[Port of Exit]</t>
  </si>
  <si>
    <t>[County]</t>
  </si>
  <si>
    <t>HFC Export Information</t>
  </si>
  <si>
    <t>Port of Exit
§84.17(a)(1)(vi)</t>
  </si>
  <si>
    <t>HTS Code
§84.17(a)(1)(ix)</t>
  </si>
  <si>
    <t>Section 1 - Company Identification</t>
  </si>
  <si>
    <t>Instructions: Complete the following company information.</t>
  </si>
  <si>
    <t>Employer Identification Number (EIN):</t>
  </si>
  <si>
    <t>Reporting Year:</t>
  </si>
  <si>
    <t>EPA may request additional information or ask follow up questions to verify the accuracy of this submission and supporting documentation, including pursuant to CAA section 114 as authorized under the AIM Act.</t>
  </si>
  <si>
    <t>Country to which the HFCs were Exported
§84.17(a)(1)(vii)</t>
  </si>
  <si>
    <t>Shipment Reference Number</t>
  </si>
  <si>
    <t>American Innovation and Manufacturing Act - HFC Request for Additional Consumption Allowances Report</t>
  </si>
  <si>
    <t>HFC Allocation Rule Reporting HelpDesk</t>
  </si>
  <si>
    <t>AIM Act Paperwork Reduction Act Burden</t>
  </si>
  <si>
    <t>Company ID:</t>
  </si>
  <si>
    <t>[County_2]</t>
  </si>
  <si>
    <t>EPA Form # 5900-545</t>
  </si>
  <si>
    <t>Complete and submit an HFC Request for Additional Consumption Allowances Report if your company is requesting additional consumption allowances following the export of HFCs. Additional consumption allowances may only be requested for exports that have occurred during the current calendar year. All refunded allowances must also be expended in the same calendar year. Section 1 and Section 2 of the report must be completed prior to submission. Section 3 is automatically populated based on data entered in Section 2.</t>
  </si>
  <si>
    <t>Exchange Value</t>
  </si>
  <si>
    <t>OMB Control Number: 2060-0734</t>
  </si>
  <si>
    <t>This collection of information is approved by OMB under the Paperwork Reduction Act, 44 U.S.C. 3501 et seq. (OMB Control No. 2060-0734). Responses to this collection of information are mandatory (40 CFR 84.17).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</si>
  <si>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Bermuda</t>
  </si>
  <si>
    <t>British Virgin Islands</t>
  </si>
  <si>
    <t>Brunei Darussalam</t>
  </si>
  <si>
    <t>Congo (Brazzaville)</t>
  </si>
  <si>
    <t>Cook Islands</t>
  </si>
  <si>
    <t>Cote d'Ivoire</t>
  </si>
  <si>
    <t>Czech Republic</t>
  </si>
  <si>
    <t>Hong Kong</t>
  </si>
  <si>
    <t>Lao People's Democratic Republic</t>
  </si>
  <si>
    <t>Myanmar</t>
  </si>
  <si>
    <t>New Caledonia</t>
  </si>
  <si>
    <t>Niue</t>
  </si>
  <si>
    <t>North Korea (Democratic People's Republic of Korea)</t>
  </si>
  <si>
    <t>Russian Federation</t>
  </si>
  <si>
    <t>South Korea (Republic of Korea)</t>
  </si>
  <si>
    <t>Eswatini</t>
  </si>
  <si>
    <t>Syria (Syrian Arab Republic)</t>
  </si>
  <si>
    <t>Tahiti</t>
  </si>
  <si>
    <t>Taiwan</t>
  </si>
  <si>
    <t>United Kingdom of Great Britain and Northern Ireland</t>
  </si>
  <si>
    <t>Viet Nam</t>
  </si>
  <si>
    <t>Section 2 - Allowance Recipient Identification</t>
  </si>
  <si>
    <t>Instructions: Identify the person to whom the consumption allowances will be granted, whether the producer, the importer, or the exporter. §84.17(b)(1)(ii)</t>
  </si>
  <si>
    <t>Section 3 - Export Information</t>
  </si>
  <si>
    <t>Allowance Recipient Company Name:</t>
  </si>
  <si>
    <t>Allowance Recipient Company ID:</t>
  </si>
  <si>
    <t>Oakland, California - 2811</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</si>
  <si>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</si>
  <si>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</si>
  <si>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</si>
  <si>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</si>
  <si>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</si>
  <si>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</si>
  <si>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</si>
  <si>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</si>
  <si>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</si>
  <si>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</si>
  <si>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</si>
  <si>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</si>
  <si>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</si>
  <si>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</si>
  <si>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</si>
  <si>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</si>
  <si>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</si>
  <si>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</si>
  <si>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</si>
  <si>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</si>
  <si>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</si>
  <si>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</si>
  <si>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</si>
  <si>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</si>
  <si>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</si>
  <si>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</si>
  <si>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</si>
  <si>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</si>
  <si>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</si>
  <si>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</si>
  <si>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</si>
  <si>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</si>
  <si>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</si>
  <si>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</si>
  <si>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</si>
  <si>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</si>
  <si>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</si>
  <si>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</si>
  <si>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</si>
  <si>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</si>
  <si>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</si>
  <si>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</si>
  <si>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</si>
  <si>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</si>
  <si>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</si>
  <si>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</si>
  <si>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</si>
  <si>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</si>
  <si>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</si>
  <si>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</si>
  <si>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</si>
  <si>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</si>
  <si>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</si>
  <si>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</si>
  <si>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</si>
  <si>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</si>
  <si>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</si>
  <si>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</si>
  <si>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</si>
  <si>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</si>
  <si>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</si>
  <si>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</si>
  <si>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</si>
  <si>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</si>
  <si>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</si>
  <si>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</si>
  <si>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</si>
  <si>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</si>
  <si>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</si>
  <si>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</si>
  <si>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</si>
  <si>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</si>
  <si>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</si>
  <si>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</si>
  <si>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</si>
  <si>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</si>
  <si>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</si>
  <si>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</si>
  <si>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</si>
  <si>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</si>
  <si>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</si>
  <si>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</si>
  <si>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</si>
  <si>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</si>
  <si>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</si>
  <si>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</si>
  <si>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</si>
  <si>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</si>
  <si>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</si>
  <si>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</si>
  <si>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</si>
  <si>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</si>
  <si>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</si>
  <si>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</si>
  <si>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</si>
  <si>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</si>
  <si>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</si>
  <si>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</si>
  <si>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</si>
  <si>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</si>
  <si>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</si>
  <si>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</si>
  <si>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</si>
  <si>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</si>
  <si>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</si>
  <si>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</si>
  <si>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</si>
  <si>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</si>
  <si>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</si>
  <si>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</si>
  <si>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</si>
  <si>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</si>
  <si>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</si>
  <si>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</si>
  <si>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Quantity of HFC or HFC Blend Exported
(kg)
§84.17(a)(1)(iv)</t>
  </si>
  <si>
    <t>HFC Exported (1)</t>
  </si>
  <si>
    <t>HFC Composition of Blend (1)
(%)</t>
  </si>
  <si>
    <t>HFC Exported (2)</t>
  </si>
  <si>
    <t>HFC Composition of Blend (2)
(%)</t>
  </si>
  <si>
    <t>HFC Exported (3)</t>
  </si>
  <si>
    <t>HFC Composition of Blend (3)
(%)</t>
  </si>
  <si>
    <t>HFC Exported (4)</t>
  </si>
  <si>
    <t>HFC Composition of Blend (4)
(%)</t>
  </si>
  <si>
    <t>HFC Exported (5)</t>
  </si>
  <si>
    <t>HFC Composition of Blend (5)
(%)</t>
  </si>
  <si>
    <t>Blend Information</t>
  </si>
  <si>
    <t>[Common Name 2]</t>
  </si>
  <si>
    <t>10a</t>
  </si>
  <si>
    <t>10b</t>
  </si>
  <si>
    <t>10c</t>
  </si>
  <si>
    <t>10d</t>
  </si>
  <si>
    <t>10e</t>
  </si>
  <si>
    <t>10f</t>
  </si>
  <si>
    <t>10g</t>
  </si>
  <si>
    <t>10h</t>
  </si>
  <si>
    <t>10i</t>
  </si>
  <si>
    <t>10j</t>
  </si>
  <si>
    <t>18a</t>
  </si>
  <si>
    <t>18b</t>
  </si>
  <si>
    <t>18c</t>
  </si>
  <si>
    <r>
      <t xml:space="preserve">Source Information </t>
    </r>
    <r>
      <rPr>
        <b/>
        <sz val="11"/>
        <color theme="1"/>
        <rFont val="Calibri"/>
        <family val="2"/>
      </rPr>
      <t>§</t>
    </r>
    <r>
      <rPr>
        <b/>
        <sz val="11"/>
        <color theme="1"/>
        <rFont val="Arial"/>
        <family val="2"/>
      </rPr>
      <t>84.17(a)(1)(v)</t>
    </r>
  </si>
  <si>
    <t>HFC or HFC Blend Component (1)</t>
  </si>
  <si>
    <t>Source Country, If Imported</t>
  </si>
  <si>
    <t>Date of Purchase</t>
  </si>
  <si>
    <t>19a</t>
  </si>
  <si>
    <t>19b</t>
  </si>
  <si>
    <t>19c</t>
  </si>
  <si>
    <t>HFC Exported 1</t>
  </si>
  <si>
    <t>HFC Exported 2</t>
  </si>
  <si>
    <t>HFC Exported 3</t>
  </si>
  <si>
    <t>HFC Exported 4</t>
  </si>
  <si>
    <t>HFC Exported 5</t>
  </si>
  <si>
    <t>Company that Produced or Imported HFC</t>
  </si>
  <si>
    <t>Port of Long Beach, California - 2709</t>
  </si>
  <si>
    <t>HFC or HFC Blend Component (2)</t>
  </si>
  <si>
    <t>HFC or HFC Blend Component (3)</t>
  </si>
  <si>
    <t>HFC or HFC Blend Component (4)</t>
  </si>
  <si>
    <t>HFC or HFC Blend Component (5)</t>
  </si>
  <si>
    <t>HFC or HFC Blend Exported
§84.17(a)(1)(iv)</t>
  </si>
  <si>
    <t>Instructions: Enter data for each HFC export transaction for which you are requesting additional consumption allowances. For each transaction, provide a copy of the bill of lading and the invoice indicating the net quantity (in kilograms) of HFC shipped and documenting the sale of the HFC to the purchaser. In addition, provide a copy of the Electronic Export Information (EEI) document, for each Internal Transaction Number (ITN) reported. §84.17(a)(1)(viii)</t>
  </si>
  <si>
    <t>20a</t>
  </si>
  <si>
    <t>20b</t>
  </si>
  <si>
    <t>20c</t>
  </si>
  <si>
    <t>21a</t>
  </si>
  <si>
    <t>21b</t>
  </si>
  <si>
    <t>21c</t>
  </si>
  <si>
    <t>HFC Blends</t>
  </si>
  <si>
    <t>22a</t>
  </si>
  <si>
    <t>22b</t>
  </si>
  <si>
    <t>22c</t>
  </si>
  <si>
    <t>Section 4 - Summary of Additional Consumption Allowances Requested</t>
  </si>
  <si>
    <t>Instructions: The values in the table below are calculated based on data entered in Section 2. If the totals appear to be incorrect, please return to Section 2 to review your data.</t>
  </si>
  <si>
    <t>Additional Consumption Allowances Requested</t>
  </si>
  <si>
    <t>HFC Exported
§84.17(a)(1)(iv)</t>
  </si>
  <si>
    <t>Total Quantity Exported
(kg)</t>
  </si>
  <si>
    <t>Amount of Allowances
(MTEVe)</t>
  </si>
  <si>
    <t>Other HFC Blend</t>
  </si>
  <si>
    <t>Montserrat</t>
  </si>
  <si>
    <t>Netherlands Antilles</t>
  </si>
  <si>
    <t>Norfolk Island</t>
  </si>
  <si>
    <t>Northern Mariana Islands</t>
  </si>
  <si>
    <t>Paracel Islands</t>
  </si>
  <si>
    <t>Pitcairn Islands</t>
  </si>
  <si>
    <t>Reunion</t>
  </si>
  <si>
    <t>St. Helena</t>
  </si>
  <si>
    <t>St. Pierre and Miquelon</t>
  </si>
  <si>
    <t>Svalbard</t>
  </si>
  <si>
    <t>Turks and Caicos Islands</t>
  </si>
  <si>
    <t>Wallis and Futuna</t>
  </si>
  <si>
    <t>Anguilla</t>
  </si>
  <si>
    <t>Aruba</t>
  </si>
  <si>
    <t>Cayman Islands</t>
  </si>
  <si>
    <t>Christmas Island</t>
  </si>
  <si>
    <t>Cocos (Keeling) Islands</t>
  </si>
  <si>
    <t>Falkland Islands (Islas Malvinas)</t>
  </si>
  <si>
    <t>Faroe Islands</t>
  </si>
  <si>
    <t>French Guiana</t>
  </si>
  <si>
    <t>French Polynesia</t>
  </si>
  <si>
    <t>Gibraltar</t>
  </si>
  <si>
    <t>Greenland</t>
  </si>
  <si>
    <t>Guadeloupe</t>
  </si>
  <si>
    <t>Guernsey</t>
  </si>
  <si>
    <t>Jersey</t>
  </si>
  <si>
    <t>Macau</t>
  </si>
  <si>
    <t>Man, Isle of</t>
  </si>
  <si>
    <t>Martinique</t>
  </si>
  <si>
    <t>Mayotte</t>
  </si>
  <si>
    <t>r0.7</t>
  </si>
  <si>
    <t>Expiration Date: 11/30/2027</t>
  </si>
  <si>
    <t>Should the information provided in columns 18-22 in the table below (i.e., source of the regulated substance) be treated as confidential business information (CBI)?</t>
  </si>
  <si>
    <t>Internal Transaction Number (ITN)
§84.17(a)(10)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</si>
</sst>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32" x14ac:knownFonts="1">
    <font>
      <sz val="10"/>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rgb="FF000000"/>
      <name val="Arial"/>
      <family val="2"/>
    </font>
    <font>
      <u/>
      <sz val="11"/>
      <color rgb="FF0563C1"/>
      <name val="Arial"/>
      <family val="2"/>
    </font>
    <font>
      <sz val="11"/>
      <color rgb="FF0563C1"/>
      <name val="Arial"/>
      <family val="2"/>
    </font>
    <font>
      <b/>
      <sz val="11"/>
      <color theme="1"/>
      <name val="Calibri"/>
      <family val="2"/>
    </font>
    <font>
      <sz val="10"/>
      <color theme="1"/>
      <name val="Arial"/>
      <family val="2"/>
    </font>
    <font>
      <b/>
      <sz val="10"/>
      <name val="Arial"/>
      <family val="2"/>
    </font>
    <font>
      <sz val="10"/>
      <color indexed="8"/>
      <name val="Arial"/>
      <family val="2"/>
    </font>
    <font>
      <u/>
      <sz val="11"/>
      <color theme="1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0" fontId="12" fillId="0" borderId="0"/>
    <xf numFmtId="0" fontId="15" fillId="0" borderId="0" applyNumberFormat="0" applyFill="0" applyBorder="0" applyAlignment="0" applyProtection="0">
      <alignment vertical="top"/>
      <protection locked="0"/>
    </xf>
    <xf numFmtId="0" fontId="19" fillId="0" borderId="0"/>
    <xf numFmtId="0" fontId="20" fillId="0" borderId="0"/>
    <xf numFmtId="0" fontId="1" fillId="0" borderId="0"/>
    <xf numFmtId="0" fontId="1" fillId="0" borderId="0"/>
    <xf numFmtId="9" fontId="28" fillId="0" borderId="0" applyFont="0" applyFill="0" applyBorder="0" applyAlignment="0" applyProtection="0"/>
  </cellStyleXfs>
  <cellXfs count="194">
    <xf numFmtId="0" fontId="0" fillId="0" borderId="0" xfId="0"/>
    <xf numFmtId="0" fontId="13" fillId="4" borderId="2" xfId="1" applyFont="1" applyFill="1" applyBorder="1" applyAlignment="1">
      <alignment horizontal="left" vertical="center"/>
    </xf>
    <xf numFmtId="14" fontId="18" fillId="0" borderId="8" xfId="0" applyNumberFormat="1" applyFont="1" applyBorder="1" applyAlignment="1">
      <alignment horizontal="left" vertical="center"/>
    </xf>
    <xf numFmtId="0" fontId="17" fillId="0" borderId="0" xfId="1" applyFont="1" applyAlignment="1">
      <alignment horizontal="left" vertical="center"/>
    </xf>
    <xf numFmtId="0" fontId="16" fillId="0" borderId="0" xfId="1" applyFont="1" applyAlignment="1">
      <alignment vertical="center"/>
    </xf>
    <xf numFmtId="0" fontId="17" fillId="0" borderId="14" xfId="1" applyFont="1" applyBorder="1" applyAlignment="1">
      <alignment vertical="center"/>
    </xf>
    <xf numFmtId="0" fontId="11" fillId="0" borderId="3"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3" xfId="0" applyBorder="1" applyAlignment="1">
      <alignment horizontal="center" vertical="center"/>
    </xf>
    <xf numFmtId="0" fontId="13" fillId="4" borderId="11" xfId="1" applyFont="1" applyFill="1" applyBorder="1" applyAlignment="1">
      <alignment horizontal="left" vertical="center"/>
    </xf>
    <xf numFmtId="0" fontId="13" fillId="4" borderId="17" xfId="1" applyFont="1" applyFill="1" applyBorder="1" applyAlignment="1">
      <alignment horizontal="left" vertical="center"/>
    </xf>
    <xf numFmtId="0" fontId="14" fillId="3" borderId="18" xfId="1" applyFont="1" applyFill="1" applyBorder="1" applyAlignment="1" applyProtection="1">
      <alignment horizontal="center" vertical="center"/>
      <protection locked="0"/>
    </xf>
    <xf numFmtId="0" fontId="18" fillId="0" borderId="0" xfId="0" applyFont="1" applyAlignment="1">
      <alignment vertical="center"/>
    </xf>
    <xf numFmtId="0" fontId="18" fillId="2" borderId="4"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8" fillId="2" borderId="25" xfId="1" applyFont="1" applyFill="1" applyBorder="1" applyAlignment="1">
      <alignment horizontal="center" vertical="center" wrapText="1"/>
    </xf>
    <xf numFmtId="3" fontId="0" fillId="0" borderId="3" xfId="0" applyNumberFormat="1" applyBorder="1" applyAlignment="1">
      <alignment horizontal="center" vertical="center"/>
    </xf>
    <xf numFmtId="0" fontId="9" fillId="4" borderId="2" xfId="1" applyFont="1" applyFill="1" applyBorder="1" applyAlignment="1">
      <alignment horizontal="center" vertical="center"/>
    </xf>
    <xf numFmtId="0" fontId="9" fillId="4" borderId="11" xfId="1" applyFont="1" applyFill="1" applyBorder="1" applyAlignment="1">
      <alignment horizontal="center" vertical="center"/>
    </xf>
    <xf numFmtId="0" fontId="18" fillId="2" borderId="24" xfId="1" applyFont="1" applyFill="1" applyBorder="1" applyAlignment="1">
      <alignment horizontal="center" vertical="center" wrapText="1"/>
    </xf>
    <xf numFmtId="0" fontId="0" fillId="0" borderId="3" xfId="1" applyFont="1" applyBorder="1" applyAlignment="1">
      <alignment horizontal="center" vertical="center"/>
    </xf>
    <xf numFmtId="0" fontId="24" fillId="0" borderId="3" xfId="1" applyFont="1" applyBorder="1" applyAlignment="1">
      <alignment horizontal="center" vertical="center"/>
    </xf>
    <xf numFmtId="49" fontId="14" fillId="3" borderId="12" xfId="1" applyNumberFormat="1" applyFont="1" applyFill="1" applyBorder="1" applyAlignment="1" applyProtection="1">
      <alignment horizontal="center" vertical="center"/>
      <protection locked="0"/>
    </xf>
    <xf numFmtId="0" fontId="10" fillId="0" borderId="0" xfId="0" applyFont="1" applyAlignment="1">
      <alignment vertical="center"/>
    </xf>
    <xf numFmtId="0" fontId="5" fillId="0" borderId="0" xfId="0" applyFont="1" applyAlignment="1">
      <alignment horizontal="right" vertical="center"/>
    </xf>
    <xf numFmtId="0" fontId="18" fillId="0" borderId="6" xfId="0" applyFont="1" applyBorder="1" applyAlignment="1">
      <alignment vertical="center"/>
    </xf>
    <xf numFmtId="0" fontId="25" fillId="0" borderId="9" xfId="2" applyFont="1" applyBorder="1" applyAlignment="1" applyProtection="1">
      <alignment horizontal="left" vertical="center"/>
    </xf>
    <xf numFmtId="0" fontId="18" fillId="0" borderId="5" xfId="0" applyFont="1" applyBorder="1" applyAlignment="1">
      <alignment vertical="center"/>
    </xf>
    <xf numFmtId="0" fontId="18" fillId="0" borderId="7" xfId="0" applyFont="1" applyBorder="1" applyAlignment="1">
      <alignment vertical="center"/>
    </xf>
    <xf numFmtId="0" fontId="0" fillId="0" borderId="0" xfId="0" applyAlignment="1">
      <alignment vertical="center"/>
    </xf>
    <xf numFmtId="0" fontId="17" fillId="2" borderId="1" xfId="1" applyFont="1" applyFill="1" applyBorder="1" applyAlignment="1">
      <alignment vertical="center"/>
    </xf>
    <xf numFmtId="0" fontId="17" fillId="0" borderId="0" xfId="1" applyFont="1" applyAlignment="1">
      <alignment vertical="center"/>
    </xf>
    <xf numFmtId="0" fontId="13" fillId="0" borderId="0" xfId="1" applyFont="1" applyAlignment="1">
      <alignment vertical="center"/>
    </xf>
    <xf numFmtId="0" fontId="23" fillId="0" borderId="0" xfId="0" applyFont="1" applyAlignment="1">
      <alignment vertical="center"/>
    </xf>
    <xf numFmtId="0" fontId="18" fillId="0" borderId="0" xfId="0" applyFont="1" applyAlignment="1">
      <alignment horizontal="center" vertical="center"/>
    </xf>
    <xf numFmtId="0" fontId="7" fillId="0" borderId="0" xfId="0" applyFont="1" applyAlignment="1">
      <alignment vertical="center"/>
    </xf>
    <xf numFmtId="164" fontId="4" fillId="3" borderId="19" xfId="1" applyNumberFormat="1"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1" fontId="4" fillId="3" borderId="4" xfId="0" applyNumberFormat="1" applyFont="1" applyFill="1" applyBorder="1" applyAlignment="1" applyProtection="1">
      <alignment horizontal="center" vertical="center" wrapText="1"/>
      <protection locked="0"/>
    </xf>
    <xf numFmtId="4" fontId="4" fillId="3" borderId="3" xfId="0" applyNumberFormat="1" applyFont="1" applyFill="1" applyBorder="1" applyAlignment="1" applyProtection="1">
      <alignment horizontal="center" vertical="center" wrapText="1"/>
      <protection locked="0"/>
    </xf>
    <xf numFmtId="164" fontId="4" fillId="3" borderId="20" xfId="1" applyNumberFormat="1" applyFont="1" applyFill="1" applyBorder="1" applyAlignment="1" applyProtection="1">
      <alignment horizontal="center" vertical="center" wrapText="1"/>
      <protection locked="0"/>
    </xf>
    <xf numFmtId="49" fontId="4" fillId="3" borderId="16" xfId="1" applyNumberFormat="1"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1" fontId="4" fillId="3" borderId="16" xfId="0" applyNumberFormat="1" applyFont="1" applyFill="1" applyBorder="1" applyAlignment="1" applyProtection="1">
      <alignment horizontal="center" vertical="center" wrapText="1"/>
      <protection locked="0"/>
    </xf>
    <xf numFmtId="4" fontId="4" fillId="3" borderId="16" xfId="0" applyNumberFormat="1"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0" fontId="3" fillId="3" borderId="13" xfId="1" applyFont="1" applyFill="1" applyBorder="1" applyAlignment="1" applyProtection="1">
      <alignment horizontal="center" vertical="center"/>
      <protection locked="0"/>
    </xf>
    <xf numFmtId="0" fontId="3" fillId="3" borderId="15" xfId="1" applyFont="1" applyFill="1" applyBorder="1" applyAlignment="1" applyProtection="1">
      <alignment horizontal="center" vertical="center"/>
      <protection locked="0"/>
    </xf>
    <xf numFmtId="49" fontId="3" fillId="3" borderId="3" xfId="1" applyNumberFormat="1"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0" fontId="3" fillId="3" borderId="30" xfId="1" applyFont="1" applyFill="1" applyBorder="1" applyAlignment="1" applyProtection="1">
      <alignment horizontal="center" vertical="center"/>
      <protection locked="0"/>
    </xf>
    <xf numFmtId="0" fontId="25" fillId="0" borderId="28" xfId="2" applyFont="1" applyBorder="1" applyAlignment="1" applyProtection="1">
      <alignment vertical="center"/>
    </xf>
    <xf numFmtId="0" fontId="18" fillId="0" borderId="29" xfId="0" applyFont="1" applyBorder="1" applyAlignment="1">
      <alignment vertical="center"/>
    </xf>
    <xf numFmtId="0" fontId="18" fillId="0" borderId="27" xfId="0" applyFont="1" applyBorder="1" applyAlignment="1">
      <alignment vertical="center"/>
    </xf>
    <xf numFmtId="0" fontId="26" fillId="0" borderId="29" xfId="0" applyFont="1" applyBorder="1" applyAlignment="1">
      <alignment vertical="center"/>
    </xf>
    <xf numFmtId="0" fontId="25" fillId="0" borderId="9" xfId="2" applyFont="1" applyBorder="1" applyAlignment="1" applyProtection="1">
      <alignment vertical="center"/>
    </xf>
    <xf numFmtId="0" fontId="2" fillId="0" borderId="8" xfId="0" applyFont="1" applyBorder="1" applyAlignment="1">
      <alignment vertical="center"/>
    </xf>
    <xf numFmtId="2" fontId="2" fillId="0" borderId="0" xfId="0" applyNumberFormat="1" applyFont="1" applyAlignment="1">
      <alignment horizontal="center" vertical="center"/>
    </xf>
    <xf numFmtId="0" fontId="2" fillId="2" borderId="4" xfId="1" applyFont="1" applyFill="1" applyBorder="1" applyAlignment="1">
      <alignment horizontal="center" vertical="center" wrapText="1"/>
    </xf>
    <xf numFmtId="0" fontId="18" fillId="4" borderId="9" xfId="0" applyFont="1" applyFill="1" applyBorder="1" applyAlignment="1">
      <alignment horizontal="center" vertical="center"/>
    </xf>
    <xf numFmtId="49" fontId="3" fillId="3" borderId="19" xfId="0" applyNumberFormat="1" applyFont="1" applyFill="1" applyBorder="1" applyAlignment="1" applyProtection="1">
      <alignment horizontal="center" vertical="center" wrapText="1"/>
      <protection locked="0"/>
    </xf>
    <xf numFmtId="49" fontId="4" fillId="3" borderId="20" xfId="0" applyNumberFormat="1" applyFont="1" applyFill="1" applyBorder="1" applyAlignment="1" applyProtection="1">
      <alignment horizontal="center" vertical="center" wrapText="1"/>
      <protection locked="0"/>
    </xf>
    <xf numFmtId="0" fontId="17" fillId="4" borderId="16"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4"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4" xfId="0" applyFont="1" applyFill="1" applyBorder="1" applyAlignment="1" applyProtection="1">
      <alignment horizontal="center" vertical="center" wrapText="1"/>
      <protection locked="0"/>
    </xf>
    <xf numFmtId="0" fontId="2" fillId="0" borderId="0" xfId="0" applyFont="1" applyAlignment="1">
      <alignment vertical="center"/>
    </xf>
    <xf numFmtId="0" fontId="2" fillId="3" borderId="3" xfId="0" applyFont="1" applyFill="1" applyBorder="1" applyAlignment="1" applyProtection="1">
      <alignment horizontal="center" vertical="center" wrapText="1"/>
      <protection locked="0"/>
    </xf>
    <xf numFmtId="164" fontId="2" fillId="3" borderId="10" xfId="0" applyNumberFormat="1"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164" fontId="2" fillId="3" borderId="12" xfId="0" applyNumberFormat="1" applyFont="1" applyFill="1" applyBorder="1" applyAlignment="1" applyProtection="1">
      <alignment horizontal="center" vertical="center" wrapText="1"/>
      <protection locked="0"/>
    </xf>
    <xf numFmtId="10" fontId="2" fillId="3" borderId="4" xfId="7" applyNumberFormat="1" applyFont="1" applyFill="1" applyBorder="1" applyAlignment="1" applyProtection="1">
      <alignment horizontal="center" vertical="center" wrapText="1"/>
      <protection locked="0"/>
    </xf>
    <xf numFmtId="0" fontId="29" fillId="0" borderId="3" xfId="0" applyFont="1" applyBorder="1" applyAlignment="1">
      <alignment horizontal="center" vertical="center"/>
    </xf>
    <xf numFmtId="0" fontId="30" fillId="0" borderId="3" xfId="0" applyFont="1" applyBorder="1" applyAlignment="1">
      <alignment horizontal="center" vertical="center"/>
    </xf>
    <xf numFmtId="0" fontId="25" fillId="0" borderId="5" xfId="2" applyFont="1" applyBorder="1" applyAlignment="1" applyProtection="1">
      <alignment vertical="center"/>
    </xf>
    <xf numFmtId="0" fontId="0" fillId="0" borderId="5" xfId="0" applyBorder="1"/>
    <xf numFmtId="0" fontId="2" fillId="0" borderId="0" xfId="0" applyFont="1" applyAlignment="1">
      <alignment horizontal="right" vertical="center"/>
    </xf>
    <xf numFmtId="0" fontId="0" fillId="0" borderId="6" xfId="0" applyBorder="1" applyAlignment="1">
      <alignment vertical="center"/>
    </xf>
    <xf numFmtId="14" fontId="2" fillId="0" borderId="8" xfId="0" applyNumberFormat="1" applyFont="1" applyBorder="1" applyAlignment="1">
      <alignment horizontal="left" vertical="center"/>
    </xf>
    <xf numFmtId="0" fontId="0" fillId="0" borderId="7" xfId="0" applyBorder="1" applyAlignment="1">
      <alignment vertical="center"/>
    </xf>
    <xf numFmtId="0" fontId="13" fillId="0" borderId="0" xfId="1" applyFont="1" applyAlignment="1">
      <alignment vertical="center" wrapText="1"/>
    </xf>
    <xf numFmtId="0" fontId="2" fillId="2" borderId="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4" borderId="1" xfId="0" applyFont="1" applyFill="1" applyBorder="1" applyAlignment="1">
      <alignment horizontal="center" vertical="center"/>
    </xf>
    <xf numFmtId="4" fontId="2" fillId="4" borderId="40"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2" fontId="0" fillId="0" borderId="0" xfId="0" applyNumberFormat="1" applyAlignment="1">
      <alignment vertical="center"/>
    </xf>
    <xf numFmtId="0" fontId="2" fillId="4" borderId="2" xfId="0" applyFont="1" applyFill="1" applyBorder="1" applyAlignment="1">
      <alignment horizontal="center" vertical="center"/>
    </xf>
    <xf numFmtId="4" fontId="2" fillId="4" borderId="3" xfId="0" applyNumberFormat="1" applyFont="1" applyFill="1" applyBorder="1" applyAlignment="1">
      <alignment horizontal="center" vertical="center"/>
    </xf>
    <xf numFmtId="165" fontId="2" fillId="4" borderId="10" xfId="0" applyNumberFormat="1" applyFont="1" applyFill="1" applyBorder="1" applyAlignment="1">
      <alignment horizontal="center" vertical="center"/>
    </xf>
    <xf numFmtId="0" fontId="2" fillId="0" borderId="0" xfId="0" applyFont="1" applyAlignment="1">
      <alignment horizontal="center" vertical="center"/>
    </xf>
    <xf numFmtId="0" fontId="2" fillId="4" borderId="11" xfId="0" applyFont="1" applyFill="1" applyBorder="1" applyAlignment="1">
      <alignment horizontal="center" vertical="center"/>
    </xf>
    <xf numFmtId="4" fontId="2" fillId="4" borderId="16"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0" fontId="2" fillId="4" borderId="1" xfId="1" applyFont="1" applyFill="1" applyBorder="1" applyAlignment="1">
      <alignment horizontal="center" vertical="center"/>
    </xf>
    <xf numFmtId="49" fontId="2" fillId="3" borderId="40" xfId="1" applyNumberFormat="1"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xf numFmtId="1" fontId="2" fillId="3" borderId="40" xfId="0" applyNumberFormat="1" applyFont="1" applyFill="1" applyBorder="1" applyAlignment="1" applyProtection="1">
      <alignment horizontal="center" vertical="center" wrapText="1"/>
      <protection locked="0"/>
    </xf>
    <xf numFmtId="4" fontId="2" fillId="3" borderId="40" xfId="0" applyNumberFormat="1" applyFont="1" applyFill="1" applyBorder="1" applyAlignment="1" applyProtection="1">
      <alignment horizontal="center" vertical="center" wrapText="1"/>
      <protection locked="0"/>
    </xf>
    <xf numFmtId="10" fontId="2" fillId="3" borderId="40" xfId="7" applyNumberFormat="1" applyFont="1" applyFill="1" applyBorder="1" applyAlignment="1" applyProtection="1">
      <alignment horizontal="center" vertical="center" wrapText="1"/>
      <protection locked="0"/>
    </xf>
    <xf numFmtId="49" fontId="2" fillId="3" borderId="40" xfId="0" applyNumberFormat="1" applyFont="1" applyFill="1" applyBorder="1" applyAlignment="1" applyProtection="1">
      <alignment horizontal="center" vertical="center" wrapText="1"/>
      <protection locked="0"/>
    </xf>
    <xf numFmtId="164" fontId="2" fillId="3" borderId="13" xfId="0" applyNumberFormat="1" applyFont="1" applyFill="1" applyBorder="1" applyAlignment="1" applyProtection="1">
      <alignment horizontal="center" vertical="center" wrapText="1"/>
      <protection locked="0"/>
    </xf>
    <xf numFmtId="164" fontId="2" fillId="3" borderId="41" xfId="1" applyNumberFormat="1"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protection locked="0"/>
    </xf>
    <xf numFmtId="49" fontId="2" fillId="3" borderId="41" xfId="0" applyNumberFormat="1"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10" fontId="2" fillId="3" borderId="31" xfId="7" applyNumberFormat="1" applyFont="1" applyFill="1" applyBorder="1" applyAlignment="1" applyProtection="1">
      <alignment horizontal="center" vertical="center" wrapText="1"/>
      <protection locked="0"/>
    </xf>
    <xf numFmtId="0" fontId="17" fillId="4" borderId="23" xfId="0" applyFont="1" applyFill="1" applyBorder="1" applyAlignment="1">
      <alignment horizontal="center" vertical="center" wrapText="1"/>
    </xf>
    <xf numFmtId="164" fontId="2" fillId="3" borderId="42" xfId="0" applyNumberFormat="1" applyFont="1" applyFill="1" applyBorder="1" applyAlignment="1" applyProtection="1">
      <alignment horizontal="center" vertical="center" wrapText="1"/>
      <protection locked="0"/>
    </xf>
    <xf numFmtId="164" fontId="2" fillId="3" borderId="21" xfId="0" applyNumberFormat="1" applyFont="1" applyFill="1" applyBorder="1" applyAlignment="1" applyProtection="1">
      <alignment horizontal="center" vertical="center" wrapText="1"/>
      <protection locked="0"/>
    </xf>
    <xf numFmtId="164" fontId="2" fillId="3" borderId="23" xfId="0" applyNumberFormat="1" applyFont="1" applyFill="1" applyBorder="1" applyAlignment="1" applyProtection="1">
      <alignment horizontal="center" vertical="center" wrapText="1"/>
      <protection locked="0"/>
    </xf>
    <xf numFmtId="0" fontId="17" fillId="4" borderId="1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4" borderId="9" xfId="0" applyFont="1" applyFill="1" applyBorder="1" applyAlignment="1">
      <alignment horizontal="center" vertical="center"/>
    </xf>
    <xf numFmtId="0" fontId="2" fillId="4" borderId="25" xfId="0" applyFont="1" applyFill="1" applyBorder="1" applyAlignment="1">
      <alignment horizontal="center" vertical="center"/>
    </xf>
    <xf numFmtId="0" fontId="0" fillId="0" borderId="21" xfId="1" applyFont="1" applyBorder="1" applyAlignment="1">
      <alignment horizontal="center" vertical="center"/>
    </xf>
    <xf numFmtId="0" fontId="0" fillId="0" borderId="0" xfId="0" applyBorder="1" applyAlignment="1">
      <alignment horizontal="center" vertical="center"/>
    </xf>
    <xf numFmtId="0" fontId="17" fillId="4" borderId="26"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32"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20"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6" xfId="0" applyFont="1" applyFill="1" applyBorder="1" applyAlignment="1">
      <alignment horizontal="center" vertical="center"/>
    </xf>
    <xf numFmtId="0" fontId="17" fillId="4" borderId="26" xfId="1" applyFont="1" applyFill="1" applyBorder="1" applyAlignment="1">
      <alignment horizontal="center" vertical="center" wrapText="1"/>
    </xf>
    <xf numFmtId="0" fontId="17" fillId="4" borderId="31" xfId="1" applyFont="1" applyFill="1" applyBorder="1" applyAlignment="1">
      <alignment horizontal="center"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6"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9" xfId="0" applyFont="1" applyBorder="1" applyAlignment="1">
      <alignment horizontal="left" vertical="center" wrapText="1"/>
    </xf>
    <xf numFmtId="0" fontId="25" fillId="0" borderId="22" xfId="2" applyFont="1" applyBorder="1" applyAlignment="1" applyProtection="1">
      <alignment horizontal="left" vertical="center"/>
    </xf>
    <xf numFmtId="0" fontId="17" fillId="0" borderId="14" xfId="0" applyFont="1" applyBorder="1" applyAlignment="1">
      <alignment horizontal="left" vertical="center" wrapText="1"/>
    </xf>
    <xf numFmtId="0" fontId="31" fillId="0" borderId="29" xfId="2" applyFont="1" applyBorder="1" applyAlignment="1" applyProtection="1">
      <alignment horizontal="left"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4" borderId="2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27" xfId="0" applyFont="1" applyFill="1" applyBorder="1" applyAlignment="1">
      <alignment horizontal="left" vertical="center"/>
    </xf>
    <xf numFmtId="0" fontId="17" fillId="4" borderId="9"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23" xfId="1" applyFont="1" applyFill="1" applyBorder="1" applyAlignment="1">
      <alignment horizontal="center" vertical="center" wrapText="1"/>
    </xf>
    <xf numFmtId="0" fontId="17" fillId="0" borderId="0" xfId="0" applyFont="1" applyAlignment="1">
      <alignment horizontal="left" vertical="center" wrapText="1"/>
    </xf>
    <xf numFmtId="0" fontId="17" fillId="2" borderId="1"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17" fillId="4" borderId="2"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26" xfId="0" applyFont="1" applyFill="1" applyBorder="1" applyAlignment="1">
      <alignment horizontal="center" vertical="center"/>
    </xf>
    <xf numFmtId="0" fontId="17" fillId="4" borderId="18" xfId="0" applyFont="1" applyFill="1" applyBorder="1" applyAlignment="1">
      <alignment horizontal="center" vertical="center" wrapText="1"/>
    </xf>
    <xf numFmtId="0" fontId="16" fillId="0" borderId="0" xfId="1" applyFont="1" applyAlignment="1">
      <alignment horizontal="left" vertical="center" wrapText="1"/>
    </xf>
    <xf numFmtId="0" fontId="13" fillId="0" borderId="0" xfId="1" applyFont="1" applyAlignment="1">
      <alignment horizontal="left" vertical="center" wrapText="1"/>
    </xf>
    <xf numFmtId="0" fontId="17" fillId="2" borderId="37"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39" xfId="1" applyFont="1" applyFill="1" applyBorder="1" applyAlignment="1">
      <alignment horizontal="center" vertical="center"/>
    </xf>
    <xf numFmtId="0" fontId="6" fillId="0" borderId="22" xfId="0" applyFont="1" applyBorder="1" applyAlignment="1">
      <alignment horizontal="left" vertical="center" wrapText="1"/>
    </xf>
    <xf numFmtId="0" fontId="6" fillId="0" borderId="19" xfId="0" applyFont="1" applyBorder="1" applyAlignment="1">
      <alignment horizontal="left" vertical="center" wrapText="1"/>
    </xf>
  </cellXfs>
  <cellStyles count="8">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6" xr:uid="{00000000-0005-0000-0000-000005000000}"/>
    <cellStyle name="Normal 3 3" xfId="5" xr:uid="{00000000-0005-0000-0000-000006000000}"/>
    <cellStyle name="Percent" xfId="7" builtinId="5"/>
  </cellStyles>
  <dxfs count="25">
    <dxf>
      <fill>
        <patternFill>
          <bgColor theme="1"/>
        </patternFill>
      </fill>
    </dxf>
    <dxf>
      <fill>
        <patternFill>
          <bgColor theme="1"/>
        </patternFill>
      </fill>
    </dxf>
    <dxf>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52"/>
  <sheetViews>
    <sheetView showGridLines="0" tabSelected="1" zoomScale="85" zoomScaleNormal="85" workbookViewId="0"/>
  </sheetViews>
  <sheetFormatPr defaultColWidth="8.6328125" defaultRowHeight="16" customHeight="1" x14ac:dyDescent="0.25"/>
  <cols>
    <col min="1" max="1" width="5.6328125" style="13" customWidth="1"/>
    <col min="2" max="2" width="46" style="13" customWidth="1"/>
    <col min="3" max="3" width="23.1796875" style="13" customWidth="1"/>
    <col min="4" max="4" width="19" style="13" customWidth="1"/>
    <col min="5" max="5" width="20.81640625" style="13" customWidth="1"/>
    <col min="6" max="6" width="16.6328125" style="13" customWidth="1"/>
    <col min="7" max="7" width="16.453125" style="13" customWidth="1"/>
    <col min="8" max="8" width="23.453125" style="13" customWidth="1"/>
    <col min="9" max="9" width="18.81640625" style="13" customWidth="1"/>
    <col min="10" max="10" width="22.1796875" style="13" customWidth="1"/>
    <col min="11" max="20" width="18.6328125" style="13" customWidth="1"/>
    <col min="21" max="22" width="22.1796875" style="13" customWidth="1"/>
    <col min="23" max="23" width="16.6328125" style="13" customWidth="1"/>
    <col min="24" max="24" width="18.453125" style="13" customWidth="1"/>
    <col min="25" max="25" width="16.1796875" style="13" customWidth="1"/>
    <col min="26" max="26" width="23.453125" style="13" customWidth="1"/>
    <col min="27" max="27" width="20.6328125" style="13" customWidth="1"/>
    <col min="28" max="28" width="29" style="13" customWidth="1"/>
    <col min="29" max="29" width="18.1796875" style="13" customWidth="1"/>
    <col min="30" max="30" width="15.36328125" style="13" customWidth="1"/>
    <col min="31" max="31" width="29" style="13" customWidth="1"/>
    <col min="32" max="32" width="18.1796875" style="13" customWidth="1"/>
    <col min="33" max="33" width="15.36328125" style="13" customWidth="1"/>
    <col min="34" max="34" width="29" style="13" customWidth="1"/>
    <col min="35" max="35" width="18.1796875" style="13" customWidth="1"/>
    <col min="36" max="36" width="15.36328125" style="13" customWidth="1"/>
    <col min="37" max="37" width="29" style="13" customWidth="1"/>
    <col min="38" max="38" width="18.1796875" style="13" customWidth="1"/>
    <col min="39" max="39" width="15.36328125" style="13" customWidth="1"/>
    <col min="40" max="40" width="29" style="13" customWidth="1"/>
    <col min="41" max="41" width="18.1796875" style="13" customWidth="1"/>
    <col min="42" max="42" width="15.36328125" style="13" customWidth="1"/>
    <col min="43" max="44" width="8.6328125" style="13"/>
    <col min="45" max="49" width="15.6328125" style="62" hidden="1" customWidth="1"/>
    <col min="50" max="16384" width="8.6328125" style="13"/>
  </cols>
  <sheetData>
    <row r="1" spans="2:49" s="24" customFormat="1" ht="16" customHeight="1" x14ac:dyDescent="0.25">
      <c r="I1" s="25" t="s">
        <v>595</v>
      </c>
      <c r="AS1" s="62"/>
      <c r="AT1" s="62"/>
      <c r="AU1" s="62"/>
      <c r="AV1" s="62"/>
      <c r="AW1" s="62"/>
    </row>
    <row r="2" spans="2:49" s="24" customFormat="1" ht="16" customHeight="1" x14ac:dyDescent="0.25">
      <c r="I2" s="83" t="s">
        <v>832</v>
      </c>
      <c r="AS2" s="62"/>
      <c r="AT2" s="62"/>
      <c r="AU2" s="62"/>
      <c r="AV2" s="62"/>
      <c r="AW2" s="62"/>
    </row>
    <row r="3" spans="2:49" s="24" customFormat="1" ht="16" customHeight="1" x14ac:dyDescent="0.25">
      <c r="AS3" s="62"/>
      <c r="AT3" s="62"/>
      <c r="AU3" s="62"/>
      <c r="AV3" s="62"/>
      <c r="AW3" s="62"/>
    </row>
    <row r="4" spans="2:49" ht="16" customHeight="1" x14ac:dyDescent="0.25">
      <c r="B4" s="143" t="s">
        <v>587</v>
      </c>
      <c r="C4" s="143"/>
      <c r="D4" s="143"/>
      <c r="E4" s="143"/>
      <c r="F4" s="143"/>
      <c r="G4" s="143"/>
      <c r="H4" s="143"/>
      <c r="I4" s="143"/>
    </row>
    <row r="5" spans="2:49" ht="16" customHeight="1" x14ac:dyDescent="0.25">
      <c r="B5" s="144"/>
      <c r="C5" s="144"/>
      <c r="D5" s="144"/>
      <c r="E5" s="144"/>
      <c r="F5" s="144"/>
      <c r="G5" s="144"/>
      <c r="H5" s="144"/>
      <c r="I5" s="144"/>
    </row>
    <row r="6" spans="2:49" ht="16" customHeight="1" x14ac:dyDescent="0.25">
      <c r="B6" s="167" t="s">
        <v>18</v>
      </c>
      <c r="C6" s="168"/>
      <c r="D6" s="168"/>
      <c r="E6" s="168"/>
      <c r="F6" s="168"/>
      <c r="G6" s="168"/>
      <c r="H6" s="168"/>
      <c r="I6" s="169"/>
    </row>
    <row r="7" spans="2:49" ht="48.5" customHeight="1" x14ac:dyDescent="0.25">
      <c r="B7" s="145" t="s">
        <v>593</v>
      </c>
      <c r="C7" s="146"/>
      <c r="D7" s="146"/>
      <c r="E7" s="146"/>
      <c r="F7" s="146"/>
      <c r="G7" s="146"/>
      <c r="H7" s="146"/>
      <c r="I7" s="147"/>
    </row>
    <row r="8" spans="2:49" ht="16" customHeight="1" x14ac:dyDescent="0.25">
      <c r="B8" s="167" t="s">
        <v>19</v>
      </c>
      <c r="C8" s="168"/>
      <c r="D8" s="168"/>
      <c r="E8" s="168"/>
      <c r="F8" s="168"/>
      <c r="G8" s="168"/>
      <c r="H8" s="168"/>
      <c r="I8" s="169"/>
    </row>
    <row r="9" spans="2:49" ht="16" customHeight="1" x14ac:dyDescent="0.25">
      <c r="B9" s="61" t="s">
        <v>831</v>
      </c>
      <c r="I9" s="26"/>
    </row>
    <row r="10" spans="2:49" ht="16" customHeight="1" x14ac:dyDescent="0.25">
      <c r="B10" s="167" t="s">
        <v>20</v>
      </c>
      <c r="C10" s="168"/>
      <c r="D10" s="168"/>
      <c r="E10" s="168"/>
      <c r="F10" s="168"/>
      <c r="G10" s="168"/>
      <c r="H10" s="168"/>
      <c r="I10" s="169"/>
    </row>
    <row r="11" spans="2:49" ht="16" customHeight="1" x14ac:dyDescent="0.25">
      <c r="B11" s="2">
        <v>45665</v>
      </c>
      <c r="I11" s="26"/>
    </row>
    <row r="12" spans="2:49" ht="16" customHeight="1" x14ac:dyDescent="0.25">
      <c r="B12" s="167" t="s">
        <v>21</v>
      </c>
      <c r="C12" s="168"/>
      <c r="D12" s="168"/>
      <c r="E12" s="168"/>
      <c r="F12" s="168"/>
      <c r="G12" s="168"/>
      <c r="H12" s="168"/>
      <c r="I12" s="169"/>
    </row>
    <row r="13" spans="2:49" ht="16" customHeight="1" x14ac:dyDescent="0.25">
      <c r="B13" s="27" t="s">
        <v>588</v>
      </c>
      <c r="C13" s="148" t="s">
        <v>589</v>
      </c>
      <c r="D13" s="148"/>
      <c r="I13" s="26"/>
    </row>
    <row r="14" spans="2:49" ht="16" customHeight="1" x14ac:dyDescent="0.25">
      <c r="B14" s="170" t="s">
        <v>22</v>
      </c>
      <c r="C14" s="171"/>
      <c r="D14" s="171"/>
      <c r="E14" s="171"/>
      <c r="F14" s="171"/>
      <c r="G14" s="171"/>
      <c r="H14" s="171"/>
      <c r="I14" s="172"/>
    </row>
    <row r="15" spans="2:49" ht="16" customHeight="1" x14ac:dyDescent="0.25">
      <c r="B15" s="56" t="s">
        <v>580</v>
      </c>
      <c r="C15" s="150" t="s">
        <v>620</v>
      </c>
      <c r="D15" s="150"/>
      <c r="E15" s="59"/>
      <c r="F15" s="59"/>
      <c r="G15" s="57"/>
      <c r="H15" s="57"/>
      <c r="I15" s="58"/>
    </row>
    <row r="16" spans="2:49" ht="16" customHeight="1" x14ac:dyDescent="0.25">
      <c r="B16" s="60" t="s">
        <v>618</v>
      </c>
      <c r="C16" s="82"/>
      <c r="D16" s="81"/>
      <c r="E16" s="81"/>
      <c r="F16" s="81"/>
      <c r="G16" s="28"/>
      <c r="H16" s="28"/>
      <c r="I16" s="29"/>
    </row>
    <row r="18" spans="2:49" ht="16" customHeight="1" x14ac:dyDescent="0.25">
      <c r="B18" s="176" t="s">
        <v>584</v>
      </c>
      <c r="C18" s="176"/>
      <c r="D18" s="176"/>
      <c r="E18" s="176"/>
      <c r="F18" s="176"/>
      <c r="G18" s="176"/>
      <c r="H18" s="176"/>
      <c r="I18" s="176"/>
    </row>
    <row r="19" spans="2:49" ht="16" customHeight="1" x14ac:dyDescent="0.25">
      <c r="B19" s="176"/>
      <c r="C19" s="176"/>
      <c r="D19" s="176"/>
      <c r="E19" s="176"/>
      <c r="F19" s="176"/>
      <c r="G19" s="176"/>
      <c r="H19" s="176"/>
      <c r="I19" s="176"/>
    </row>
    <row r="21" spans="2:49" ht="16" customHeight="1" x14ac:dyDescent="0.25">
      <c r="B21" s="4" t="s">
        <v>580</v>
      </c>
      <c r="C21" s="4"/>
      <c r="D21" s="4"/>
      <c r="E21" s="3"/>
      <c r="F21" s="3"/>
      <c r="G21" s="3"/>
    </row>
    <row r="22" spans="2:49" ht="16" customHeight="1" thickBot="1" x14ac:dyDescent="0.3">
      <c r="B22" s="5" t="s">
        <v>581</v>
      </c>
      <c r="C22" s="5"/>
      <c r="D22" s="30"/>
      <c r="E22" s="30"/>
      <c r="F22" s="30"/>
      <c r="G22" s="30"/>
    </row>
    <row r="23" spans="2:49" ht="16" customHeight="1" x14ac:dyDescent="0.25">
      <c r="B23" s="31" t="s">
        <v>44</v>
      </c>
      <c r="C23" s="49"/>
      <c r="D23" s="30"/>
      <c r="E23" s="30"/>
      <c r="F23" s="30"/>
      <c r="G23" s="30"/>
    </row>
    <row r="24" spans="2:49" ht="16" customHeight="1" x14ac:dyDescent="0.25">
      <c r="B24" s="1" t="s">
        <v>590</v>
      </c>
      <c r="C24" s="50"/>
      <c r="D24" s="30"/>
      <c r="E24" s="30"/>
      <c r="F24" s="30"/>
      <c r="G24" s="30"/>
    </row>
    <row r="25" spans="2:49" ht="16" customHeight="1" x14ac:dyDescent="0.25">
      <c r="B25" s="11" t="s">
        <v>583</v>
      </c>
      <c r="C25" s="12"/>
      <c r="D25" s="30"/>
      <c r="E25" s="30"/>
      <c r="F25" s="30"/>
      <c r="G25" s="30"/>
    </row>
    <row r="26" spans="2:49" ht="16" customHeight="1" thickBot="1" x14ac:dyDescent="0.3">
      <c r="B26" s="10" t="s">
        <v>582</v>
      </c>
      <c r="C26" s="23"/>
      <c r="D26" s="30"/>
      <c r="E26" s="30"/>
      <c r="F26" s="30"/>
      <c r="G26" s="30"/>
    </row>
    <row r="27" spans="2:49" ht="16" customHeight="1" thickBot="1" x14ac:dyDescent="0.3">
      <c r="E27" s="30"/>
      <c r="F27" s="30"/>
      <c r="G27" s="30"/>
    </row>
    <row r="28" spans="2:49" ht="16" customHeight="1" x14ac:dyDescent="0.25">
      <c r="B28" s="177" t="s">
        <v>833</v>
      </c>
      <c r="C28" s="180"/>
      <c r="D28" s="30"/>
      <c r="E28" s="30"/>
      <c r="F28" s="30"/>
      <c r="G28" s="30"/>
    </row>
    <row r="29" spans="2:49" ht="16" customHeight="1" x14ac:dyDescent="0.25">
      <c r="B29" s="178"/>
      <c r="C29" s="181"/>
      <c r="D29" s="30"/>
      <c r="E29" s="30"/>
      <c r="F29" s="30"/>
      <c r="G29" s="30"/>
    </row>
    <row r="30" spans="2:49" ht="16" customHeight="1" x14ac:dyDescent="0.25">
      <c r="B30" s="178"/>
      <c r="C30" s="181"/>
      <c r="D30" s="30"/>
      <c r="E30" s="30"/>
      <c r="F30" s="30"/>
      <c r="G30" s="30"/>
    </row>
    <row r="31" spans="2:49" ht="16" customHeight="1" thickBot="1" x14ac:dyDescent="0.3">
      <c r="B31" s="179"/>
      <c r="C31" s="182"/>
      <c r="D31" s="30"/>
      <c r="E31" s="30"/>
      <c r="F31" s="30"/>
      <c r="G31" s="30"/>
    </row>
    <row r="32" spans="2:49" s="30" customFormat="1" ht="16" customHeight="1" x14ac:dyDescent="0.25">
      <c r="I32" s="13"/>
      <c r="AS32" s="62"/>
      <c r="AT32" s="62"/>
      <c r="AU32" s="62"/>
      <c r="AV32" s="62"/>
      <c r="AW32" s="62"/>
    </row>
    <row r="33" spans="1:49" s="30" customFormat="1" ht="16" customHeight="1" x14ac:dyDescent="0.25">
      <c r="B33" s="4" t="s">
        <v>618</v>
      </c>
      <c r="I33" s="13"/>
      <c r="AS33" s="62"/>
      <c r="AT33" s="62"/>
      <c r="AU33" s="62"/>
      <c r="AV33" s="62"/>
      <c r="AW33" s="62"/>
    </row>
    <row r="34" spans="1:49" s="30" customFormat="1" ht="48" customHeight="1" thickBot="1" x14ac:dyDescent="0.3">
      <c r="B34" s="149" t="s">
        <v>619</v>
      </c>
      <c r="C34" s="149"/>
      <c r="I34" s="13"/>
      <c r="AS34" s="62"/>
      <c r="AT34" s="62"/>
      <c r="AU34" s="62"/>
      <c r="AV34" s="62"/>
      <c r="AW34" s="62"/>
    </row>
    <row r="35" spans="1:49" s="30" customFormat="1" ht="16" customHeight="1" x14ac:dyDescent="0.25">
      <c r="B35" s="31" t="s">
        <v>621</v>
      </c>
      <c r="C35" s="49"/>
      <c r="I35" s="13"/>
      <c r="AS35" s="62"/>
      <c r="AT35" s="62"/>
      <c r="AU35" s="62"/>
      <c r="AV35" s="62"/>
      <c r="AW35" s="62"/>
    </row>
    <row r="36" spans="1:49" s="30" customFormat="1" ht="16" customHeight="1" thickBot="1" x14ac:dyDescent="0.3">
      <c r="B36" s="10" t="s">
        <v>622</v>
      </c>
      <c r="C36" s="55"/>
      <c r="I36" s="13"/>
      <c r="AS36" s="62"/>
      <c r="AT36" s="62"/>
      <c r="AU36" s="62"/>
      <c r="AV36" s="62"/>
      <c r="AW36" s="62"/>
    </row>
    <row r="37" spans="1:49" s="30" customFormat="1" ht="16" customHeight="1" x14ac:dyDescent="0.25">
      <c r="I37" s="13"/>
      <c r="AS37" s="62"/>
      <c r="AT37" s="62"/>
      <c r="AU37" s="62"/>
      <c r="AV37" s="62"/>
      <c r="AW37" s="62"/>
    </row>
    <row r="38" spans="1:49" ht="16" customHeight="1" x14ac:dyDescent="0.25">
      <c r="B38" s="4" t="s">
        <v>620</v>
      </c>
      <c r="C38" s="32"/>
      <c r="D38" s="32"/>
      <c r="E38" s="32"/>
      <c r="F38" s="32"/>
      <c r="G38" s="32"/>
    </row>
    <row r="39" spans="1:49" ht="16" customHeight="1" thickBot="1" x14ac:dyDescent="0.3">
      <c r="B39" s="33" t="s">
        <v>783</v>
      </c>
      <c r="C39" s="33"/>
      <c r="D39" s="33"/>
      <c r="E39" s="33"/>
      <c r="F39" s="33"/>
      <c r="G39" s="33"/>
      <c r="H39" s="33"/>
      <c r="I39" s="33"/>
      <c r="J39" s="33"/>
      <c r="K39" s="33"/>
      <c r="L39" s="33"/>
      <c r="M39" s="33"/>
      <c r="N39" s="33"/>
      <c r="O39" s="33"/>
      <c r="P39" s="33"/>
      <c r="Q39" s="33"/>
      <c r="R39" s="33"/>
      <c r="S39" s="33"/>
      <c r="T39" s="33"/>
      <c r="U39" s="33"/>
    </row>
    <row r="40" spans="1:49" ht="16" customHeight="1" thickBot="1" x14ac:dyDescent="0.3">
      <c r="B40" s="151" t="s">
        <v>577</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3"/>
    </row>
    <row r="41" spans="1:49" ht="16" customHeight="1" x14ac:dyDescent="0.25">
      <c r="B41" s="16">
        <v>1</v>
      </c>
      <c r="C41" s="14">
        <v>2</v>
      </c>
      <c r="D41" s="14">
        <v>3</v>
      </c>
      <c r="E41" s="14">
        <v>4</v>
      </c>
      <c r="F41" s="14">
        <v>5</v>
      </c>
      <c r="G41" s="14">
        <v>6</v>
      </c>
      <c r="H41" s="14">
        <v>7</v>
      </c>
      <c r="I41" s="14">
        <v>8</v>
      </c>
      <c r="J41" s="20">
        <v>9</v>
      </c>
      <c r="K41" s="63" t="s">
        <v>751</v>
      </c>
      <c r="L41" s="63" t="s">
        <v>752</v>
      </c>
      <c r="M41" s="63" t="s">
        <v>753</v>
      </c>
      <c r="N41" s="63" t="s">
        <v>754</v>
      </c>
      <c r="O41" s="63" t="s">
        <v>755</v>
      </c>
      <c r="P41" s="63" t="s">
        <v>756</v>
      </c>
      <c r="Q41" s="63" t="s">
        <v>757</v>
      </c>
      <c r="R41" s="63" t="s">
        <v>758</v>
      </c>
      <c r="S41" s="63" t="s">
        <v>759</v>
      </c>
      <c r="T41" s="63" t="s">
        <v>760</v>
      </c>
      <c r="U41" s="15">
        <v>11</v>
      </c>
      <c r="V41" s="15">
        <v>12</v>
      </c>
      <c r="W41" s="64">
        <v>13</v>
      </c>
      <c r="X41" s="69">
        <v>14</v>
      </c>
      <c r="Y41" s="69">
        <v>15</v>
      </c>
      <c r="Z41" s="69">
        <v>16</v>
      </c>
      <c r="AA41" s="69">
        <v>17</v>
      </c>
      <c r="AB41" s="70" t="s">
        <v>761</v>
      </c>
      <c r="AC41" s="70" t="s">
        <v>762</v>
      </c>
      <c r="AD41" s="123" t="s">
        <v>763</v>
      </c>
      <c r="AE41" s="124" t="s">
        <v>768</v>
      </c>
      <c r="AF41" s="70" t="s">
        <v>769</v>
      </c>
      <c r="AG41" s="71" t="s">
        <v>770</v>
      </c>
      <c r="AH41" s="70" t="s">
        <v>784</v>
      </c>
      <c r="AI41" s="70" t="s">
        <v>785</v>
      </c>
      <c r="AJ41" s="71" t="s">
        <v>786</v>
      </c>
      <c r="AK41" s="70" t="s">
        <v>787</v>
      </c>
      <c r="AL41" s="70" t="s">
        <v>788</v>
      </c>
      <c r="AM41" s="71" t="s">
        <v>789</v>
      </c>
      <c r="AN41" s="70" t="s">
        <v>791</v>
      </c>
      <c r="AO41" s="70" t="s">
        <v>792</v>
      </c>
      <c r="AP41" s="71" t="s">
        <v>793</v>
      </c>
    </row>
    <row r="42" spans="1:49" ht="16" customHeight="1" x14ac:dyDescent="0.25">
      <c r="B42" s="129" t="s">
        <v>43</v>
      </c>
      <c r="C42" s="132" t="s">
        <v>45</v>
      </c>
      <c r="D42" s="136" t="s">
        <v>586</v>
      </c>
      <c r="E42" s="141" t="s">
        <v>834</v>
      </c>
      <c r="F42" s="135" t="s">
        <v>578</v>
      </c>
      <c r="G42" s="138" t="s">
        <v>579</v>
      </c>
      <c r="H42" s="139" t="s">
        <v>585</v>
      </c>
      <c r="I42" s="173" t="s">
        <v>782</v>
      </c>
      <c r="J42" s="157" t="s">
        <v>738</v>
      </c>
      <c r="K42" s="163" t="s">
        <v>749</v>
      </c>
      <c r="L42" s="163"/>
      <c r="M42" s="163"/>
      <c r="N42" s="163"/>
      <c r="O42" s="163"/>
      <c r="P42" s="163"/>
      <c r="Q42" s="163"/>
      <c r="R42" s="163"/>
      <c r="S42" s="163"/>
      <c r="T42" s="163"/>
      <c r="U42" s="160" t="s">
        <v>46</v>
      </c>
      <c r="V42" s="138" t="s">
        <v>47</v>
      </c>
      <c r="W42" s="138" t="s">
        <v>48</v>
      </c>
      <c r="X42" s="138" t="s">
        <v>49</v>
      </c>
      <c r="Y42" s="138" t="s">
        <v>52</v>
      </c>
      <c r="Z42" s="138" t="s">
        <v>50</v>
      </c>
      <c r="AA42" s="138" t="s">
        <v>51</v>
      </c>
      <c r="AB42" s="154" t="s">
        <v>764</v>
      </c>
      <c r="AC42" s="155"/>
      <c r="AD42" s="155"/>
      <c r="AE42" s="155"/>
      <c r="AF42" s="155"/>
      <c r="AG42" s="155"/>
      <c r="AH42" s="155"/>
      <c r="AI42" s="155"/>
      <c r="AJ42" s="155"/>
      <c r="AK42" s="155"/>
      <c r="AL42" s="155"/>
      <c r="AM42" s="155"/>
      <c r="AN42" s="155"/>
      <c r="AO42" s="155"/>
      <c r="AP42" s="156"/>
    </row>
    <row r="43" spans="1:49" ht="16" customHeight="1" x14ac:dyDescent="0.25">
      <c r="B43" s="130"/>
      <c r="C43" s="133"/>
      <c r="D43" s="136"/>
      <c r="E43" s="136"/>
      <c r="F43" s="136"/>
      <c r="G43" s="139"/>
      <c r="H43" s="139"/>
      <c r="I43" s="174"/>
      <c r="J43" s="127"/>
      <c r="K43" s="127" t="s">
        <v>739</v>
      </c>
      <c r="L43" s="127" t="s">
        <v>740</v>
      </c>
      <c r="M43" s="127" t="s">
        <v>741</v>
      </c>
      <c r="N43" s="127" t="s">
        <v>742</v>
      </c>
      <c r="O43" s="127" t="s">
        <v>743</v>
      </c>
      <c r="P43" s="127" t="s">
        <v>744</v>
      </c>
      <c r="Q43" s="127" t="s">
        <v>745</v>
      </c>
      <c r="R43" s="127" t="s">
        <v>746</v>
      </c>
      <c r="S43" s="127" t="s">
        <v>747</v>
      </c>
      <c r="T43" s="127" t="s">
        <v>748</v>
      </c>
      <c r="U43" s="161"/>
      <c r="V43" s="139"/>
      <c r="W43" s="139"/>
      <c r="X43" s="139"/>
      <c r="Y43" s="139"/>
      <c r="Z43" s="139"/>
      <c r="AA43" s="139"/>
      <c r="AB43" s="157" t="s">
        <v>765</v>
      </c>
      <c r="AC43" s="157"/>
      <c r="AD43" s="154"/>
      <c r="AE43" s="164" t="s">
        <v>778</v>
      </c>
      <c r="AF43" s="157"/>
      <c r="AG43" s="158"/>
      <c r="AH43" s="157" t="s">
        <v>779</v>
      </c>
      <c r="AI43" s="157"/>
      <c r="AJ43" s="158"/>
      <c r="AK43" s="157" t="s">
        <v>780</v>
      </c>
      <c r="AL43" s="157"/>
      <c r="AM43" s="158"/>
      <c r="AN43" s="157" t="s">
        <v>781</v>
      </c>
      <c r="AO43" s="157"/>
      <c r="AP43" s="158"/>
    </row>
    <row r="44" spans="1:49" ht="31.5" customHeight="1" thickBot="1" x14ac:dyDescent="0.3">
      <c r="B44" s="131"/>
      <c r="C44" s="134"/>
      <c r="D44" s="142"/>
      <c r="E44" s="142"/>
      <c r="F44" s="137"/>
      <c r="G44" s="140"/>
      <c r="H44" s="128"/>
      <c r="I44" s="175"/>
      <c r="J44" s="140"/>
      <c r="K44" s="128"/>
      <c r="L44" s="128"/>
      <c r="M44" s="128"/>
      <c r="N44" s="128"/>
      <c r="O44" s="128"/>
      <c r="P44" s="128"/>
      <c r="Q44" s="128"/>
      <c r="R44" s="128"/>
      <c r="S44" s="128"/>
      <c r="T44" s="128"/>
      <c r="U44" s="162"/>
      <c r="V44" s="159"/>
      <c r="W44" s="159"/>
      <c r="X44" s="159"/>
      <c r="Y44" s="159"/>
      <c r="Z44" s="159"/>
      <c r="AA44" s="159"/>
      <c r="AB44" s="67" t="s">
        <v>776</v>
      </c>
      <c r="AC44" s="67" t="s">
        <v>766</v>
      </c>
      <c r="AD44" s="115" t="s">
        <v>767</v>
      </c>
      <c r="AE44" s="119" t="s">
        <v>776</v>
      </c>
      <c r="AF44" s="67" t="s">
        <v>766</v>
      </c>
      <c r="AG44" s="68" t="s">
        <v>767</v>
      </c>
      <c r="AH44" s="67" t="s">
        <v>776</v>
      </c>
      <c r="AI44" s="67" t="s">
        <v>766</v>
      </c>
      <c r="AJ44" s="68" t="s">
        <v>767</v>
      </c>
      <c r="AK44" s="67" t="s">
        <v>776</v>
      </c>
      <c r="AL44" s="67" t="s">
        <v>766</v>
      </c>
      <c r="AM44" s="68" t="s">
        <v>767</v>
      </c>
      <c r="AN44" s="67" t="s">
        <v>776</v>
      </c>
      <c r="AO44" s="67" t="s">
        <v>766</v>
      </c>
      <c r="AP44" s="68" t="s">
        <v>767</v>
      </c>
      <c r="AS44" s="62" t="s">
        <v>771</v>
      </c>
      <c r="AT44" s="62" t="s">
        <v>772</v>
      </c>
      <c r="AU44" s="62" t="s">
        <v>773</v>
      </c>
      <c r="AV44" s="62" t="s">
        <v>774</v>
      </c>
      <c r="AW44" s="62" t="s">
        <v>775</v>
      </c>
    </row>
    <row r="45" spans="1:49" s="73" customFormat="1" ht="14" x14ac:dyDescent="0.25">
      <c r="A45" s="34">
        <v>1</v>
      </c>
      <c r="B45" s="102" t="str">
        <f>IF(C45&gt;0,A45,"")</f>
        <v/>
      </c>
      <c r="C45" s="110"/>
      <c r="D45" s="103"/>
      <c r="E45" s="103"/>
      <c r="F45" s="104"/>
      <c r="G45" s="104"/>
      <c r="H45" s="105"/>
      <c r="I45" s="104"/>
      <c r="J45" s="106"/>
      <c r="K45" s="104"/>
      <c r="L45" s="107"/>
      <c r="M45" s="104"/>
      <c r="N45" s="107"/>
      <c r="O45" s="104"/>
      <c r="P45" s="107"/>
      <c r="Q45" s="104"/>
      <c r="R45" s="107"/>
      <c r="S45" s="104"/>
      <c r="T45" s="107"/>
      <c r="U45" s="104"/>
      <c r="V45" s="104"/>
      <c r="W45" s="104"/>
      <c r="X45" s="104"/>
      <c r="Y45" s="111"/>
      <c r="Z45" s="108"/>
      <c r="AA45" s="112"/>
      <c r="AB45" s="104"/>
      <c r="AC45" s="104"/>
      <c r="AD45" s="116"/>
      <c r="AE45" s="120"/>
      <c r="AF45" s="104"/>
      <c r="AG45" s="109"/>
      <c r="AH45" s="104"/>
      <c r="AI45" s="104"/>
      <c r="AJ45" s="109"/>
      <c r="AK45" s="104"/>
      <c r="AL45" s="104"/>
      <c r="AM45" s="109"/>
      <c r="AN45" s="104"/>
      <c r="AO45" s="104"/>
      <c r="AP45" s="109"/>
      <c r="AS45" s="62">
        <f>J45*L45</f>
        <v>0</v>
      </c>
      <c r="AT45" s="62">
        <f>J45*N45</f>
        <v>0</v>
      </c>
      <c r="AU45" s="62">
        <f>J45*P45</f>
        <v>0</v>
      </c>
      <c r="AV45" s="62">
        <f>J45*R45</f>
        <v>0</v>
      </c>
      <c r="AW45" s="62">
        <f>J45*T45</f>
        <v>0</v>
      </c>
    </row>
    <row r="46" spans="1:49" ht="14" x14ac:dyDescent="0.25">
      <c r="A46" s="34">
        <v>2</v>
      </c>
      <c r="B46" s="18" t="str">
        <f>IF(C46&gt;0,MAX(B$45:B45)+1,"")</f>
        <v/>
      </c>
      <c r="C46" s="37"/>
      <c r="D46" s="51"/>
      <c r="E46" s="51"/>
      <c r="F46" s="38"/>
      <c r="G46" s="39"/>
      <c r="H46" s="40"/>
      <c r="I46" s="38"/>
      <c r="J46" s="41"/>
      <c r="K46" s="72"/>
      <c r="L46" s="78"/>
      <c r="M46" s="72"/>
      <c r="N46" s="78"/>
      <c r="O46" s="72"/>
      <c r="P46" s="78"/>
      <c r="Q46" s="72"/>
      <c r="R46" s="78"/>
      <c r="S46" s="72"/>
      <c r="T46" s="78"/>
      <c r="U46" s="52"/>
      <c r="V46" s="52"/>
      <c r="W46" s="52"/>
      <c r="X46" s="38"/>
      <c r="Y46" s="53"/>
      <c r="Z46" s="54"/>
      <c r="AA46" s="65"/>
      <c r="AB46" s="74"/>
      <c r="AC46" s="74"/>
      <c r="AD46" s="117"/>
      <c r="AE46" s="121"/>
      <c r="AF46" s="74"/>
      <c r="AG46" s="75"/>
      <c r="AH46" s="74"/>
      <c r="AI46" s="74"/>
      <c r="AJ46" s="75"/>
      <c r="AK46" s="74"/>
      <c r="AL46" s="74"/>
      <c r="AM46" s="75"/>
      <c r="AN46" s="74"/>
      <c r="AO46" s="74"/>
      <c r="AP46" s="75"/>
      <c r="AS46" s="62">
        <f t="shared" ref="AS46:AS109" si="0">J46*L46</f>
        <v>0</v>
      </c>
      <c r="AT46" s="62">
        <f t="shared" ref="AT46:AT109" si="1">J46*N46</f>
        <v>0</v>
      </c>
      <c r="AU46" s="62">
        <f t="shared" ref="AU46:AU109" si="2">J46*P46</f>
        <v>0</v>
      </c>
      <c r="AV46" s="62">
        <f t="shared" ref="AV46:AV109" si="3">J46*R46</f>
        <v>0</v>
      </c>
      <c r="AW46" s="62">
        <f t="shared" ref="AW46:AW109" si="4">J46*T46</f>
        <v>0</v>
      </c>
    </row>
    <row r="47" spans="1:49" ht="14" x14ac:dyDescent="0.25">
      <c r="A47" s="34">
        <v>3</v>
      </c>
      <c r="B47" s="18" t="str">
        <f>IF(C47&gt;0,MAX(B$45:B46)+1,"")</f>
        <v/>
      </c>
      <c r="C47" s="37"/>
      <c r="D47" s="51"/>
      <c r="E47" s="51"/>
      <c r="F47" s="38"/>
      <c r="G47" s="39"/>
      <c r="H47" s="40"/>
      <c r="I47" s="38"/>
      <c r="J47" s="41"/>
      <c r="K47" s="72"/>
      <c r="L47" s="78"/>
      <c r="M47" s="72"/>
      <c r="N47" s="78"/>
      <c r="O47" s="72"/>
      <c r="P47" s="78"/>
      <c r="Q47" s="72"/>
      <c r="R47" s="78"/>
      <c r="S47" s="72"/>
      <c r="T47" s="78"/>
      <c r="U47" s="52"/>
      <c r="V47" s="52"/>
      <c r="W47" s="52"/>
      <c r="X47" s="38"/>
      <c r="Y47" s="53"/>
      <c r="Z47" s="54"/>
      <c r="AA47" s="65"/>
      <c r="AB47" s="74"/>
      <c r="AC47" s="74"/>
      <c r="AD47" s="117"/>
      <c r="AE47" s="121"/>
      <c r="AF47" s="74"/>
      <c r="AG47" s="75"/>
      <c r="AH47" s="74"/>
      <c r="AI47" s="74"/>
      <c r="AJ47" s="75"/>
      <c r="AK47" s="74"/>
      <c r="AL47" s="74"/>
      <c r="AM47" s="75"/>
      <c r="AN47" s="74"/>
      <c r="AO47" s="74"/>
      <c r="AP47" s="75"/>
      <c r="AS47" s="62">
        <f t="shared" si="0"/>
        <v>0</v>
      </c>
      <c r="AT47" s="62">
        <f t="shared" si="1"/>
        <v>0</v>
      </c>
      <c r="AU47" s="62">
        <f t="shared" si="2"/>
        <v>0</v>
      </c>
      <c r="AV47" s="62">
        <f t="shared" si="3"/>
        <v>0</v>
      </c>
      <c r="AW47" s="62">
        <f t="shared" si="4"/>
        <v>0</v>
      </c>
    </row>
    <row r="48" spans="1:49" ht="14" x14ac:dyDescent="0.25">
      <c r="A48" s="34">
        <v>4</v>
      </c>
      <c r="B48" s="18" t="str">
        <f>IF(C48&gt;0,MAX(B$45:B47)+1,"")</f>
        <v/>
      </c>
      <c r="C48" s="37"/>
      <c r="D48" s="51"/>
      <c r="E48" s="51"/>
      <c r="F48" s="38"/>
      <c r="G48" s="39"/>
      <c r="H48" s="40"/>
      <c r="I48" s="38"/>
      <c r="J48" s="41"/>
      <c r="K48" s="72"/>
      <c r="L48" s="78"/>
      <c r="M48" s="72"/>
      <c r="N48" s="78"/>
      <c r="O48" s="72"/>
      <c r="P48" s="78"/>
      <c r="Q48" s="72"/>
      <c r="R48" s="78"/>
      <c r="S48" s="72"/>
      <c r="T48" s="78"/>
      <c r="U48" s="52"/>
      <c r="V48" s="52"/>
      <c r="W48" s="52"/>
      <c r="X48" s="38"/>
      <c r="Y48" s="53"/>
      <c r="Z48" s="54"/>
      <c r="AA48" s="65"/>
      <c r="AB48" s="74"/>
      <c r="AC48" s="74"/>
      <c r="AD48" s="117"/>
      <c r="AE48" s="121"/>
      <c r="AF48" s="74"/>
      <c r="AG48" s="75"/>
      <c r="AH48" s="74"/>
      <c r="AI48" s="74"/>
      <c r="AJ48" s="75"/>
      <c r="AK48" s="74"/>
      <c r="AL48" s="74"/>
      <c r="AM48" s="75"/>
      <c r="AN48" s="74"/>
      <c r="AO48" s="74"/>
      <c r="AP48" s="75"/>
      <c r="AS48" s="62">
        <f t="shared" si="0"/>
        <v>0</v>
      </c>
      <c r="AT48" s="62">
        <f t="shared" si="1"/>
        <v>0</v>
      </c>
      <c r="AU48" s="62">
        <f t="shared" si="2"/>
        <v>0</v>
      </c>
      <c r="AV48" s="62">
        <f t="shared" si="3"/>
        <v>0</v>
      </c>
      <c r="AW48" s="62">
        <f t="shared" si="4"/>
        <v>0</v>
      </c>
    </row>
    <row r="49" spans="1:49" ht="14" x14ac:dyDescent="0.25">
      <c r="A49" s="34">
        <v>5</v>
      </c>
      <c r="B49" s="18" t="str">
        <f>IF(C49&gt;0,MAX(B$45:B48)+1,"")</f>
        <v/>
      </c>
      <c r="C49" s="37"/>
      <c r="D49" s="51"/>
      <c r="E49" s="51"/>
      <c r="F49" s="38"/>
      <c r="G49" s="39"/>
      <c r="H49" s="40"/>
      <c r="I49" s="38"/>
      <c r="J49" s="41"/>
      <c r="K49" s="72"/>
      <c r="L49" s="78"/>
      <c r="M49" s="72"/>
      <c r="N49" s="78"/>
      <c r="O49" s="72"/>
      <c r="P49" s="78"/>
      <c r="Q49" s="72"/>
      <c r="R49" s="78"/>
      <c r="S49" s="72"/>
      <c r="T49" s="78"/>
      <c r="U49" s="52"/>
      <c r="V49" s="52"/>
      <c r="W49" s="52"/>
      <c r="X49" s="38"/>
      <c r="Y49" s="53"/>
      <c r="Z49" s="54"/>
      <c r="AA49" s="65"/>
      <c r="AB49" s="74"/>
      <c r="AC49" s="74"/>
      <c r="AD49" s="117"/>
      <c r="AE49" s="121"/>
      <c r="AF49" s="74"/>
      <c r="AG49" s="75"/>
      <c r="AH49" s="74"/>
      <c r="AI49" s="74"/>
      <c r="AJ49" s="75"/>
      <c r="AK49" s="74"/>
      <c r="AL49" s="74"/>
      <c r="AM49" s="75"/>
      <c r="AN49" s="74"/>
      <c r="AO49" s="74"/>
      <c r="AP49" s="75"/>
      <c r="AS49" s="62">
        <f t="shared" si="0"/>
        <v>0</v>
      </c>
      <c r="AT49" s="62">
        <f t="shared" si="1"/>
        <v>0</v>
      </c>
      <c r="AU49" s="62">
        <f t="shared" si="2"/>
        <v>0</v>
      </c>
      <c r="AV49" s="62">
        <f t="shared" si="3"/>
        <v>0</v>
      </c>
      <c r="AW49" s="62">
        <f t="shared" si="4"/>
        <v>0</v>
      </c>
    </row>
    <row r="50" spans="1:49" ht="14" x14ac:dyDescent="0.25">
      <c r="A50" s="34">
        <v>6</v>
      </c>
      <c r="B50" s="18" t="str">
        <f>IF(C50&gt;0,MAX(B$45:B49)+1,"")</f>
        <v/>
      </c>
      <c r="C50" s="37"/>
      <c r="D50" s="51"/>
      <c r="E50" s="51"/>
      <c r="F50" s="38"/>
      <c r="G50" s="39"/>
      <c r="H50" s="40"/>
      <c r="I50" s="38"/>
      <c r="J50" s="41"/>
      <c r="K50" s="72"/>
      <c r="L50" s="78"/>
      <c r="M50" s="72"/>
      <c r="N50" s="78"/>
      <c r="O50" s="72"/>
      <c r="P50" s="78"/>
      <c r="Q50" s="72"/>
      <c r="R50" s="78"/>
      <c r="S50" s="72"/>
      <c r="T50" s="78"/>
      <c r="U50" s="52"/>
      <c r="V50" s="52"/>
      <c r="W50" s="52"/>
      <c r="X50" s="38"/>
      <c r="Y50" s="53"/>
      <c r="Z50" s="54"/>
      <c r="AA50" s="65"/>
      <c r="AB50" s="74"/>
      <c r="AC50" s="74"/>
      <c r="AD50" s="117"/>
      <c r="AE50" s="121"/>
      <c r="AF50" s="74"/>
      <c r="AG50" s="75"/>
      <c r="AH50" s="74"/>
      <c r="AI50" s="74"/>
      <c r="AJ50" s="75"/>
      <c r="AK50" s="74"/>
      <c r="AL50" s="74"/>
      <c r="AM50" s="75"/>
      <c r="AN50" s="74"/>
      <c r="AO50" s="74"/>
      <c r="AP50" s="75"/>
      <c r="AS50" s="62">
        <f t="shared" si="0"/>
        <v>0</v>
      </c>
      <c r="AT50" s="62">
        <f t="shared" si="1"/>
        <v>0</v>
      </c>
      <c r="AU50" s="62">
        <f t="shared" si="2"/>
        <v>0</v>
      </c>
      <c r="AV50" s="62">
        <f t="shared" si="3"/>
        <v>0</v>
      </c>
      <c r="AW50" s="62">
        <f t="shared" si="4"/>
        <v>0</v>
      </c>
    </row>
    <row r="51" spans="1:49" ht="14" x14ac:dyDescent="0.25">
      <c r="A51" s="34">
        <v>7</v>
      </c>
      <c r="B51" s="18" t="str">
        <f>IF(C51&gt;0,MAX(B$45:B50)+1,"")</f>
        <v/>
      </c>
      <c r="C51" s="37"/>
      <c r="D51" s="51"/>
      <c r="E51" s="51"/>
      <c r="F51" s="38"/>
      <c r="G51" s="39"/>
      <c r="H51" s="40"/>
      <c r="I51" s="38"/>
      <c r="J51" s="41"/>
      <c r="K51" s="72"/>
      <c r="L51" s="78"/>
      <c r="M51" s="72"/>
      <c r="N51" s="78"/>
      <c r="O51" s="72"/>
      <c r="P51" s="78"/>
      <c r="Q51" s="72"/>
      <c r="R51" s="78"/>
      <c r="S51" s="72"/>
      <c r="T51" s="78"/>
      <c r="U51" s="52"/>
      <c r="V51" s="52"/>
      <c r="W51" s="52"/>
      <c r="X51" s="38"/>
      <c r="Y51" s="53"/>
      <c r="Z51" s="54"/>
      <c r="AA51" s="65"/>
      <c r="AB51" s="74"/>
      <c r="AC51" s="74"/>
      <c r="AD51" s="117"/>
      <c r="AE51" s="121"/>
      <c r="AF51" s="74"/>
      <c r="AG51" s="75"/>
      <c r="AH51" s="74"/>
      <c r="AI51" s="74"/>
      <c r="AJ51" s="75"/>
      <c r="AK51" s="74"/>
      <c r="AL51" s="74"/>
      <c r="AM51" s="75"/>
      <c r="AN51" s="74"/>
      <c r="AO51" s="74"/>
      <c r="AP51" s="75"/>
      <c r="AS51" s="62">
        <f t="shared" si="0"/>
        <v>0</v>
      </c>
      <c r="AT51" s="62">
        <f t="shared" si="1"/>
        <v>0</v>
      </c>
      <c r="AU51" s="62">
        <f t="shared" si="2"/>
        <v>0</v>
      </c>
      <c r="AV51" s="62">
        <f t="shared" si="3"/>
        <v>0</v>
      </c>
      <c r="AW51" s="62">
        <f t="shared" si="4"/>
        <v>0</v>
      </c>
    </row>
    <row r="52" spans="1:49" ht="14" x14ac:dyDescent="0.25">
      <c r="A52" s="34">
        <v>8</v>
      </c>
      <c r="B52" s="18" t="str">
        <f>IF(C52&gt;0,MAX(B$45:B51)+1,"")</f>
        <v/>
      </c>
      <c r="C52" s="37"/>
      <c r="D52" s="51"/>
      <c r="E52" s="51"/>
      <c r="F52" s="38"/>
      <c r="G52" s="39"/>
      <c r="H52" s="40"/>
      <c r="I52" s="38"/>
      <c r="J52" s="41"/>
      <c r="K52" s="72"/>
      <c r="L52" s="78"/>
      <c r="M52" s="72"/>
      <c r="N52" s="78"/>
      <c r="O52" s="72"/>
      <c r="P52" s="78"/>
      <c r="Q52" s="72"/>
      <c r="R52" s="78"/>
      <c r="S52" s="72"/>
      <c r="T52" s="78"/>
      <c r="U52" s="52"/>
      <c r="V52" s="52"/>
      <c r="W52" s="52"/>
      <c r="X52" s="38"/>
      <c r="Y52" s="53"/>
      <c r="Z52" s="54"/>
      <c r="AA52" s="65"/>
      <c r="AB52" s="74"/>
      <c r="AC52" s="74"/>
      <c r="AD52" s="117"/>
      <c r="AE52" s="121"/>
      <c r="AF52" s="74"/>
      <c r="AG52" s="75"/>
      <c r="AH52" s="74"/>
      <c r="AI52" s="74"/>
      <c r="AJ52" s="75"/>
      <c r="AK52" s="74"/>
      <c r="AL52" s="74"/>
      <c r="AM52" s="75"/>
      <c r="AN52" s="74"/>
      <c r="AO52" s="74"/>
      <c r="AP52" s="75"/>
      <c r="AS52" s="62">
        <f t="shared" si="0"/>
        <v>0</v>
      </c>
      <c r="AT52" s="62">
        <f t="shared" si="1"/>
        <v>0</v>
      </c>
      <c r="AU52" s="62">
        <f t="shared" si="2"/>
        <v>0</v>
      </c>
      <c r="AV52" s="62">
        <f t="shared" si="3"/>
        <v>0</v>
      </c>
      <c r="AW52" s="62">
        <f t="shared" si="4"/>
        <v>0</v>
      </c>
    </row>
    <row r="53" spans="1:49" ht="14" x14ac:dyDescent="0.25">
      <c r="A53" s="34">
        <v>9</v>
      </c>
      <c r="B53" s="18" t="str">
        <f>IF(C53&gt;0,MAX(B$45:B52)+1,"")</f>
        <v/>
      </c>
      <c r="C53" s="37"/>
      <c r="D53" s="51"/>
      <c r="E53" s="51"/>
      <c r="F53" s="38"/>
      <c r="G53" s="39"/>
      <c r="H53" s="40"/>
      <c r="I53" s="38"/>
      <c r="J53" s="41"/>
      <c r="K53" s="72"/>
      <c r="L53" s="78"/>
      <c r="M53" s="72"/>
      <c r="N53" s="78"/>
      <c r="O53" s="72"/>
      <c r="P53" s="78"/>
      <c r="Q53" s="72"/>
      <c r="R53" s="78"/>
      <c r="S53" s="72"/>
      <c r="T53" s="78"/>
      <c r="U53" s="52"/>
      <c r="V53" s="52"/>
      <c r="W53" s="52"/>
      <c r="X53" s="38"/>
      <c r="Y53" s="53"/>
      <c r="Z53" s="54"/>
      <c r="AA53" s="65"/>
      <c r="AB53" s="74"/>
      <c r="AC53" s="74"/>
      <c r="AD53" s="117"/>
      <c r="AE53" s="121"/>
      <c r="AF53" s="74"/>
      <c r="AG53" s="75"/>
      <c r="AH53" s="74"/>
      <c r="AI53" s="74"/>
      <c r="AJ53" s="75"/>
      <c r="AK53" s="74"/>
      <c r="AL53" s="74"/>
      <c r="AM53" s="75"/>
      <c r="AN53" s="74"/>
      <c r="AO53" s="74"/>
      <c r="AP53" s="75"/>
      <c r="AS53" s="62">
        <f t="shared" si="0"/>
        <v>0</v>
      </c>
      <c r="AT53" s="62">
        <f t="shared" si="1"/>
        <v>0</v>
      </c>
      <c r="AU53" s="62">
        <f t="shared" si="2"/>
        <v>0</v>
      </c>
      <c r="AV53" s="62">
        <f t="shared" si="3"/>
        <v>0</v>
      </c>
      <c r="AW53" s="62">
        <f t="shared" si="4"/>
        <v>0</v>
      </c>
    </row>
    <row r="54" spans="1:49" ht="14" x14ac:dyDescent="0.25">
      <c r="A54" s="34">
        <v>10</v>
      </c>
      <c r="B54" s="18" t="str">
        <f>IF(C54&gt;0,MAX(B$45:B53)+1,"")</f>
        <v/>
      </c>
      <c r="C54" s="37"/>
      <c r="D54" s="51"/>
      <c r="E54" s="51"/>
      <c r="F54" s="38"/>
      <c r="G54" s="39"/>
      <c r="H54" s="40"/>
      <c r="I54" s="38"/>
      <c r="J54" s="41"/>
      <c r="K54" s="72"/>
      <c r="L54" s="78"/>
      <c r="M54" s="72"/>
      <c r="N54" s="78"/>
      <c r="O54" s="72"/>
      <c r="P54" s="78"/>
      <c r="Q54" s="72"/>
      <c r="R54" s="78"/>
      <c r="S54" s="72"/>
      <c r="T54" s="78"/>
      <c r="U54" s="52"/>
      <c r="V54" s="52"/>
      <c r="W54" s="52"/>
      <c r="X54" s="38"/>
      <c r="Y54" s="53"/>
      <c r="Z54" s="54"/>
      <c r="AA54" s="65"/>
      <c r="AB54" s="74"/>
      <c r="AC54" s="74"/>
      <c r="AD54" s="117"/>
      <c r="AE54" s="121"/>
      <c r="AF54" s="74"/>
      <c r="AG54" s="75"/>
      <c r="AH54" s="74"/>
      <c r="AI54" s="74"/>
      <c r="AJ54" s="75"/>
      <c r="AK54" s="74"/>
      <c r="AL54" s="74"/>
      <c r="AM54" s="75"/>
      <c r="AN54" s="74"/>
      <c r="AO54" s="74"/>
      <c r="AP54" s="75"/>
      <c r="AS54" s="62">
        <f t="shared" si="0"/>
        <v>0</v>
      </c>
      <c r="AT54" s="62">
        <f t="shared" si="1"/>
        <v>0</v>
      </c>
      <c r="AU54" s="62">
        <f t="shared" si="2"/>
        <v>0</v>
      </c>
      <c r="AV54" s="62">
        <f t="shared" si="3"/>
        <v>0</v>
      </c>
      <c r="AW54" s="62">
        <f t="shared" si="4"/>
        <v>0</v>
      </c>
    </row>
    <row r="55" spans="1:49" s="35" customFormat="1" ht="14" x14ac:dyDescent="0.25">
      <c r="A55" s="34">
        <v>11</v>
      </c>
      <c r="B55" s="18" t="str">
        <f>IF(C55&gt;0,MAX(B$45:B54)+1,"")</f>
        <v/>
      </c>
      <c r="C55" s="37"/>
      <c r="D55" s="51"/>
      <c r="E55" s="51"/>
      <c r="F55" s="38"/>
      <c r="G55" s="39"/>
      <c r="H55" s="40"/>
      <c r="I55" s="38"/>
      <c r="J55" s="41"/>
      <c r="K55" s="72"/>
      <c r="L55" s="78"/>
      <c r="M55" s="72"/>
      <c r="N55" s="78"/>
      <c r="O55" s="72"/>
      <c r="P55" s="78"/>
      <c r="Q55" s="72"/>
      <c r="R55" s="78"/>
      <c r="S55" s="72"/>
      <c r="T55" s="78"/>
      <c r="U55" s="52"/>
      <c r="V55" s="52"/>
      <c r="W55" s="52"/>
      <c r="X55" s="38"/>
      <c r="Y55" s="53"/>
      <c r="Z55" s="54"/>
      <c r="AA55" s="65"/>
      <c r="AB55" s="74"/>
      <c r="AC55" s="74"/>
      <c r="AD55" s="117"/>
      <c r="AE55" s="121"/>
      <c r="AF55" s="74"/>
      <c r="AG55" s="75"/>
      <c r="AH55" s="74"/>
      <c r="AI55" s="74"/>
      <c r="AJ55" s="75"/>
      <c r="AK55" s="74"/>
      <c r="AL55" s="74"/>
      <c r="AM55" s="75"/>
      <c r="AN55" s="74"/>
      <c r="AO55" s="74"/>
      <c r="AP55" s="75"/>
      <c r="AQ55" s="13"/>
      <c r="AS55" s="62">
        <f t="shared" si="0"/>
        <v>0</v>
      </c>
      <c r="AT55" s="62">
        <f t="shared" si="1"/>
        <v>0</v>
      </c>
      <c r="AU55" s="62">
        <f t="shared" si="2"/>
        <v>0</v>
      </c>
      <c r="AV55" s="62">
        <f t="shared" si="3"/>
        <v>0</v>
      </c>
      <c r="AW55" s="62">
        <f t="shared" si="4"/>
        <v>0</v>
      </c>
    </row>
    <row r="56" spans="1:49" ht="14" x14ac:dyDescent="0.25">
      <c r="A56" s="34">
        <v>12</v>
      </c>
      <c r="B56" s="18" t="str">
        <f>IF(C56&gt;0,MAX(B$45:B55)+1,"")</f>
        <v/>
      </c>
      <c r="C56" s="37"/>
      <c r="D56" s="51"/>
      <c r="E56" s="51"/>
      <c r="F56" s="38"/>
      <c r="G56" s="39"/>
      <c r="H56" s="40"/>
      <c r="I56" s="38"/>
      <c r="J56" s="41"/>
      <c r="K56" s="72"/>
      <c r="L56" s="78"/>
      <c r="M56" s="72"/>
      <c r="N56" s="78"/>
      <c r="O56" s="72"/>
      <c r="P56" s="78"/>
      <c r="Q56" s="72"/>
      <c r="R56" s="78"/>
      <c r="S56" s="72"/>
      <c r="T56" s="78"/>
      <c r="U56" s="52"/>
      <c r="V56" s="52"/>
      <c r="W56" s="52"/>
      <c r="X56" s="38"/>
      <c r="Y56" s="53"/>
      <c r="Z56" s="54"/>
      <c r="AA56" s="65"/>
      <c r="AB56" s="74"/>
      <c r="AC56" s="74"/>
      <c r="AD56" s="117"/>
      <c r="AE56" s="121"/>
      <c r="AF56" s="74"/>
      <c r="AG56" s="75"/>
      <c r="AH56" s="74"/>
      <c r="AI56" s="74"/>
      <c r="AJ56" s="75"/>
      <c r="AK56" s="74"/>
      <c r="AL56" s="74"/>
      <c r="AM56" s="75"/>
      <c r="AN56" s="74"/>
      <c r="AO56" s="74"/>
      <c r="AP56" s="75"/>
      <c r="AS56" s="62">
        <f t="shared" si="0"/>
        <v>0</v>
      </c>
      <c r="AT56" s="62">
        <f t="shared" si="1"/>
        <v>0</v>
      </c>
      <c r="AU56" s="62">
        <f t="shared" si="2"/>
        <v>0</v>
      </c>
      <c r="AV56" s="62">
        <f t="shared" si="3"/>
        <v>0</v>
      </c>
      <c r="AW56" s="62">
        <f t="shared" si="4"/>
        <v>0</v>
      </c>
    </row>
    <row r="57" spans="1:49" ht="14" x14ac:dyDescent="0.25">
      <c r="A57" s="34">
        <v>13</v>
      </c>
      <c r="B57" s="18" t="str">
        <f>IF(C57&gt;0,MAX(B$45:B56)+1,"")</f>
        <v/>
      </c>
      <c r="C57" s="37"/>
      <c r="D57" s="51"/>
      <c r="E57" s="51"/>
      <c r="F57" s="38"/>
      <c r="G57" s="39"/>
      <c r="H57" s="40"/>
      <c r="I57" s="38"/>
      <c r="J57" s="41"/>
      <c r="K57" s="72"/>
      <c r="L57" s="78"/>
      <c r="M57" s="72"/>
      <c r="N57" s="78"/>
      <c r="O57" s="72"/>
      <c r="P57" s="78"/>
      <c r="Q57" s="72"/>
      <c r="R57" s="78"/>
      <c r="S57" s="72"/>
      <c r="T57" s="78"/>
      <c r="U57" s="52"/>
      <c r="V57" s="52"/>
      <c r="W57" s="52"/>
      <c r="X57" s="38"/>
      <c r="Y57" s="53"/>
      <c r="Z57" s="54"/>
      <c r="AA57" s="65"/>
      <c r="AB57" s="74"/>
      <c r="AC57" s="74"/>
      <c r="AD57" s="117"/>
      <c r="AE57" s="121"/>
      <c r="AF57" s="74"/>
      <c r="AG57" s="75"/>
      <c r="AH57" s="74"/>
      <c r="AI57" s="74"/>
      <c r="AJ57" s="75"/>
      <c r="AK57" s="74"/>
      <c r="AL57" s="74"/>
      <c r="AM57" s="75"/>
      <c r="AN57" s="74"/>
      <c r="AO57" s="74"/>
      <c r="AP57" s="75"/>
      <c r="AS57" s="62">
        <f t="shared" si="0"/>
        <v>0</v>
      </c>
      <c r="AT57" s="62">
        <f t="shared" si="1"/>
        <v>0</v>
      </c>
      <c r="AU57" s="62">
        <f t="shared" si="2"/>
        <v>0</v>
      </c>
      <c r="AV57" s="62">
        <f t="shared" si="3"/>
        <v>0</v>
      </c>
      <c r="AW57" s="62">
        <f t="shared" si="4"/>
        <v>0</v>
      </c>
    </row>
    <row r="58" spans="1:49" ht="14" x14ac:dyDescent="0.25">
      <c r="A58" s="34">
        <v>14</v>
      </c>
      <c r="B58" s="18" t="str">
        <f>IF(C58&gt;0,MAX(B$45:B57)+1,"")</f>
        <v/>
      </c>
      <c r="C58" s="37"/>
      <c r="D58" s="51"/>
      <c r="E58" s="51"/>
      <c r="F58" s="38"/>
      <c r="G58" s="39"/>
      <c r="H58" s="40"/>
      <c r="I58" s="38"/>
      <c r="J58" s="41"/>
      <c r="K58" s="72"/>
      <c r="L58" s="78"/>
      <c r="M58" s="72"/>
      <c r="N58" s="78"/>
      <c r="O58" s="72"/>
      <c r="P58" s="78"/>
      <c r="Q58" s="72"/>
      <c r="R58" s="78"/>
      <c r="S58" s="72"/>
      <c r="T58" s="78"/>
      <c r="U58" s="52"/>
      <c r="V58" s="52"/>
      <c r="W58" s="52"/>
      <c r="X58" s="38"/>
      <c r="Y58" s="53"/>
      <c r="Z58" s="54"/>
      <c r="AA58" s="65"/>
      <c r="AB58" s="74"/>
      <c r="AC58" s="74"/>
      <c r="AD58" s="117"/>
      <c r="AE58" s="121"/>
      <c r="AF58" s="74"/>
      <c r="AG58" s="75"/>
      <c r="AH58" s="74"/>
      <c r="AI58" s="74"/>
      <c r="AJ58" s="75"/>
      <c r="AK58" s="74"/>
      <c r="AL58" s="74"/>
      <c r="AM58" s="75"/>
      <c r="AN58" s="74"/>
      <c r="AO58" s="74"/>
      <c r="AP58" s="75"/>
      <c r="AS58" s="62">
        <f t="shared" si="0"/>
        <v>0</v>
      </c>
      <c r="AT58" s="62">
        <f t="shared" si="1"/>
        <v>0</v>
      </c>
      <c r="AU58" s="62">
        <f t="shared" si="2"/>
        <v>0</v>
      </c>
      <c r="AV58" s="62">
        <f t="shared" si="3"/>
        <v>0</v>
      </c>
      <c r="AW58" s="62">
        <f t="shared" si="4"/>
        <v>0</v>
      </c>
    </row>
    <row r="59" spans="1:49" ht="14" x14ac:dyDescent="0.25">
      <c r="A59" s="34">
        <v>15</v>
      </c>
      <c r="B59" s="18" t="str">
        <f>IF(C59&gt;0,MAX(B$45:B58)+1,"")</f>
        <v/>
      </c>
      <c r="C59" s="37"/>
      <c r="D59" s="51"/>
      <c r="E59" s="51"/>
      <c r="F59" s="38"/>
      <c r="G59" s="39"/>
      <c r="H59" s="40"/>
      <c r="I59" s="38"/>
      <c r="J59" s="41"/>
      <c r="K59" s="72"/>
      <c r="L59" s="78"/>
      <c r="M59" s="72"/>
      <c r="N59" s="78"/>
      <c r="O59" s="72"/>
      <c r="P59" s="78"/>
      <c r="Q59" s="72"/>
      <c r="R59" s="78"/>
      <c r="S59" s="72"/>
      <c r="T59" s="78"/>
      <c r="U59" s="52"/>
      <c r="V59" s="52"/>
      <c r="W59" s="52"/>
      <c r="X59" s="38"/>
      <c r="Y59" s="53"/>
      <c r="Z59" s="54"/>
      <c r="AA59" s="65"/>
      <c r="AB59" s="74"/>
      <c r="AC59" s="74"/>
      <c r="AD59" s="117"/>
      <c r="AE59" s="121"/>
      <c r="AF59" s="74"/>
      <c r="AG59" s="75"/>
      <c r="AH59" s="74"/>
      <c r="AI59" s="74"/>
      <c r="AJ59" s="75"/>
      <c r="AK59" s="74"/>
      <c r="AL59" s="74"/>
      <c r="AM59" s="75"/>
      <c r="AN59" s="74"/>
      <c r="AO59" s="74"/>
      <c r="AP59" s="75"/>
      <c r="AS59" s="62">
        <f t="shared" si="0"/>
        <v>0</v>
      </c>
      <c r="AT59" s="62">
        <f t="shared" si="1"/>
        <v>0</v>
      </c>
      <c r="AU59" s="62">
        <f t="shared" si="2"/>
        <v>0</v>
      </c>
      <c r="AV59" s="62">
        <f t="shared" si="3"/>
        <v>0</v>
      </c>
      <c r="AW59" s="62">
        <f t="shared" si="4"/>
        <v>0</v>
      </c>
    </row>
    <row r="60" spans="1:49" ht="14" x14ac:dyDescent="0.25">
      <c r="A60" s="34">
        <v>16</v>
      </c>
      <c r="B60" s="18" t="str">
        <f>IF(C60&gt;0,MAX(B$45:B59)+1,"")</f>
        <v/>
      </c>
      <c r="C60" s="37"/>
      <c r="D60" s="51"/>
      <c r="E60" s="51"/>
      <c r="F60" s="38"/>
      <c r="G60" s="39"/>
      <c r="H60" s="40"/>
      <c r="I60" s="38"/>
      <c r="J60" s="41"/>
      <c r="K60" s="72"/>
      <c r="L60" s="78"/>
      <c r="M60" s="72"/>
      <c r="N60" s="78"/>
      <c r="O60" s="72"/>
      <c r="P60" s="78"/>
      <c r="Q60" s="72"/>
      <c r="R60" s="78"/>
      <c r="S60" s="72"/>
      <c r="T60" s="78"/>
      <c r="U60" s="52"/>
      <c r="V60" s="52"/>
      <c r="W60" s="52"/>
      <c r="X60" s="38"/>
      <c r="Y60" s="53"/>
      <c r="Z60" s="54"/>
      <c r="AA60" s="65"/>
      <c r="AB60" s="74"/>
      <c r="AC60" s="74"/>
      <c r="AD60" s="117"/>
      <c r="AE60" s="121"/>
      <c r="AF60" s="74"/>
      <c r="AG60" s="75"/>
      <c r="AH60" s="74"/>
      <c r="AI60" s="74"/>
      <c r="AJ60" s="75"/>
      <c r="AK60" s="74"/>
      <c r="AL60" s="74"/>
      <c r="AM60" s="75"/>
      <c r="AN60" s="74"/>
      <c r="AO60" s="74"/>
      <c r="AP60" s="75"/>
      <c r="AS60" s="62">
        <f t="shared" si="0"/>
        <v>0</v>
      </c>
      <c r="AT60" s="62">
        <f t="shared" si="1"/>
        <v>0</v>
      </c>
      <c r="AU60" s="62">
        <f t="shared" si="2"/>
        <v>0</v>
      </c>
      <c r="AV60" s="62">
        <f t="shared" si="3"/>
        <v>0</v>
      </c>
      <c r="AW60" s="62">
        <f t="shared" si="4"/>
        <v>0</v>
      </c>
    </row>
    <row r="61" spans="1:49" ht="14" x14ac:dyDescent="0.25">
      <c r="A61" s="34">
        <v>17</v>
      </c>
      <c r="B61" s="18" t="str">
        <f>IF(C61&gt;0,MAX(B$45:B60)+1,"")</f>
        <v/>
      </c>
      <c r="C61" s="37"/>
      <c r="D61" s="51"/>
      <c r="E61" s="51"/>
      <c r="F61" s="38"/>
      <c r="G61" s="39"/>
      <c r="H61" s="40"/>
      <c r="I61" s="38"/>
      <c r="J61" s="41"/>
      <c r="K61" s="72"/>
      <c r="L61" s="78"/>
      <c r="M61" s="72"/>
      <c r="N61" s="78"/>
      <c r="O61" s="72"/>
      <c r="P61" s="78"/>
      <c r="Q61" s="72"/>
      <c r="R61" s="78"/>
      <c r="S61" s="72"/>
      <c r="T61" s="78"/>
      <c r="U61" s="52"/>
      <c r="V61" s="52"/>
      <c r="W61" s="52"/>
      <c r="X61" s="38"/>
      <c r="Y61" s="53"/>
      <c r="Z61" s="54"/>
      <c r="AA61" s="65"/>
      <c r="AB61" s="74"/>
      <c r="AC61" s="74"/>
      <c r="AD61" s="117"/>
      <c r="AE61" s="121"/>
      <c r="AF61" s="74"/>
      <c r="AG61" s="75"/>
      <c r="AH61" s="74"/>
      <c r="AI61" s="74"/>
      <c r="AJ61" s="75"/>
      <c r="AK61" s="74"/>
      <c r="AL61" s="74"/>
      <c r="AM61" s="75"/>
      <c r="AN61" s="74"/>
      <c r="AO61" s="74"/>
      <c r="AP61" s="75"/>
      <c r="AS61" s="62">
        <f t="shared" si="0"/>
        <v>0</v>
      </c>
      <c r="AT61" s="62">
        <f t="shared" si="1"/>
        <v>0</v>
      </c>
      <c r="AU61" s="62">
        <f t="shared" si="2"/>
        <v>0</v>
      </c>
      <c r="AV61" s="62">
        <f t="shared" si="3"/>
        <v>0</v>
      </c>
      <c r="AW61" s="62">
        <f t="shared" si="4"/>
        <v>0</v>
      </c>
    </row>
    <row r="62" spans="1:49" ht="14" x14ac:dyDescent="0.25">
      <c r="A62" s="34">
        <v>18</v>
      </c>
      <c r="B62" s="18" t="str">
        <f>IF(C62&gt;0,MAX(B$45:B61)+1,"")</f>
        <v/>
      </c>
      <c r="C62" s="37"/>
      <c r="D62" s="51"/>
      <c r="E62" s="51"/>
      <c r="F62" s="38"/>
      <c r="G62" s="39"/>
      <c r="H62" s="40"/>
      <c r="I62" s="38"/>
      <c r="J62" s="41"/>
      <c r="K62" s="72"/>
      <c r="L62" s="78"/>
      <c r="M62" s="72"/>
      <c r="N62" s="78"/>
      <c r="O62" s="72"/>
      <c r="P62" s="78"/>
      <c r="Q62" s="72"/>
      <c r="R62" s="78"/>
      <c r="S62" s="72"/>
      <c r="T62" s="78"/>
      <c r="U62" s="52"/>
      <c r="V62" s="52"/>
      <c r="W62" s="52"/>
      <c r="X62" s="38"/>
      <c r="Y62" s="53"/>
      <c r="Z62" s="54"/>
      <c r="AA62" s="65"/>
      <c r="AB62" s="74"/>
      <c r="AC62" s="74"/>
      <c r="AD62" s="117"/>
      <c r="AE62" s="121"/>
      <c r="AF62" s="74"/>
      <c r="AG62" s="75"/>
      <c r="AH62" s="74"/>
      <c r="AI62" s="74"/>
      <c r="AJ62" s="75"/>
      <c r="AK62" s="74"/>
      <c r="AL62" s="74"/>
      <c r="AM62" s="75"/>
      <c r="AN62" s="74"/>
      <c r="AO62" s="74"/>
      <c r="AP62" s="75"/>
      <c r="AS62" s="62">
        <f t="shared" si="0"/>
        <v>0</v>
      </c>
      <c r="AT62" s="62">
        <f t="shared" si="1"/>
        <v>0</v>
      </c>
      <c r="AU62" s="62">
        <f t="shared" si="2"/>
        <v>0</v>
      </c>
      <c r="AV62" s="62">
        <f t="shared" si="3"/>
        <v>0</v>
      </c>
      <c r="AW62" s="62">
        <f t="shared" si="4"/>
        <v>0</v>
      </c>
    </row>
    <row r="63" spans="1:49" ht="14" x14ac:dyDescent="0.25">
      <c r="A63" s="34">
        <v>19</v>
      </c>
      <c r="B63" s="18" t="str">
        <f>IF(C63&gt;0,MAX(B$45:B62)+1,"")</f>
        <v/>
      </c>
      <c r="C63" s="37"/>
      <c r="D63" s="51"/>
      <c r="E63" s="51"/>
      <c r="F63" s="38"/>
      <c r="G63" s="39"/>
      <c r="H63" s="40"/>
      <c r="I63" s="38"/>
      <c r="J63" s="41"/>
      <c r="K63" s="72"/>
      <c r="L63" s="78"/>
      <c r="M63" s="72"/>
      <c r="N63" s="78"/>
      <c r="O63" s="72"/>
      <c r="P63" s="78"/>
      <c r="Q63" s="72"/>
      <c r="R63" s="78"/>
      <c r="S63" s="72"/>
      <c r="T63" s="78"/>
      <c r="U63" s="52"/>
      <c r="V63" s="52"/>
      <c r="W63" s="52"/>
      <c r="X63" s="38"/>
      <c r="Y63" s="53"/>
      <c r="Z63" s="54"/>
      <c r="AA63" s="65"/>
      <c r="AB63" s="74"/>
      <c r="AC63" s="74"/>
      <c r="AD63" s="117"/>
      <c r="AE63" s="121"/>
      <c r="AF63" s="74"/>
      <c r="AG63" s="75"/>
      <c r="AH63" s="74"/>
      <c r="AI63" s="74"/>
      <c r="AJ63" s="75"/>
      <c r="AK63" s="74"/>
      <c r="AL63" s="74"/>
      <c r="AM63" s="75"/>
      <c r="AN63" s="74"/>
      <c r="AO63" s="74"/>
      <c r="AP63" s="75"/>
      <c r="AS63" s="62">
        <f t="shared" si="0"/>
        <v>0</v>
      </c>
      <c r="AT63" s="62">
        <f t="shared" si="1"/>
        <v>0</v>
      </c>
      <c r="AU63" s="62">
        <f t="shared" si="2"/>
        <v>0</v>
      </c>
      <c r="AV63" s="62">
        <f t="shared" si="3"/>
        <v>0</v>
      </c>
      <c r="AW63" s="62">
        <f t="shared" si="4"/>
        <v>0</v>
      </c>
    </row>
    <row r="64" spans="1:49" ht="14" x14ac:dyDescent="0.25">
      <c r="A64" s="34">
        <v>20</v>
      </c>
      <c r="B64" s="18" t="str">
        <f>IF(C64&gt;0,MAX(B$45:B63)+1,"")</f>
        <v/>
      </c>
      <c r="C64" s="37"/>
      <c r="D64" s="51"/>
      <c r="E64" s="51"/>
      <c r="F64" s="38"/>
      <c r="G64" s="39"/>
      <c r="H64" s="40"/>
      <c r="I64" s="38"/>
      <c r="J64" s="41"/>
      <c r="K64" s="72"/>
      <c r="L64" s="78"/>
      <c r="M64" s="72"/>
      <c r="N64" s="78"/>
      <c r="O64" s="72"/>
      <c r="P64" s="78"/>
      <c r="Q64" s="72"/>
      <c r="R64" s="78"/>
      <c r="S64" s="72"/>
      <c r="T64" s="78"/>
      <c r="U64" s="52"/>
      <c r="V64" s="52"/>
      <c r="W64" s="52"/>
      <c r="X64" s="38"/>
      <c r="Y64" s="53"/>
      <c r="Z64" s="54"/>
      <c r="AA64" s="65"/>
      <c r="AB64" s="74"/>
      <c r="AC64" s="74"/>
      <c r="AD64" s="117"/>
      <c r="AE64" s="121"/>
      <c r="AF64" s="74"/>
      <c r="AG64" s="75"/>
      <c r="AH64" s="74"/>
      <c r="AI64" s="74"/>
      <c r="AJ64" s="75"/>
      <c r="AK64" s="74"/>
      <c r="AL64" s="74"/>
      <c r="AM64" s="75"/>
      <c r="AN64" s="74"/>
      <c r="AO64" s="74"/>
      <c r="AP64" s="75"/>
      <c r="AS64" s="62">
        <f t="shared" si="0"/>
        <v>0</v>
      </c>
      <c r="AT64" s="62">
        <f t="shared" si="1"/>
        <v>0</v>
      </c>
      <c r="AU64" s="62">
        <f t="shared" si="2"/>
        <v>0</v>
      </c>
      <c r="AV64" s="62">
        <f t="shared" si="3"/>
        <v>0</v>
      </c>
      <c r="AW64" s="62">
        <f t="shared" si="4"/>
        <v>0</v>
      </c>
    </row>
    <row r="65" spans="1:49" ht="14" x14ac:dyDescent="0.25">
      <c r="A65" s="34">
        <v>21</v>
      </c>
      <c r="B65" s="18" t="str">
        <f>IF(C65&gt;0,MAX(B$45:B64)+1,"")</f>
        <v/>
      </c>
      <c r="C65" s="37"/>
      <c r="D65" s="51"/>
      <c r="E65" s="51"/>
      <c r="F65" s="38"/>
      <c r="G65" s="39"/>
      <c r="H65" s="40"/>
      <c r="I65" s="38"/>
      <c r="J65" s="41"/>
      <c r="K65" s="72"/>
      <c r="L65" s="78"/>
      <c r="M65" s="72"/>
      <c r="N65" s="78"/>
      <c r="O65" s="72"/>
      <c r="P65" s="78"/>
      <c r="Q65" s="72"/>
      <c r="R65" s="78"/>
      <c r="S65" s="72"/>
      <c r="T65" s="78"/>
      <c r="U65" s="52"/>
      <c r="V65" s="52"/>
      <c r="W65" s="52"/>
      <c r="X65" s="38"/>
      <c r="Y65" s="53"/>
      <c r="Z65" s="54"/>
      <c r="AA65" s="65"/>
      <c r="AB65" s="74"/>
      <c r="AC65" s="74"/>
      <c r="AD65" s="117"/>
      <c r="AE65" s="121"/>
      <c r="AF65" s="74"/>
      <c r="AG65" s="75"/>
      <c r="AH65" s="74"/>
      <c r="AI65" s="74"/>
      <c r="AJ65" s="75"/>
      <c r="AK65" s="74"/>
      <c r="AL65" s="74"/>
      <c r="AM65" s="75"/>
      <c r="AN65" s="74"/>
      <c r="AO65" s="74"/>
      <c r="AP65" s="75"/>
      <c r="AS65" s="62">
        <f t="shared" si="0"/>
        <v>0</v>
      </c>
      <c r="AT65" s="62">
        <f t="shared" si="1"/>
        <v>0</v>
      </c>
      <c r="AU65" s="62">
        <f t="shared" si="2"/>
        <v>0</v>
      </c>
      <c r="AV65" s="62">
        <f t="shared" si="3"/>
        <v>0</v>
      </c>
      <c r="AW65" s="62">
        <f t="shared" si="4"/>
        <v>0</v>
      </c>
    </row>
    <row r="66" spans="1:49" ht="14" x14ac:dyDescent="0.25">
      <c r="A66" s="34">
        <v>22</v>
      </c>
      <c r="B66" s="18" t="str">
        <f>IF(C66&gt;0,MAX(B$45:B65)+1,"")</f>
        <v/>
      </c>
      <c r="C66" s="37"/>
      <c r="D66" s="51"/>
      <c r="E66" s="51"/>
      <c r="F66" s="38"/>
      <c r="G66" s="39"/>
      <c r="H66" s="40"/>
      <c r="I66" s="38"/>
      <c r="J66" s="41"/>
      <c r="K66" s="72"/>
      <c r="L66" s="78"/>
      <c r="M66" s="72"/>
      <c r="N66" s="78"/>
      <c r="O66" s="72"/>
      <c r="P66" s="78"/>
      <c r="Q66" s="72"/>
      <c r="R66" s="78"/>
      <c r="S66" s="72"/>
      <c r="T66" s="78"/>
      <c r="U66" s="52"/>
      <c r="V66" s="52"/>
      <c r="W66" s="52"/>
      <c r="X66" s="38"/>
      <c r="Y66" s="53"/>
      <c r="Z66" s="54"/>
      <c r="AA66" s="65"/>
      <c r="AB66" s="74"/>
      <c r="AC66" s="74"/>
      <c r="AD66" s="117"/>
      <c r="AE66" s="121"/>
      <c r="AF66" s="74"/>
      <c r="AG66" s="75"/>
      <c r="AH66" s="74"/>
      <c r="AI66" s="74"/>
      <c r="AJ66" s="75"/>
      <c r="AK66" s="74"/>
      <c r="AL66" s="74"/>
      <c r="AM66" s="75"/>
      <c r="AN66" s="74"/>
      <c r="AO66" s="74"/>
      <c r="AP66" s="75"/>
      <c r="AS66" s="62">
        <f t="shared" si="0"/>
        <v>0</v>
      </c>
      <c r="AT66" s="62">
        <f t="shared" si="1"/>
        <v>0</v>
      </c>
      <c r="AU66" s="62">
        <f t="shared" si="2"/>
        <v>0</v>
      </c>
      <c r="AV66" s="62">
        <f t="shared" si="3"/>
        <v>0</v>
      </c>
      <c r="AW66" s="62">
        <f t="shared" si="4"/>
        <v>0</v>
      </c>
    </row>
    <row r="67" spans="1:49" ht="14" x14ac:dyDescent="0.25">
      <c r="A67" s="34">
        <v>23</v>
      </c>
      <c r="B67" s="18" t="str">
        <f>IF(C67&gt;0,MAX(B$45:B66)+1,"")</f>
        <v/>
      </c>
      <c r="C67" s="37"/>
      <c r="D67" s="51"/>
      <c r="E67" s="51"/>
      <c r="F67" s="38"/>
      <c r="G67" s="39"/>
      <c r="H67" s="40"/>
      <c r="I67" s="38"/>
      <c r="J67" s="41"/>
      <c r="K67" s="72"/>
      <c r="L67" s="78"/>
      <c r="M67" s="72"/>
      <c r="N67" s="78"/>
      <c r="O67" s="72"/>
      <c r="P67" s="78"/>
      <c r="Q67" s="72"/>
      <c r="R67" s="78"/>
      <c r="S67" s="72"/>
      <c r="T67" s="78"/>
      <c r="U67" s="52"/>
      <c r="V67" s="52"/>
      <c r="W67" s="52"/>
      <c r="X67" s="38"/>
      <c r="Y67" s="53"/>
      <c r="Z67" s="54"/>
      <c r="AA67" s="65"/>
      <c r="AB67" s="74"/>
      <c r="AC67" s="74"/>
      <c r="AD67" s="117"/>
      <c r="AE67" s="121"/>
      <c r="AF67" s="74"/>
      <c r="AG67" s="75"/>
      <c r="AH67" s="74"/>
      <c r="AI67" s="74"/>
      <c r="AJ67" s="75"/>
      <c r="AK67" s="74"/>
      <c r="AL67" s="74"/>
      <c r="AM67" s="75"/>
      <c r="AN67" s="74"/>
      <c r="AO67" s="74"/>
      <c r="AP67" s="75"/>
      <c r="AS67" s="62">
        <f t="shared" si="0"/>
        <v>0</v>
      </c>
      <c r="AT67" s="62">
        <f t="shared" si="1"/>
        <v>0</v>
      </c>
      <c r="AU67" s="62">
        <f t="shared" si="2"/>
        <v>0</v>
      </c>
      <c r="AV67" s="62">
        <f t="shared" si="3"/>
        <v>0</v>
      </c>
      <c r="AW67" s="62">
        <f t="shared" si="4"/>
        <v>0</v>
      </c>
    </row>
    <row r="68" spans="1:49" ht="14" x14ac:dyDescent="0.25">
      <c r="A68" s="34">
        <v>24</v>
      </c>
      <c r="B68" s="18" t="str">
        <f>IF(C68&gt;0,MAX(B$45:B67)+1,"")</f>
        <v/>
      </c>
      <c r="C68" s="37"/>
      <c r="D68" s="51"/>
      <c r="E68" s="51"/>
      <c r="F68" s="38"/>
      <c r="G68" s="39"/>
      <c r="H68" s="40"/>
      <c r="I68" s="38"/>
      <c r="J68" s="41"/>
      <c r="K68" s="72"/>
      <c r="L68" s="78"/>
      <c r="M68" s="72"/>
      <c r="N68" s="78"/>
      <c r="O68" s="72"/>
      <c r="P68" s="78"/>
      <c r="Q68" s="72"/>
      <c r="R68" s="78"/>
      <c r="S68" s="72"/>
      <c r="T68" s="78"/>
      <c r="U68" s="52"/>
      <c r="V68" s="52"/>
      <c r="W68" s="52"/>
      <c r="X68" s="38"/>
      <c r="Y68" s="53"/>
      <c r="Z68" s="54"/>
      <c r="AA68" s="65"/>
      <c r="AB68" s="74"/>
      <c r="AC68" s="74"/>
      <c r="AD68" s="117"/>
      <c r="AE68" s="121"/>
      <c r="AF68" s="74"/>
      <c r="AG68" s="75"/>
      <c r="AH68" s="74"/>
      <c r="AI68" s="74"/>
      <c r="AJ68" s="75"/>
      <c r="AK68" s="74"/>
      <c r="AL68" s="74"/>
      <c r="AM68" s="75"/>
      <c r="AN68" s="74"/>
      <c r="AO68" s="74"/>
      <c r="AP68" s="75"/>
      <c r="AS68" s="62">
        <f t="shared" si="0"/>
        <v>0</v>
      </c>
      <c r="AT68" s="62">
        <f t="shared" si="1"/>
        <v>0</v>
      </c>
      <c r="AU68" s="62">
        <f t="shared" si="2"/>
        <v>0</v>
      </c>
      <c r="AV68" s="62">
        <f t="shared" si="3"/>
        <v>0</v>
      </c>
      <c r="AW68" s="62">
        <f t="shared" si="4"/>
        <v>0</v>
      </c>
    </row>
    <row r="69" spans="1:49" ht="14" x14ac:dyDescent="0.25">
      <c r="A69" s="34">
        <v>25</v>
      </c>
      <c r="B69" s="18" t="str">
        <f>IF(C69&gt;0,MAX(B$45:B68)+1,"")</f>
        <v/>
      </c>
      <c r="C69" s="37"/>
      <c r="D69" s="51"/>
      <c r="E69" s="51"/>
      <c r="F69" s="38"/>
      <c r="G69" s="39"/>
      <c r="H69" s="40"/>
      <c r="I69" s="38"/>
      <c r="J69" s="41"/>
      <c r="K69" s="72"/>
      <c r="L69" s="78"/>
      <c r="M69" s="72"/>
      <c r="N69" s="78"/>
      <c r="O69" s="72"/>
      <c r="P69" s="78"/>
      <c r="Q69" s="72"/>
      <c r="R69" s="78"/>
      <c r="S69" s="72"/>
      <c r="T69" s="78"/>
      <c r="U69" s="52"/>
      <c r="V69" s="52"/>
      <c r="W69" s="52"/>
      <c r="X69" s="38"/>
      <c r="Y69" s="53"/>
      <c r="Z69" s="54"/>
      <c r="AA69" s="65"/>
      <c r="AB69" s="74"/>
      <c r="AC69" s="74"/>
      <c r="AD69" s="117"/>
      <c r="AE69" s="121"/>
      <c r="AF69" s="74"/>
      <c r="AG69" s="75"/>
      <c r="AH69" s="74"/>
      <c r="AI69" s="74"/>
      <c r="AJ69" s="75"/>
      <c r="AK69" s="74"/>
      <c r="AL69" s="74"/>
      <c r="AM69" s="75"/>
      <c r="AN69" s="74"/>
      <c r="AO69" s="74"/>
      <c r="AP69" s="75"/>
      <c r="AS69" s="62">
        <f t="shared" si="0"/>
        <v>0</v>
      </c>
      <c r="AT69" s="62">
        <f t="shared" si="1"/>
        <v>0</v>
      </c>
      <c r="AU69" s="62">
        <f t="shared" si="2"/>
        <v>0</v>
      </c>
      <c r="AV69" s="62">
        <f t="shared" si="3"/>
        <v>0</v>
      </c>
      <c r="AW69" s="62">
        <f t="shared" si="4"/>
        <v>0</v>
      </c>
    </row>
    <row r="70" spans="1:49" ht="14" x14ac:dyDescent="0.25">
      <c r="A70" s="34">
        <v>26</v>
      </c>
      <c r="B70" s="18" t="str">
        <f>IF(C70&gt;0,MAX(B$45:B69)+1,"")</f>
        <v/>
      </c>
      <c r="C70" s="37"/>
      <c r="D70" s="51"/>
      <c r="E70" s="51"/>
      <c r="F70" s="38"/>
      <c r="G70" s="39"/>
      <c r="H70" s="40"/>
      <c r="I70" s="38"/>
      <c r="J70" s="41"/>
      <c r="K70" s="72"/>
      <c r="L70" s="78"/>
      <c r="M70" s="72"/>
      <c r="N70" s="78"/>
      <c r="O70" s="72"/>
      <c r="P70" s="78"/>
      <c r="Q70" s="72"/>
      <c r="R70" s="78"/>
      <c r="S70" s="72"/>
      <c r="T70" s="78"/>
      <c r="U70" s="52"/>
      <c r="V70" s="52"/>
      <c r="W70" s="52"/>
      <c r="X70" s="38"/>
      <c r="Y70" s="53"/>
      <c r="Z70" s="54"/>
      <c r="AA70" s="65"/>
      <c r="AB70" s="74"/>
      <c r="AC70" s="74"/>
      <c r="AD70" s="117"/>
      <c r="AE70" s="121"/>
      <c r="AF70" s="74"/>
      <c r="AG70" s="75"/>
      <c r="AH70" s="74"/>
      <c r="AI70" s="74"/>
      <c r="AJ70" s="75"/>
      <c r="AK70" s="74"/>
      <c r="AL70" s="74"/>
      <c r="AM70" s="75"/>
      <c r="AN70" s="74"/>
      <c r="AO70" s="74"/>
      <c r="AP70" s="75"/>
      <c r="AS70" s="62">
        <f t="shared" si="0"/>
        <v>0</v>
      </c>
      <c r="AT70" s="62">
        <f t="shared" si="1"/>
        <v>0</v>
      </c>
      <c r="AU70" s="62">
        <f t="shared" si="2"/>
        <v>0</v>
      </c>
      <c r="AV70" s="62">
        <f t="shared" si="3"/>
        <v>0</v>
      </c>
      <c r="AW70" s="62">
        <f t="shared" si="4"/>
        <v>0</v>
      </c>
    </row>
    <row r="71" spans="1:49" ht="14" x14ac:dyDescent="0.25">
      <c r="A71" s="34">
        <v>27</v>
      </c>
      <c r="B71" s="18" t="str">
        <f>IF(C71&gt;0,MAX(B$45:B70)+1,"")</f>
        <v/>
      </c>
      <c r="C71" s="37"/>
      <c r="D71" s="51"/>
      <c r="E71" s="51"/>
      <c r="F71" s="38"/>
      <c r="G71" s="39"/>
      <c r="H71" s="40"/>
      <c r="I71" s="38"/>
      <c r="J71" s="41"/>
      <c r="K71" s="72"/>
      <c r="L71" s="78"/>
      <c r="M71" s="72"/>
      <c r="N71" s="78"/>
      <c r="O71" s="72"/>
      <c r="P71" s="78"/>
      <c r="Q71" s="72"/>
      <c r="R71" s="78"/>
      <c r="S71" s="72"/>
      <c r="T71" s="78"/>
      <c r="U71" s="52"/>
      <c r="V71" s="52"/>
      <c r="W71" s="52"/>
      <c r="X71" s="38"/>
      <c r="Y71" s="53"/>
      <c r="Z71" s="54"/>
      <c r="AA71" s="65"/>
      <c r="AB71" s="74"/>
      <c r="AC71" s="74"/>
      <c r="AD71" s="117"/>
      <c r="AE71" s="121"/>
      <c r="AF71" s="74"/>
      <c r="AG71" s="75"/>
      <c r="AH71" s="74"/>
      <c r="AI71" s="74"/>
      <c r="AJ71" s="75"/>
      <c r="AK71" s="74"/>
      <c r="AL71" s="74"/>
      <c r="AM71" s="75"/>
      <c r="AN71" s="74"/>
      <c r="AO71" s="74"/>
      <c r="AP71" s="75"/>
      <c r="AS71" s="62">
        <f t="shared" si="0"/>
        <v>0</v>
      </c>
      <c r="AT71" s="62">
        <f t="shared" si="1"/>
        <v>0</v>
      </c>
      <c r="AU71" s="62">
        <f t="shared" si="2"/>
        <v>0</v>
      </c>
      <c r="AV71" s="62">
        <f t="shared" si="3"/>
        <v>0</v>
      </c>
      <c r="AW71" s="62">
        <f t="shared" si="4"/>
        <v>0</v>
      </c>
    </row>
    <row r="72" spans="1:49" ht="14" x14ac:dyDescent="0.25">
      <c r="A72" s="34">
        <v>28</v>
      </c>
      <c r="B72" s="18" t="str">
        <f>IF(C72&gt;0,MAX(B$45:B71)+1,"")</f>
        <v/>
      </c>
      <c r="C72" s="37"/>
      <c r="D72" s="51"/>
      <c r="E72" s="51"/>
      <c r="F72" s="38"/>
      <c r="G72" s="39"/>
      <c r="H72" s="40"/>
      <c r="I72" s="38"/>
      <c r="J72" s="41"/>
      <c r="K72" s="72"/>
      <c r="L72" s="78"/>
      <c r="M72" s="72"/>
      <c r="N72" s="78"/>
      <c r="O72" s="72"/>
      <c r="P72" s="78"/>
      <c r="Q72" s="72"/>
      <c r="R72" s="78"/>
      <c r="S72" s="72"/>
      <c r="T72" s="78"/>
      <c r="U72" s="52"/>
      <c r="V72" s="52"/>
      <c r="W72" s="52"/>
      <c r="X72" s="38"/>
      <c r="Y72" s="53"/>
      <c r="Z72" s="54"/>
      <c r="AA72" s="65"/>
      <c r="AB72" s="74"/>
      <c r="AC72" s="74"/>
      <c r="AD72" s="117"/>
      <c r="AE72" s="121"/>
      <c r="AF72" s="74"/>
      <c r="AG72" s="75"/>
      <c r="AH72" s="74"/>
      <c r="AI72" s="74"/>
      <c r="AJ72" s="75"/>
      <c r="AK72" s="74"/>
      <c r="AL72" s="74"/>
      <c r="AM72" s="75"/>
      <c r="AN72" s="74"/>
      <c r="AO72" s="74"/>
      <c r="AP72" s="75"/>
      <c r="AS72" s="62">
        <f t="shared" si="0"/>
        <v>0</v>
      </c>
      <c r="AT72" s="62">
        <f t="shared" si="1"/>
        <v>0</v>
      </c>
      <c r="AU72" s="62">
        <f t="shared" si="2"/>
        <v>0</v>
      </c>
      <c r="AV72" s="62">
        <f t="shared" si="3"/>
        <v>0</v>
      </c>
      <c r="AW72" s="62">
        <f t="shared" si="4"/>
        <v>0</v>
      </c>
    </row>
    <row r="73" spans="1:49" ht="14" x14ac:dyDescent="0.25">
      <c r="A73" s="34">
        <v>29</v>
      </c>
      <c r="B73" s="18" t="str">
        <f>IF(C73&gt;0,MAX(B$45:B72)+1,"")</f>
        <v/>
      </c>
      <c r="C73" s="37"/>
      <c r="D73" s="51"/>
      <c r="E73" s="51"/>
      <c r="F73" s="38"/>
      <c r="G73" s="39"/>
      <c r="H73" s="40"/>
      <c r="I73" s="38"/>
      <c r="J73" s="41"/>
      <c r="K73" s="72"/>
      <c r="L73" s="78"/>
      <c r="M73" s="72"/>
      <c r="N73" s="78"/>
      <c r="O73" s="72"/>
      <c r="P73" s="78"/>
      <c r="Q73" s="72"/>
      <c r="R73" s="78"/>
      <c r="S73" s="72"/>
      <c r="T73" s="78"/>
      <c r="U73" s="52"/>
      <c r="V73" s="52"/>
      <c r="W73" s="52"/>
      <c r="X73" s="38"/>
      <c r="Y73" s="53"/>
      <c r="Z73" s="54"/>
      <c r="AA73" s="65"/>
      <c r="AB73" s="74"/>
      <c r="AC73" s="74"/>
      <c r="AD73" s="117"/>
      <c r="AE73" s="121"/>
      <c r="AF73" s="74"/>
      <c r="AG73" s="75"/>
      <c r="AH73" s="74"/>
      <c r="AI73" s="74"/>
      <c r="AJ73" s="75"/>
      <c r="AK73" s="74"/>
      <c r="AL73" s="74"/>
      <c r="AM73" s="75"/>
      <c r="AN73" s="74"/>
      <c r="AO73" s="74"/>
      <c r="AP73" s="75"/>
      <c r="AS73" s="62">
        <f t="shared" si="0"/>
        <v>0</v>
      </c>
      <c r="AT73" s="62">
        <f t="shared" si="1"/>
        <v>0</v>
      </c>
      <c r="AU73" s="62">
        <f t="shared" si="2"/>
        <v>0</v>
      </c>
      <c r="AV73" s="62">
        <f t="shared" si="3"/>
        <v>0</v>
      </c>
      <c r="AW73" s="62">
        <f t="shared" si="4"/>
        <v>0</v>
      </c>
    </row>
    <row r="74" spans="1:49" ht="14" x14ac:dyDescent="0.25">
      <c r="A74" s="34">
        <v>30</v>
      </c>
      <c r="B74" s="18" t="str">
        <f>IF(C74&gt;0,MAX(B$45:B73)+1,"")</f>
        <v/>
      </c>
      <c r="C74" s="37"/>
      <c r="D74" s="51"/>
      <c r="E74" s="51"/>
      <c r="F74" s="38"/>
      <c r="G74" s="39"/>
      <c r="H74" s="40"/>
      <c r="I74" s="38"/>
      <c r="J74" s="41"/>
      <c r="K74" s="72"/>
      <c r="L74" s="78"/>
      <c r="M74" s="72"/>
      <c r="N74" s="78"/>
      <c r="O74" s="72"/>
      <c r="P74" s="78"/>
      <c r="Q74" s="72"/>
      <c r="R74" s="78"/>
      <c r="S74" s="72"/>
      <c r="T74" s="78"/>
      <c r="U74" s="52"/>
      <c r="V74" s="52"/>
      <c r="W74" s="52"/>
      <c r="X74" s="38"/>
      <c r="Y74" s="53"/>
      <c r="Z74" s="54"/>
      <c r="AA74" s="65"/>
      <c r="AB74" s="74"/>
      <c r="AC74" s="74"/>
      <c r="AD74" s="117"/>
      <c r="AE74" s="121"/>
      <c r="AF74" s="74"/>
      <c r="AG74" s="75"/>
      <c r="AH74" s="74"/>
      <c r="AI74" s="74"/>
      <c r="AJ74" s="75"/>
      <c r="AK74" s="74"/>
      <c r="AL74" s="74"/>
      <c r="AM74" s="75"/>
      <c r="AN74" s="74"/>
      <c r="AO74" s="74"/>
      <c r="AP74" s="75"/>
      <c r="AS74" s="62">
        <f t="shared" si="0"/>
        <v>0</v>
      </c>
      <c r="AT74" s="62">
        <f t="shared" si="1"/>
        <v>0</v>
      </c>
      <c r="AU74" s="62">
        <f t="shared" si="2"/>
        <v>0</v>
      </c>
      <c r="AV74" s="62">
        <f t="shared" si="3"/>
        <v>0</v>
      </c>
      <c r="AW74" s="62">
        <f t="shared" si="4"/>
        <v>0</v>
      </c>
    </row>
    <row r="75" spans="1:49" ht="14" x14ac:dyDescent="0.25">
      <c r="A75" s="34">
        <v>31</v>
      </c>
      <c r="B75" s="18" t="str">
        <f>IF(C75&gt;0,MAX(B$45:B74)+1,"")</f>
        <v/>
      </c>
      <c r="C75" s="37"/>
      <c r="D75" s="51"/>
      <c r="E75" s="51"/>
      <c r="F75" s="38"/>
      <c r="G75" s="39"/>
      <c r="H75" s="40"/>
      <c r="I75" s="38"/>
      <c r="J75" s="41"/>
      <c r="K75" s="72"/>
      <c r="L75" s="78"/>
      <c r="M75" s="72"/>
      <c r="N75" s="78"/>
      <c r="O75" s="72"/>
      <c r="P75" s="78"/>
      <c r="Q75" s="72"/>
      <c r="R75" s="78"/>
      <c r="S75" s="72"/>
      <c r="T75" s="78"/>
      <c r="U75" s="52"/>
      <c r="V75" s="52"/>
      <c r="W75" s="52"/>
      <c r="X75" s="38"/>
      <c r="Y75" s="53"/>
      <c r="Z75" s="54"/>
      <c r="AA75" s="65"/>
      <c r="AB75" s="74"/>
      <c r="AC75" s="74"/>
      <c r="AD75" s="117"/>
      <c r="AE75" s="121"/>
      <c r="AF75" s="74"/>
      <c r="AG75" s="75"/>
      <c r="AH75" s="74"/>
      <c r="AI75" s="74"/>
      <c r="AJ75" s="75"/>
      <c r="AK75" s="74"/>
      <c r="AL75" s="74"/>
      <c r="AM75" s="75"/>
      <c r="AN75" s="74"/>
      <c r="AO75" s="74"/>
      <c r="AP75" s="75"/>
      <c r="AS75" s="62">
        <f t="shared" si="0"/>
        <v>0</v>
      </c>
      <c r="AT75" s="62">
        <f t="shared" si="1"/>
        <v>0</v>
      </c>
      <c r="AU75" s="62">
        <f t="shared" si="2"/>
        <v>0</v>
      </c>
      <c r="AV75" s="62">
        <f t="shared" si="3"/>
        <v>0</v>
      </c>
      <c r="AW75" s="62">
        <f t="shared" si="4"/>
        <v>0</v>
      </c>
    </row>
    <row r="76" spans="1:49" ht="14" x14ac:dyDescent="0.25">
      <c r="A76" s="34">
        <v>32</v>
      </c>
      <c r="B76" s="18" t="str">
        <f>IF(C76&gt;0,MAX(B$45:B75)+1,"")</f>
        <v/>
      </c>
      <c r="C76" s="37"/>
      <c r="D76" s="51"/>
      <c r="E76" s="51"/>
      <c r="F76" s="38"/>
      <c r="G76" s="39"/>
      <c r="H76" s="40"/>
      <c r="I76" s="38"/>
      <c r="J76" s="41"/>
      <c r="K76" s="72"/>
      <c r="L76" s="78"/>
      <c r="M76" s="72"/>
      <c r="N76" s="78"/>
      <c r="O76" s="72"/>
      <c r="P76" s="78"/>
      <c r="Q76" s="72"/>
      <c r="R76" s="78"/>
      <c r="S76" s="72"/>
      <c r="T76" s="78"/>
      <c r="U76" s="52"/>
      <c r="V76" s="52"/>
      <c r="W76" s="52"/>
      <c r="X76" s="38"/>
      <c r="Y76" s="53"/>
      <c r="Z76" s="54"/>
      <c r="AA76" s="65"/>
      <c r="AB76" s="74"/>
      <c r="AC76" s="74"/>
      <c r="AD76" s="117"/>
      <c r="AE76" s="121"/>
      <c r="AF76" s="74"/>
      <c r="AG76" s="75"/>
      <c r="AH76" s="74"/>
      <c r="AI76" s="74"/>
      <c r="AJ76" s="75"/>
      <c r="AK76" s="74"/>
      <c r="AL76" s="74"/>
      <c r="AM76" s="75"/>
      <c r="AN76" s="74"/>
      <c r="AO76" s="74"/>
      <c r="AP76" s="75"/>
      <c r="AS76" s="62">
        <f t="shared" si="0"/>
        <v>0</v>
      </c>
      <c r="AT76" s="62">
        <f t="shared" si="1"/>
        <v>0</v>
      </c>
      <c r="AU76" s="62">
        <f t="shared" si="2"/>
        <v>0</v>
      </c>
      <c r="AV76" s="62">
        <f t="shared" si="3"/>
        <v>0</v>
      </c>
      <c r="AW76" s="62">
        <f t="shared" si="4"/>
        <v>0</v>
      </c>
    </row>
    <row r="77" spans="1:49" ht="14" x14ac:dyDescent="0.25">
      <c r="A77" s="34">
        <v>33</v>
      </c>
      <c r="B77" s="18" t="str">
        <f>IF(C77&gt;0,MAX(B$45:B76)+1,"")</f>
        <v/>
      </c>
      <c r="C77" s="37"/>
      <c r="D77" s="51"/>
      <c r="E77" s="51"/>
      <c r="F77" s="38"/>
      <c r="G77" s="39"/>
      <c r="H77" s="40"/>
      <c r="I77" s="38"/>
      <c r="J77" s="41"/>
      <c r="K77" s="72"/>
      <c r="L77" s="78"/>
      <c r="M77" s="72"/>
      <c r="N77" s="78"/>
      <c r="O77" s="72"/>
      <c r="P77" s="78"/>
      <c r="Q77" s="72"/>
      <c r="R77" s="78"/>
      <c r="S77" s="72"/>
      <c r="T77" s="78"/>
      <c r="U77" s="52"/>
      <c r="V77" s="52"/>
      <c r="W77" s="52"/>
      <c r="X77" s="38"/>
      <c r="Y77" s="53"/>
      <c r="Z77" s="54"/>
      <c r="AA77" s="65"/>
      <c r="AB77" s="74"/>
      <c r="AC77" s="74"/>
      <c r="AD77" s="117"/>
      <c r="AE77" s="121"/>
      <c r="AF77" s="74"/>
      <c r="AG77" s="75"/>
      <c r="AH77" s="74"/>
      <c r="AI77" s="74"/>
      <c r="AJ77" s="75"/>
      <c r="AK77" s="74"/>
      <c r="AL77" s="74"/>
      <c r="AM77" s="75"/>
      <c r="AN77" s="74"/>
      <c r="AO77" s="74"/>
      <c r="AP77" s="75"/>
      <c r="AS77" s="62">
        <f t="shared" si="0"/>
        <v>0</v>
      </c>
      <c r="AT77" s="62">
        <f t="shared" si="1"/>
        <v>0</v>
      </c>
      <c r="AU77" s="62">
        <f t="shared" si="2"/>
        <v>0</v>
      </c>
      <c r="AV77" s="62">
        <f t="shared" si="3"/>
        <v>0</v>
      </c>
      <c r="AW77" s="62">
        <f t="shared" si="4"/>
        <v>0</v>
      </c>
    </row>
    <row r="78" spans="1:49" ht="14" x14ac:dyDescent="0.25">
      <c r="A78" s="34">
        <v>34</v>
      </c>
      <c r="B78" s="18" t="str">
        <f>IF(C78&gt;0,MAX(B$45:B77)+1,"")</f>
        <v/>
      </c>
      <c r="C78" s="37"/>
      <c r="D78" s="51"/>
      <c r="E78" s="51"/>
      <c r="F78" s="38"/>
      <c r="G78" s="39"/>
      <c r="H78" s="40"/>
      <c r="I78" s="38"/>
      <c r="J78" s="41"/>
      <c r="K78" s="72"/>
      <c r="L78" s="78"/>
      <c r="M78" s="72"/>
      <c r="N78" s="78"/>
      <c r="O78" s="72"/>
      <c r="P78" s="78"/>
      <c r="Q78" s="72"/>
      <c r="R78" s="78"/>
      <c r="S78" s="72"/>
      <c r="T78" s="78"/>
      <c r="U78" s="52"/>
      <c r="V78" s="52"/>
      <c r="W78" s="52"/>
      <c r="X78" s="38"/>
      <c r="Y78" s="53"/>
      <c r="Z78" s="54"/>
      <c r="AA78" s="65"/>
      <c r="AB78" s="74"/>
      <c r="AC78" s="74"/>
      <c r="AD78" s="117"/>
      <c r="AE78" s="121"/>
      <c r="AF78" s="74"/>
      <c r="AG78" s="75"/>
      <c r="AH78" s="74"/>
      <c r="AI78" s="74"/>
      <c r="AJ78" s="75"/>
      <c r="AK78" s="74"/>
      <c r="AL78" s="74"/>
      <c r="AM78" s="75"/>
      <c r="AN78" s="74"/>
      <c r="AO78" s="74"/>
      <c r="AP78" s="75"/>
      <c r="AS78" s="62">
        <f t="shared" si="0"/>
        <v>0</v>
      </c>
      <c r="AT78" s="62">
        <f t="shared" si="1"/>
        <v>0</v>
      </c>
      <c r="AU78" s="62">
        <f t="shared" si="2"/>
        <v>0</v>
      </c>
      <c r="AV78" s="62">
        <f t="shared" si="3"/>
        <v>0</v>
      </c>
      <c r="AW78" s="62">
        <f t="shared" si="4"/>
        <v>0</v>
      </c>
    </row>
    <row r="79" spans="1:49" ht="14" x14ac:dyDescent="0.25">
      <c r="A79" s="34">
        <v>35</v>
      </c>
      <c r="B79" s="18" t="str">
        <f>IF(C79&gt;0,MAX(B$45:B78)+1,"")</f>
        <v/>
      </c>
      <c r="C79" s="37"/>
      <c r="D79" s="51"/>
      <c r="E79" s="51"/>
      <c r="F79" s="38"/>
      <c r="G79" s="39"/>
      <c r="H79" s="40"/>
      <c r="I79" s="38"/>
      <c r="J79" s="41"/>
      <c r="K79" s="72"/>
      <c r="L79" s="78"/>
      <c r="M79" s="72"/>
      <c r="N79" s="78"/>
      <c r="O79" s="72"/>
      <c r="P79" s="78"/>
      <c r="Q79" s="72"/>
      <c r="R79" s="78"/>
      <c r="S79" s="72"/>
      <c r="T79" s="78"/>
      <c r="U79" s="52"/>
      <c r="V79" s="52"/>
      <c r="W79" s="52"/>
      <c r="X79" s="38"/>
      <c r="Y79" s="53"/>
      <c r="Z79" s="54"/>
      <c r="AA79" s="65"/>
      <c r="AB79" s="74"/>
      <c r="AC79" s="74"/>
      <c r="AD79" s="117"/>
      <c r="AE79" s="121"/>
      <c r="AF79" s="74"/>
      <c r="AG79" s="75"/>
      <c r="AH79" s="74"/>
      <c r="AI79" s="74"/>
      <c r="AJ79" s="75"/>
      <c r="AK79" s="74"/>
      <c r="AL79" s="74"/>
      <c r="AM79" s="75"/>
      <c r="AN79" s="74"/>
      <c r="AO79" s="74"/>
      <c r="AP79" s="75"/>
      <c r="AS79" s="62">
        <f t="shared" si="0"/>
        <v>0</v>
      </c>
      <c r="AT79" s="62">
        <f t="shared" si="1"/>
        <v>0</v>
      </c>
      <c r="AU79" s="62">
        <f t="shared" si="2"/>
        <v>0</v>
      </c>
      <c r="AV79" s="62">
        <f t="shared" si="3"/>
        <v>0</v>
      </c>
      <c r="AW79" s="62">
        <f t="shared" si="4"/>
        <v>0</v>
      </c>
    </row>
    <row r="80" spans="1:49" ht="14" x14ac:dyDescent="0.25">
      <c r="A80" s="34">
        <v>36</v>
      </c>
      <c r="B80" s="18" t="str">
        <f>IF(C80&gt;0,MAX(B$45:B79)+1,"")</f>
        <v/>
      </c>
      <c r="C80" s="37"/>
      <c r="D80" s="51"/>
      <c r="E80" s="51"/>
      <c r="F80" s="38"/>
      <c r="G80" s="39"/>
      <c r="H80" s="40"/>
      <c r="I80" s="38"/>
      <c r="J80" s="41"/>
      <c r="K80" s="72"/>
      <c r="L80" s="78"/>
      <c r="M80" s="72"/>
      <c r="N80" s="78"/>
      <c r="O80" s="72"/>
      <c r="P80" s="78"/>
      <c r="Q80" s="72"/>
      <c r="R80" s="78"/>
      <c r="S80" s="72"/>
      <c r="T80" s="78"/>
      <c r="U80" s="52"/>
      <c r="V80" s="52"/>
      <c r="W80" s="52"/>
      <c r="X80" s="38"/>
      <c r="Y80" s="53"/>
      <c r="Z80" s="54"/>
      <c r="AA80" s="65"/>
      <c r="AB80" s="74"/>
      <c r="AC80" s="74"/>
      <c r="AD80" s="117"/>
      <c r="AE80" s="121"/>
      <c r="AF80" s="74"/>
      <c r="AG80" s="75"/>
      <c r="AH80" s="74"/>
      <c r="AI80" s="74"/>
      <c r="AJ80" s="75"/>
      <c r="AK80" s="74"/>
      <c r="AL80" s="74"/>
      <c r="AM80" s="75"/>
      <c r="AN80" s="74"/>
      <c r="AO80" s="74"/>
      <c r="AP80" s="75"/>
      <c r="AS80" s="62">
        <f t="shared" si="0"/>
        <v>0</v>
      </c>
      <c r="AT80" s="62">
        <f t="shared" si="1"/>
        <v>0</v>
      </c>
      <c r="AU80" s="62">
        <f t="shared" si="2"/>
        <v>0</v>
      </c>
      <c r="AV80" s="62">
        <f t="shared" si="3"/>
        <v>0</v>
      </c>
      <c r="AW80" s="62">
        <f t="shared" si="4"/>
        <v>0</v>
      </c>
    </row>
    <row r="81" spans="1:49" ht="14" x14ac:dyDescent="0.25">
      <c r="A81" s="34">
        <v>37</v>
      </c>
      <c r="B81" s="18" t="str">
        <f>IF(C81&gt;0,MAX(B$45:B80)+1,"")</f>
        <v/>
      </c>
      <c r="C81" s="37"/>
      <c r="D81" s="51"/>
      <c r="E81" s="51"/>
      <c r="F81" s="38"/>
      <c r="G81" s="39"/>
      <c r="H81" s="40"/>
      <c r="I81" s="38"/>
      <c r="J81" s="41"/>
      <c r="K81" s="72"/>
      <c r="L81" s="78"/>
      <c r="M81" s="72"/>
      <c r="N81" s="78"/>
      <c r="O81" s="72"/>
      <c r="P81" s="78"/>
      <c r="Q81" s="72"/>
      <c r="R81" s="78"/>
      <c r="S81" s="72"/>
      <c r="T81" s="78"/>
      <c r="U81" s="52"/>
      <c r="V81" s="52"/>
      <c r="W81" s="52"/>
      <c r="X81" s="38"/>
      <c r="Y81" s="53"/>
      <c r="Z81" s="54"/>
      <c r="AA81" s="65"/>
      <c r="AB81" s="74"/>
      <c r="AC81" s="74"/>
      <c r="AD81" s="117"/>
      <c r="AE81" s="121"/>
      <c r="AF81" s="74"/>
      <c r="AG81" s="75"/>
      <c r="AH81" s="74"/>
      <c r="AI81" s="74"/>
      <c r="AJ81" s="75"/>
      <c r="AK81" s="74"/>
      <c r="AL81" s="74"/>
      <c r="AM81" s="75"/>
      <c r="AN81" s="74"/>
      <c r="AO81" s="74"/>
      <c r="AP81" s="75"/>
      <c r="AS81" s="62">
        <f t="shared" si="0"/>
        <v>0</v>
      </c>
      <c r="AT81" s="62">
        <f t="shared" si="1"/>
        <v>0</v>
      </c>
      <c r="AU81" s="62">
        <f t="shared" si="2"/>
        <v>0</v>
      </c>
      <c r="AV81" s="62">
        <f t="shared" si="3"/>
        <v>0</v>
      </c>
      <c r="AW81" s="62">
        <f t="shared" si="4"/>
        <v>0</v>
      </c>
    </row>
    <row r="82" spans="1:49" ht="14" x14ac:dyDescent="0.25">
      <c r="A82" s="34">
        <v>38</v>
      </c>
      <c r="B82" s="18" t="str">
        <f>IF(C82&gt;0,MAX(B$45:B81)+1,"")</f>
        <v/>
      </c>
      <c r="C82" s="37"/>
      <c r="D82" s="51"/>
      <c r="E82" s="51"/>
      <c r="F82" s="38"/>
      <c r="G82" s="39"/>
      <c r="H82" s="40"/>
      <c r="I82" s="38"/>
      <c r="J82" s="41"/>
      <c r="K82" s="72"/>
      <c r="L82" s="78"/>
      <c r="M82" s="72"/>
      <c r="N82" s="78"/>
      <c r="O82" s="72"/>
      <c r="P82" s="78"/>
      <c r="Q82" s="72"/>
      <c r="R82" s="78"/>
      <c r="S82" s="72"/>
      <c r="T82" s="78"/>
      <c r="U82" s="52"/>
      <c r="V82" s="52"/>
      <c r="W82" s="52"/>
      <c r="X82" s="38"/>
      <c r="Y82" s="53"/>
      <c r="Z82" s="54"/>
      <c r="AA82" s="65"/>
      <c r="AB82" s="74"/>
      <c r="AC82" s="74"/>
      <c r="AD82" s="117"/>
      <c r="AE82" s="121"/>
      <c r="AF82" s="74"/>
      <c r="AG82" s="75"/>
      <c r="AH82" s="74"/>
      <c r="AI82" s="74"/>
      <c r="AJ82" s="75"/>
      <c r="AK82" s="74"/>
      <c r="AL82" s="74"/>
      <c r="AM82" s="75"/>
      <c r="AN82" s="74"/>
      <c r="AO82" s="74"/>
      <c r="AP82" s="75"/>
      <c r="AS82" s="62">
        <f t="shared" si="0"/>
        <v>0</v>
      </c>
      <c r="AT82" s="62">
        <f t="shared" si="1"/>
        <v>0</v>
      </c>
      <c r="AU82" s="62">
        <f t="shared" si="2"/>
        <v>0</v>
      </c>
      <c r="AV82" s="62">
        <f t="shared" si="3"/>
        <v>0</v>
      </c>
      <c r="AW82" s="62">
        <f t="shared" si="4"/>
        <v>0</v>
      </c>
    </row>
    <row r="83" spans="1:49" ht="14" x14ac:dyDescent="0.25">
      <c r="A83" s="34">
        <v>39</v>
      </c>
      <c r="B83" s="18" t="str">
        <f>IF(C83&gt;0,MAX(B$45:B82)+1,"")</f>
        <v/>
      </c>
      <c r="C83" s="37"/>
      <c r="D83" s="51"/>
      <c r="E83" s="51"/>
      <c r="F83" s="38"/>
      <c r="G83" s="39"/>
      <c r="H83" s="40"/>
      <c r="I83" s="38"/>
      <c r="J83" s="41"/>
      <c r="K83" s="72"/>
      <c r="L83" s="78"/>
      <c r="M83" s="72"/>
      <c r="N83" s="78"/>
      <c r="O83" s="72"/>
      <c r="P83" s="78"/>
      <c r="Q83" s="72"/>
      <c r="R83" s="78"/>
      <c r="S83" s="72"/>
      <c r="T83" s="78"/>
      <c r="U83" s="52"/>
      <c r="V83" s="52"/>
      <c r="W83" s="52"/>
      <c r="X83" s="38"/>
      <c r="Y83" s="53"/>
      <c r="Z83" s="54"/>
      <c r="AA83" s="65"/>
      <c r="AB83" s="74"/>
      <c r="AC83" s="74"/>
      <c r="AD83" s="117"/>
      <c r="AE83" s="121"/>
      <c r="AF83" s="74"/>
      <c r="AG83" s="75"/>
      <c r="AH83" s="74"/>
      <c r="AI83" s="74"/>
      <c r="AJ83" s="75"/>
      <c r="AK83" s="74"/>
      <c r="AL83" s="74"/>
      <c r="AM83" s="75"/>
      <c r="AN83" s="74"/>
      <c r="AO83" s="74"/>
      <c r="AP83" s="75"/>
      <c r="AS83" s="62">
        <f t="shared" si="0"/>
        <v>0</v>
      </c>
      <c r="AT83" s="62">
        <f t="shared" si="1"/>
        <v>0</v>
      </c>
      <c r="AU83" s="62">
        <f t="shared" si="2"/>
        <v>0</v>
      </c>
      <c r="AV83" s="62">
        <f t="shared" si="3"/>
        <v>0</v>
      </c>
      <c r="AW83" s="62">
        <f t="shared" si="4"/>
        <v>0</v>
      </c>
    </row>
    <row r="84" spans="1:49" ht="14" x14ac:dyDescent="0.25">
      <c r="A84" s="34">
        <v>40</v>
      </c>
      <c r="B84" s="18" t="str">
        <f>IF(C84&gt;0,MAX(B$45:B83)+1,"")</f>
        <v/>
      </c>
      <c r="C84" s="37"/>
      <c r="D84" s="51"/>
      <c r="E84" s="51"/>
      <c r="F84" s="38"/>
      <c r="G84" s="39"/>
      <c r="H84" s="40"/>
      <c r="I84" s="38"/>
      <c r="J84" s="41"/>
      <c r="K84" s="72"/>
      <c r="L84" s="78"/>
      <c r="M84" s="72"/>
      <c r="N84" s="78"/>
      <c r="O84" s="72"/>
      <c r="P84" s="78"/>
      <c r="Q84" s="72"/>
      <c r="R84" s="78"/>
      <c r="S84" s="72"/>
      <c r="T84" s="78"/>
      <c r="U84" s="52"/>
      <c r="V84" s="52"/>
      <c r="W84" s="52"/>
      <c r="X84" s="38"/>
      <c r="Y84" s="53"/>
      <c r="Z84" s="54"/>
      <c r="AA84" s="65"/>
      <c r="AB84" s="74"/>
      <c r="AC84" s="74"/>
      <c r="AD84" s="117"/>
      <c r="AE84" s="121"/>
      <c r="AF84" s="74"/>
      <c r="AG84" s="75"/>
      <c r="AH84" s="74"/>
      <c r="AI84" s="74"/>
      <c r="AJ84" s="75"/>
      <c r="AK84" s="74"/>
      <c r="AL84" s="74"/>
      <c r="AM84" s="75"/>
      <c r="AN84" s="74"/>
      <c r="AO84" s="74"/>
      <c r="AP84" s="75"/>
      <c r="AS84" s="62">
        <f t="shared" si="0"/>
        <v>0</v>
      </c>
      <c r="AT84" s="62">
        <f t="shared" si="1"/>
        <v>0</v>
      </c>
      <c r="AU84" s="62">
        <f t="shared" si="2"/>
        <v>0</v>
      </c>
      <c r="AV84" s="62">
        <f t="shared" si="3"/>
        <v>0</v>
      </c>
      <c r="AW84" s="62">
        <f t="shared" si="4"/>
        <v>0</v>
      </c>
    </row>
    <row r="85" spans="1:49" ht="14" x14ac:dyDescent="0.25">
      <c r="A85" s="34">
        <v>41</v>
      </c>
      <c r="B85" s="18" t="str">
        <f>IF(C85&gt;0,MAX(B$45:B84)+1,"")</f>
        <v/>
      </c>
      <c r="C85" s="37"/>
      <c r="D85" s="51"/>
      <c r="E85" s="51"/>
      <c r="F85" s="38"/>
      <c r="G85" s="39"/>
      <c r="H85" s="40"/>
      <c r="I85" s="38"/>
      <c r="J85" s="41"/>
      <c r="K85" s="72"/>
      <c r="L85" s="78"/>
      <c r="M85" s="72"/>
      <c r="N85" s="78"/>
      <c r="O85" s="72"/>
      <c r="P85" s="78"/>
      <c r="Q85" s="72"/>
      <c r="R85" s="78"/>
      <c r="S85" s="72"/>
      <c r="T85" s="78"/>
      <c r="U85" s="52"/>
      <c r="V85" s="52"/>
      <c r="W85" s="52"/>
      <c r="X85" s="38"/>
      <c r="Y85" s="53"/>
      <c r="Z85" s="54"/>
      <c r="AA85" s="65"/>
      <c r="AB85" s="74"/>
      <c r="AC85" s="74"/>
      <c r="AD85" s="117"/>
      <c r="AE85" s="121"/>
      <c r="AF85" s="74"/>
      <c r="AG85" s="75"/>
      <c r="AH85" s="74"/>
      <c r="AI85" s="74"/>
      <c r="AJ85" s="75"/>
      <c r="AK85" s="74"/>
      <c r="AL85" s="74"/>
      <c r="AM85" s="75"/>
      <c r="AN85" s="74"/>
      <c r="AO85" s="74"/>
      <c r="AP85" s="75"/>
      <c r="AS85" s="62">
        <f t="shared" si="0"/>
        <v>0</v>
      </c>
      <c r="AT85" s="62">
        <f t="shared" si="1"/>
        <v>0</v>
      </c>
      <c r="AU85" s="62">
        <f t="shared" si="2"/>
        <v>0</v>
      </c>
      <c r="AV85" s="62">
        <f t="shared" si="3"/>
        <v>0</v>
      </c>
      <c r="AW85" s="62">
        <f t="shared" si="4"/>
        <v>0</v>
      </c>
    </row>
    <row r="86" spans="1:49" ht="14" x14ac:dyDescent="0.25">
      <c r="A86" s="34">
        <v>42</v>
      </c>
      <c r="B86" s="18" t="str">
        <f>IF(C86&gt;0,MAX(B$45:B85)+1,"")</f>
        <v/>
      </c>
      <c r="C86" s="37"/>
      <c r="D86" s="51"/>
      <c r="E86" s="51"/>
      <c r="F86" s="38"/>
      <c r="G86" s="39"/>
      <c r="H86" s="40"/>
      <c r="I86" s="38"/>
      <c r="J86" s="41"/>
      <c r="K86" s="72"/>
      <c r="L86" s="78"/>
      <c r="M86" s="72"/>
      <c r="N86" s="78"/>
      <c r="O86" s="72"/>
      <c r="P86" s="78"/>
      <c r="Q86" s="72"/>
      <c r="R86" s="78"/>
      <c r="S86" s="72"/>
      <c r="T86" s="78"/>
      <c r="U86" s="52"/>
      <c r="V86" s="52"/>
      <c r="W86" s="52"/>
      <c r="X86" s="38"/>
      <c r="Y86" s="53"/>
      <c r="Z86" s="54"/>
      <c r="AA86" s="65"/>
      <c r="AB86" s="74"/>
      <c r="AC86" s="74"/>
      <c r="AD86" s="117"/>
      <c r="AE86" s="121"/>
      <c r="AF86" s="74"/>
      <c r="AG86" s="75"/>
      <c r="AH86" s="74"/>
      <c r="AI86" s="74"/>
      <c r="AJ86" s="75"/>
      <c r="AK86" s="74"/>
      <c r="AL86" s="74"/>
      <c r="AM86" s="75"/>
      <c r="AN86" s="74"/>
      <c r="AO86" s="74"/>
      <c r="AP86" s="75"/>
      <c r="AS86" s="62">
        <f t="shared" si="0"/>
        <v>0</v>
      </c>
      <c r="AT86" s="62">
        <f t="shared" si="1"/>
        <v>0</v>
      </c>
      <c r="AU86" s="62">
        <f t="shared" si="2"/>
        <v>0</v>
      </c>
      <c r="AV86" s="62">
        <f t="shared" si="3"/>
        <v>0</v>
      </c>
      <c r="AW86" s="62">
        <f t="shared" si="4"/>
        <v>0</v>
      </c>
    </row>
    <row r="87" spans="1:49" ht="14" x14ac:dyDescent="0.25">
      <c r="A87" s="34">
        <v>43</v>
      </c>
      <c r="B87" s="18" t="str">
        <f>IF(C87&gt;0,MAX(B$45:B86)+1,"")</f>
        <v/>
      </c>
      <c r="C87" s="37"/>
      <c r="D87" s="51"/>
      <c r="E87" s="51"/>
      <c r="F87" s="38"/>
      <c r="G87" s="39"/>
      <c r="H87" s="40"/>
      <c r="I87" s="38"/>
      <c r="J87" s="41"/>
      <c r="K87" s="72"/>
      <c r="L87" s="78"/>
      <c r="M87" s="72"/>
      <c r="N87" s="78"/>
      <c r="O87" s="72"/>
      <c r="P87" s="78"/>
      <c r="Q87" s="72"/>
      <c r="R87" s="78"/>
      <c r="S87" s="72"/>
      <c r="T87" s="78"/>
      <c r="U87" s="52"/>
      <c r="V87" s="52"/>
      <c r="W87" s="52"/>
      <c r="X87" s="38"/>
      <c r="Y87" s="53"/>
      <c r="Z87" s="54"/>
      <c r="AA87" s="65"/>
      <c r="AB87" s="74"/>
      <c r="AC87" s="74"/>
      <c r="AD87" s="117"/>
      <c r="AE87" s="121"/>
      <c r="AF87" s="74"/>
      <c r="AG87" s="75"/>
      <c r="AH87" s="74"/>
      <c r="AI87" s="74"/>
      <c r="AJ87" s="75"/>
      <c r="AK87" s="74"/>
      <c r="AL87" s="74"/>
      <c r="AM87" s="75"/>
      <c r="AN87" s="74"/>
      <c r="AO87" s="74"/>
      <c r="AP87" s="75"/>
      <c r="AS87" s="62">
        <f t="shared" si="0"/>
        <v>0</v>
      </c>
      <c r="AT87" s="62">
        <f t="shared" si="1"/>
        <v>0</v>
      </c>
      <c r="AU87" s="62">
        <f t="shared" si="2"/>
        <v>0</v>
      </c>
      <c r="AV87" s="62">
        <f t="shared" si="3"/>
        <v>0</v>
      </c>
      <c r="AW87" s="62">
        <f t="shared" si="4"/>
        <v>0</v>
      </c>
    </row>
    <row r="88" spans="1:49" ht="14" x14ac:dyDescent="0.25">
      <c r="A88" s="34">
        <v>44</v>
      </c>
      <c r="B88" s="18" t="str">
        <f>IF(C88&gt;0,MAX(B$45:B87)+1,"")</f>
        <v/>
      </c>
      <c r="C88" s="37"/>
      <c r="D88" s="51"/>
      <c r="E88" s="51"/>
      <c r="F88" s="38"/>
      <c r="G88" s="39"/>
      <c r="H88" s="40"/>
      <c r="I88" s="38"/>
      <c r="J88" s="41"/>
      <c r="K88" s="72"/>
      <c r="L88" s="78"/>
      <c r="M88" s="72"/>
      <c r="N88" s="78"/>
      <c r="O88" s="72"/>
      <c r="P88" s="78"/>
      <c r="Q88" s="72"/>
      <c r="R88" s="78"/>
      <c r="S88" s="72"/>
      <c r="T88" s="78"/>
      <c r="U88" s="52"/>
      <c r="V88" s="52"/>
      <c r="W88" s="52"/>
      <c r="X88" s="38"/>
      <c r="Y88" s="53"/>
      <c r="Z88" s="54"/>
      <c r="AA88" s="65"/>
      <c r="AB88" s="74"/>
      <c r="AC88" s="74"/>
      <c r="AD88" s="117"/>
      <c r="AE88" s="121"/>
      <c r="AF88" s="74"/>
      <c r="AG88" s="75"/>
      <c r="AH88" s="74"/>
      <c r="AI88" s="74"/>
      <c r="AJ88" s="75"/>
      <c r="AK88" s="74"/>
      <c r="AL88" s="74"/>
      <c r="AM88" s="75"/>
      <c r="AN88" s="74"/>
      <c r="AO88" s="74"/>
      <c r="AP88" s="75"/>
      <c r="AS88" s="62">
        <f t="shared" si="0"/>
        <v>0</v>
      </c>
      <c r="AT88" s="62">
        <f t="shared" si="1"/>
        <v>0</v>
      </c>
      <c r="AU88" s="62">
        <f t="shared" si="2"/>
        <v>0</v>
      </c>
      <c r="AV88" s="62">
        <f t="shared" si="3"/>
        <v>0</v>
      </c>
      <c r="AW88" s="62">
        <f t="shared" si="4"/>
        <v>0</v>
      </c>
    </row>
    <row r="89" spans="1:49" ht="14" x14ac:dyDescent="0.25">
      <c r="A89" s="34">
        <v>45</v>
      </c>
      <c r="B89" s="18" t="str">
        <f>IF(C89&gt;0,MAX(B$45:B88)+1,"")</f>
        <v/>
      </c>
      <c r="C89" s="37"/>
      <c r="D89" s="51"/>
      <c r="E89" s="51"/>
      <c r="F89" s="38"/>
      <c r="G89" s="39"/>
      <c r="H89" s="40"/>
      <c r="I89" s="38"/>
      <c r="J89" s="41"/>
      <c r="K89" s="72"/>
      <c r="L89" s="78"/>
      <c r="M89" s="72"/>
      <c r="N89" s="78"/>
      <c r="O89" s="72"/>
      <c r="P89" s="78"/>
      <c r="Q89" s="72"/>
      <c r="R89" s="78"/>
      <c r="S89" s="72"/>
      <c r="T89" s="78"/>
      <c r="U89" s="52"/>
      <c r="V89" s="52"/>
      <c r="W89" s="52"/>
      <c r="X89" s="38"/>
      <c r="Y89" s="53"/>
      <c r="Z89" s="54"/>
      <c r="AA89" s="65"/>
      <c r="AB89" s="74"/>
      <c r="AC89" s="74"/>
      <c r="AD89" s="117"/>
      <c r="AE89" s="121"/>
      <c r="AF89" s="74"/>
      <c r="AG89" s="75"/>
      <c r="AH89" s="74"/>
      <c r="AI89" s="74"/>
      <c r="AJ89" s="75"/>
      <c r="AK89" s="74"/>
      <c r="AL89" s="74"/>
      <c r="AM89" s="75"/>
      <c r="AN89" s="74"/>
      <c r="AO89" s="74"/>
      <c r="AP89" s="75"/>
      <c r="AS89" s="62">
        <f t="shared" si="0"/>
        <v>0</v>
      </c>
      <c r="AT89" s="62">
        <f t="shared" si="1"/>
        <v>0</v>
      </c>
      <c r="AU89" s="62">
        <f t="shared" si="2"/>
        <v>0</v>
      </c>
      <c r="AV89" s="62">
        <f t="shared" si="3"/>
        <v>0</v>
      </c>
      <c r="AW89" s="62">
        <f t="shared" si="4"/>
        <v>0</v>
      </c>
    </row>
    <row r="90" spans="1:49" ht="14" x14ac:dyDescent="0.25">
      <c r="A90" s="34">
        <v>46</v>
      </c>
      <c r="B90" s="18" t="str">
        <f>IF(C90&gt;0,MAX(B$45:B89)+1,"")</f>
        <v/>
      </c>
      <c r="C90" s="37"/>
      <c r="D90" s="51"/>
      <c r="E90" s="51"/>
      <c r="F90" s="38"/>
      <c r="G90" s="39"/>
      <c r="H90" s="40"/>
      <c r="I90" s="38"/>
      <c r="J90" s="41"/>
      <c r="K90" s="72"/>
      <c r="L90" s="78"/>
      <c r="M90" s="72"/>
      <c r="N90" s="78"/>
      <c r="O90" s="72"/>
      <c r="P90" s="78"/>
      <c r="Q90" s="72"/>
      <c r="R90" s="78"/>
      <c r="S90" s="72"/>
      <c r="T90" s="78"/>
      <c r="U90" s="52"/>
      <c r="V90" s="52"/>
      <c r="W90" s="52"/>
      <c r="X90" s="38"/>
      <c r="Y90" s="53"/>
      <c r="Z90" s="54"/>
      <c r="AA90" s="65"/>
      <c r="AB90" s="74"/>
      <c r="AC90" s="74"/>
      <c r="AD90" s="117"/>
      <c r="AE90" s="121"/>
      <c r="AF90" s="74"/>
      <c r="AG90" s="75"/>
      <c r="AH90" s="74"/>
      <c r="AI90" s="74"/>
      <c r="AJ90" s="75"/>
      <c r="AK90" s="74"/>
      <c r="AL90" s="74"/>
      <c r="AM90" s="75"/>
      <c r="AN90" s="74"/>
      <c r="AO90" s="74"/>
      <c r="AP90" s="75"/>
      <c r="AS90" s="62">
        <f t="shared" si="0"/>
        <v>0</v>
      </c>
      <c r="AT90" s="62">
        <f t="shared" si="1"/>
        <v>0</v>
      </c>
      <c r="AU90" s="62">
        <f t="shared" si="2"/>
        <v>0</v>
      </c>
      <c r="AV90" s="62">
        <f t="shared" si="3"/>
        <v>0</v>
      </c>
      <c r="AW90" s="62">
        <f t="shared" si="4"/>
        <v>0</v>
      </c>
    </row>
    <row r="91" spans="1:49" ht="14" x14ac:dyDescent="0.25">
      <c r="A91" s="34">
        <v>47</v>
      </c>
      <c r="B91" s="18" t="str">
        <f>IF(C91&gt;0,MAX(B$45:B90)+1,"")</f>
        <v/>
      </c>
      <c r="C91" s="37"/>
      <c r="D91" s="51"/>
      <c r="E91" s="51"/>
      <c r="F91" s="38"/>
      <c r="G91" s="39"/>
      <c r="H91" s="40"/>
      <c r="I91" s="38"/>
      <c r="J91" s="41"/>
      <c r="K91" s="72"/>
      <c r="L91" s="78"/>
      <c r="M91" s="72"/>
      <c r="N91" s="78"/>
      <c r="O91" s="72"/>
      <c r="P91" s="78"/>
      <c r="Q91" s="72"/>
      <c r="R91" s="78"/>
      <c r="S91" s="72"/>
      <c r="T91" s="78"/>
      <c r="U91" s="52"/>
      <c r="V91" s="52"/>
      <c r="W91" s="52"/>
      <c r="X91" s="38"/>
      <c r="Y91" s="53"/>
      <c r="Z91" s="54"/>
      <c r="AA91" s="65"/>
      <c r="AB91" s="74"/>
      <c r="AC91" s="74"/>
      <c r="AD91" s="117"/>
      <c r="AE91" s="121"/>
      <c r="AF91" s="74"/>
      <c r="AG91" s="75"/>
      <c r="AH91" s="74"/>
      <c r="AI91" s="74"/>
      <c r="AJ91" s="75"/>
      <c r="AK91" s="74"/>
      <c r="AL91" s="74"/>
      <c r="AM91" s="75"/>
      <c r="AN91" s="74"/>
      <c r="AO91" s="74"/>
      <c r="AP91" s="75"/>
      <c r="AS91" s="62">
        <f t="shared" si="0"/>
        <v>0</v>
      </c>
      <c r="AT91" s="62">
        <f t="shared" si="1"/>
        <v>0</v>
      </c>
      <c r="AU91" s="62">
        <f t="shared" si="2"/>
        <v>0</v>
      </c>
      <c r="AV91" s="62">
        <f t="shared" si="3"/>
        <v>0</v>
      </c>
      <c r="AW91" s="62">
        <f t="shared" si="4"/>
        <v>0</v>
      </c>
    </row>
    <row r="92" spans="1:49" ht="14" x14ac:dyDescent="0.25">
      <c r="A92" s="34">
        <v>48</v>
      </c>
      <c r="B92" s="18" t="str">
        <f>IF(C92&gt;0,MAX(B$45:B91)+1,"")</f>
        <v/>
      </c>
      <c r="C92" s="37"/>
      <c r="D92" s="51"/>
      <c r="E92" s="51"/>
      <c r="F92" s="38"/>
      <c r="G92" s="39"/>
      <c r="H92" s="40"/>
      <c r="I92" s="38"/>
      <c r="J92" s="41"/>
      <c r="K92" s="72"/>
      <c r="L92" s="78"/>
      <c r="M92" s="72"/>
      <c r="N92" s="78"/>
      <c r="O92" s="72"/>
      <c r="P92" s="78"/>
      <c r="Q92" s="72"/>
      <c r="R92" s="78"/>
      <c r="S92" s="72"/>
      <c r="T92" s="78"/>
      <c r="U92" s="52"/>
      <c r="V92" s="52"/>
      <c r="W92" s="52"/>
      <c r="X92" s="38"/>
      <c r="Y92" s="53"/>
      <c r="Z92" s="54"/>
      <c r="AA92" s="65"/>
      <c r="AB92" s="74"/>
      <c r="AC92" s="74"/>
      <c r="AD92" s="117"/>
      <c r="AE92" s="121"/>
      <c r="AF92" s="74"/>
      <c r="AG92" s="75"/>
      <c r="AH92" s="74"/>
      <c r="AI92" s="74"/>
      <c r="AJ92" s="75"/>
      <c r="AK92" s="74"/>
      <c r="AL92" s="74"/>
      <c r="AM92" s="75"/>
      <c r="AN92" s="74"/>
      <c r="AO92" s="74"/>
      <c r="AP92" s="75"/>
      <c r="AS92" s="62">
        <f t="shared" si="0"/>
        <v>0</v>
      </c>
      <c r="AT92" s="62">
        <f t="shared" si="1"/>
        <v>0</v>
      </c>
      <c r="AU92" s="62">
        <f t="shared" si="2"/>
        <v>0</v>
      </c>
      <c r="AV92" s="62">
        <f t="shared" si="3"/>
        <v>0</v>
      </c>
      <c r="AW92" s="62">
        <f t="shared" si="4"/>
        <v>0</v>
      </c>
    </row>
    <row r="93" spans="1:49" ht="14" x14ac:dyDescent="0.25">
      <c r="A93" s="34">
        <v>49</v>
      </c>
      <c r="B93" s="18" t="str">
        <f>IF(C93&gt;0,MAX(B$45:B92)+1,"")</f>
        <v/>
      </c>
      <c r="C93" s="37"/>
      <c r="D93" s="51"/>
      <c r="E93" s="51"/>
      <c r="F93" s="38"/>
      <c r="G93" s="39"/>
      <c r="H93" s="40"/>
      <c r="I93" s="38"/>
      <c r="J93" s="41"/>
      <c r="K93" s="72"/>
      <c r="L93" s="78"/>
      <c r="M93" s="72"/>
      <c r="N93" s="78"/>
      <c r="O93" s="72"/>
      <c r="P93" s="78"/>
      <c r="Q93" s="72"/>
      <c r="R93" s="78"/>
      <c r="S93" s="72"/>
      <c r="T93" s="78"/>
      <c r="U93" s="52"/>
      <c r="V93" s="52"/>
      <c r="W93" s="52"/>
      <c r="X93" s="38"/>
      <c r="Y93" s="53"/>
      <c r="Z93" s="54"/>
      <c r="AA93" s="65"/>
      <c r="AB93" s="74"/>
      <c r="AC93" s="74"/>
      <c r="AD93" s="117"/>
      <c r="AE93" s="121"/>
      <c r="AF93" s="74"/>
      <c r="AG93" s="75"/>
      <c r="AH93" s="74"/>
      <c r="AI93" s="74"/>
      <c r="AJ93" s="75"/>
      <c r="AK93" s="74"/>
      <c r="AL93" s="74"/>
      <c r="AM93" s="75"/>
      <c r="AN93" s="74"/>
      <c r="AO93" s="74"/>
      <c r="AP93" s="75"/>
      <c r="AS93" s="62">
        <f t="shared" si="0"/>
        <v>0</v>
      </c>
      <c r="AT93" s="62">
        <f t="shared" si="1"/>
        <v>0</v>
      </c>
      <c r="AU93" s="62">
        <f t="shared" si="2"/>
        <v>0</v>
      </c>
      <c r="AV93" s="62">
        <f t="shared" si="3"/>
        <v>0</v>
      </c>
      <c r="AW93" s="62">
        <f t="shared" si="4"/>
        <v>0</v>
      </c>
    </row>
    <row r="94" spans="1:49" ht="14" x14ac:dyDescent="0.25">
      <c r="A94" s="34">
        <v>50</v>
      </c>
      <c r="B94" s="18" t="str">
        <f>IF(C94&gt;0,MAX(B$45:B93)+1,"")</f>
        <v/>
      </c>
      <c r="C94" s="37"/>
      <c r="D94" s="51"/>
      <c r="E94" s="51"/>
      <c r="F94" s="38"/>
      <c r="G94" s="39"/>
      <c r="H94" s="40"/>
      <c r="I94" s="38"/>
      <c r="J94" s="41"/>
      <c r="K94" s="72"/>
      <c r="L94" s="78"/>
      <c r="M94" s="72"/>
      <c r="N94" s="78"/>
      <c r="O94" s="72"/>
      <c r="P94" s="78"/>
      <c r="Q94" s="72"/>
      <c r="R94" s="78"/>
      <c r="S94" s="72"/>
      <c r="T94" s="78"/>
      <c r="U94" s="52"/>
      <c r="V94" s="52"/>
      <c r="W94" s="52"/>
      <c r="X94" s="38"/>
      <c r="Y94" s="53"/>
      <c r="Z94" s="54"/>
      <c r="AA94" s="65"/>
      <c r="AB94" s="74"/>
      <c r="AC94" s="74"/>
      <c r="AD94" s="117"/>
      <c r="AE94" s="121"/>
      <c r="AF94" s="74"/>
      <c r="AG94" s="75"/>
      <c r="AH94" s="74"/>
      <c r="AI94" s="74"/>
      <c r="AJ94" s="75"/>
      <c r="AK94" s="74"/>
      <c r="AL94" s="74"/>
      <c r="AM94" s="75"/>
      <c r="AN94" s="74"/>
      <c r="AO94" s="74"/>
      <c r="AP94" s="75"/>
      <c r="AS94" s="62">
        <f t="shared" si="0"/>
        <v>0</v>
      </c>
      <c r="AT94" s="62">
        <f t="shared" si="1"/>
        <v>0</v>
      </c>
      <c r="AU94" s="62">
        <f t="shared" si="2"/>
        <v>0</v>
      </c>
      <c r="AV94" s="62">
        <f t="shared" si="3"/>
        <v>0</v>
      </c>
      <c r="AW94" s="62">
        <f t="shared" si="4"/>
        <v>0</v>
      </c>
    </row>
    <row r="95" spans="1:49" ht="14" x14ac:dyDescent="0.25">
      <c r="A95" s="34">
        <v>51</v>
      </c>
      <c r="B95" s="18" t="str">
        <f>IF(C95&gt;0,MAX(B$45:B94)+1,"")</f>
        <v/>
      </c>
      <c r="C95" s="37"/>
      <c r="D95" s="51"/>
      <c r="E95" s="51"/>
      <c r="F95" s="38"/>
      <c r="G95" s="39"/>
      <c r="H95" s="40"/>
      <c r="I95" s="38"/>
      <c r="J95" s="41"/>
      <c r="K95" s="72"/>
      <c r="L95" s="78"/>
      <c r="M95" s="72"/>
      <c r="N95" s="78"/>
      <c r="O95" s="72"/>
      <c r="P95" s="78"/>
      <c r="Q95" s="72"/>
      <c r="R95" s="78"/>
      <c r="S95" s="72"/>
      <c r="T95" s="78"/>
      <c r="U95" s="52"/>
      <c r="V95" s="52"/>
      <c r="W95" s="52"/>
      <c r="X95" s="38"/>
      <c r="Y95" s="53"/>
      <c r="Z95" s="54"/>
      <c r="AA95" s="65"/>
      <c r="AB95" s="74"/>
      <c r="AC95" s="74"/>
      <c r="AD95" s="117"/>
      <c r="AE95" s="121"/>
      <c r="AF95" s="74"/>
      <c r="AG95" s="75"/>
      <c r="AH95" s="74"/>
      <c r="AI95" s="74"/>
      <c r="AJ95" s="75"/>
      <c r="AK95" s="74"/>
      <c r="AL95" s="74"/>
      <c r="AM95" s="75"/>
      <c r="AN95" s="74"/>
      <c r="AO95" s="74"/>
      <c r="AP95" s="75"/>
      <c r="AS95" s="62">
        <f t="shared" si="0"/>
        <v>0</v>
      </c>
      <c r="AT95" s="62">
        <f t="shared" si="1"/>
        <v>0</v>
      </c>
      <c r="AU95" s="62">
        <f t="shared" si="2"/>
        <v>0</v>
      </c>
      <c r="AV95" s="62">
        <f t="shared" si="3"/>
        <v>0</v>
      </c>
      <c r="AW95" s="62">
        <f t="shared" si="4"/>
        <v>0</v>
      </c>
    </row>
    <row r="96" spans="1:49" ht="14" x14ac:dyDescent="0.25">
      <c r="A96" s="34">
        <v>52</v>
      </c>
      <c r="B96" s="18" t="str">
        <f>IF(C96&gt;0,MAX(B$45:B95)+1,"")</f>
        <v/>
      </c>
      <c r="C96" s="37"/>
      <c r="D96" s="51"/>
      <c r="E96" s="51"/>
      <c r="F96" s="38"/>
      <c r="G96" s="39"/>
      <c r="H96" s="40"/>
      <c r="I96" s="38"/>
      <c r="J96" s="41"/>
      <c r="K96" s="72"/>
      <c r="L96" s="78"/>
      <c r="M96" s="72"/>
      <c r="N96" s="78"/>
      <c r="O96" s="72"/>
      <c r="P96" s="78"/>
      <c r="Q96" s="72"/>
      <c r="R96" s="78"/>
      <c r="S96" s="72"/>
      <c r="T96" s="78"/>
      <c r="U96" s="52"/>
      <c r="V96" s="52"/>
      <c r="W96" s="52"/>
      <c r="X96" s="38"/>
      <c r="Y96" s="53"/>
      <c r="Z96" s="54"/>
      <c r="AA96" s="65"/>
      <c r="AB96" s="74"/>
      <c r="AC96" s="74"/>
      <c r="AD96" s="117"/>
      <c r="AE96" s="121"/>
      <c r="AF96" s="74"/>
      <c r="AG96" s="75"/>
      <c r="AH96" s="74"/>
      <c r="AI96" s="74"/>
      <c r="AJ96" s="75"/>
      <c r="AK96" s="74"/>
      <c r="AL96" s="74"/>
      <c r="AM96" s="75"/>
      <c r="AN96" s="74"/>
      <c r="AO96" s="74"/>
      <c r="AP96" s="75"/>
      <c r="AS96" s="62">
        <f t="shared" si="0"/>
        <v>0</v>
      </c>
      <c r="AT96" s="62">
        <f t="shared" si="1"/>
        <v>0</v>
      </c>
      <c r="AU96" s="62">
        <f t="shared" si="2"/>
        <v>0</v>
      </c>
      <c r="AV96" s="62">
        <f t="shared" si="3"/>
        <v>0</v>
      </c>
      <c r="AW96" s="62">
        <f t="shared" si="4"/>
        <v>0</v>
      </c>
    </row>
    <row r="97" spans="1:49" ht="14" x14ac:dyDescent="0.25">
      <c r="A97" s="34">
        <v>53</v>
      </c>
      <c r="B97" s="18" t="str">
        <f>IF(C97&gt;0,MAX(B$45:B96)+1,"")</f>
        <v/>
      </c>
      <c r="C97" s="37"/>
      <c r="D97" s="51"/>
      <c r="E97" s="51"/>
      <c r="F97" s="38"/>
      <c r="G97" s="39"/>
      <c r="H97" s="40"/>
      <c r="I97" s="38"/>
      <c r="J97" s="41"/>
      <c r="K97" s="72"/>
      <c r="L97" s="78"/>
      <c r="M97" s="72"/>
      <c r="N97" s="78"/>
      <c r="O97" s="72"/>
      <c r="P97" s="78"/>
      <c r="Q97" s="72"/>
      <c r="R97" s="78"/>
      <c r="S97" s="72"/>
      <c r="T97" s="78"/>
      <c r="U97" s="52"/>
      <c r="V97" s="52"/>
      <c r="W97" s="52"/>
      <c r="X97" s="38"/>
      <c r="Y97" s="53"/>
      <c r="Z97" s="54"/>
      <c r="AA97" s="65"/>
      <c r="AB97" s="74"/>
      <c r="AC97" s="74"/>
      <c r="AD97" s="117"/>
      <c r="AE97" s="121"/>
      <c r="AF97" s="74"/>
      <c r="AG97" s="75"/>
      <c r="AH97" s="74"/>
      <c r="AI97" s="74"/>
      <c r="AJ97" s="75"/>
      <c r="AK97" s="74"/>
      <c r="AL97" s="74"/>
      <c r="AM97" s="75"/>
      <c r="AN97" s="74"/>
      <c r="AO97" s="74"/>
      <c r="AP97" s="75"/>
      <c r="AS97" s="62">
        <f t="shared" si="0"/>
        <v>0</v>
      </c>
      <c r="AT97" s="62">
        <f t="shared" si="1"/>
        <v>0</v>
      </c>
      <c r="AU97" s="62">
        <f t="shared" si="2"/>
        <v>0</v>
      </c>
      <c r="AV97" s="62">
        <f t="shared" si="3"/>
        <v>0</v>
      </c>
      <c r="AW97" s="62">
        <f t="shared" si="4"/>
        <v>0</v>
      </c>
    </row>
    <row r="98" spans="1:49" ht="14" x14ac:dyDescent="0.25">
      <c r="A98" s="34">
        <v>54</v>
      </c>
      <c r="B98" s="18" t="str">
        <f>IF(C98&gt;0,MAX(B$45:B97)+1,"")</f>
        <v/>
      </c>
      <c r="C98" s="37"/>
      <c r="D98" s="51"/>
      <c r="E98" s="51"/>
      <c r="F98" s="38"/>
      <c r="G98" s="39"/>
      <c r="H98" s="40"/>
      <c r="I98" s="38"/>
      <c r="J98" s="41"/>
      <c r="K98" s="72"/>
      <c r="L98" s="78"/>
      <c r="M98" s="72"/>
      <c r="N98" s="78"/>
      <c r="O98" s="72"/>
      <c r="P98" s="78"/>
      <c r="Q98" s="72"/>
      <c r="R98" s="78"/>
      <c r="S98" s="72"/>
      <c r="T98" s="78"/>
      <c r="U98" s="52"/>
      <c r="V98" s="52"/>
      <c r="W98" s="52"/>
      <c r="X98" s="38"/>
      <c r="Y98" s="53"/>
      <c r="Z98" s="54"/>
      <c r="AA98" s="65"/>
      <c r="AB98" s="74"/>
      <c r="AC98" s="74"/>
      <c r="AD98" s="117"/>
      <c r="AE98" s="121"/>
      <c r="AF98" s="74"/>
      <c r="AG98" s="75"/>
      <c r="AH98" s="74"/>
      <c r="AI98" s="74"/>
      <c r="AJ98" s="75"/>
      <c r="AK98" s="74"/>
      <c r="AL98" s="74"/>
      <c r="AM98" s="75"/>
      <c r="AN98" s="74"/>
      <c r="AO98" s="74"/>
      <c r="AP98" s="75"/>
      <c r="AS98" s="62">
        <f t="shared" si="0"/>
        <v>0</v>
      </c>
      <c r="AT98" s="62">
        <f t="shared" si="1"/>
        <v>0</v>
      </c>
      <c r="AU98" s="62">
        <f t="shared" si="2"/>
        <v>0</v>
      </c>
      <c r="AV98" s="62">
        <f t="shared" si="3"/>
        <v>0</v>
      </c>
      <c r="AW98" s="62">
        <f t="shared" si="4"/>
        <v>0</v>
      </c>
    </row>
    <row r="99" spans="1:49" ht="14" x14ac:dyDescent="0.25">
      <c r="A99" s="34">
        <v>55</v>
      </c>
      <c r="B99" s="18" t="str">
        <f>IF(C99&gt;0,MAX(B$45:B98)+1,"")</f>
        <v/>
      </c>
      <c r="C99" s="37"/>
      <c r="D99" s="51"/>
      <c r="E99" s="51"/>
      <c r="F99" s="38"/>
      <c r="G99" s="39"/>
      <c r="H99" s="40"/>
      <c r="I99" s="38"/>
      <c r="J99" s="41"/>
      <c r="K99" s="72"/>
      <c r="L99" s="78"/>
      <c r="M99" s="72"/>
      <c r="N99" s="78"/>
      <c r="O99" s="72"/>
      <c r="P99" s="78"/>
      <c r="Q99" s="72"/>
      <c r="R99" s="78"/>
      <c r="S99" s="72"/>
      <c r="T99" s="78"/>
      <c r="U99" s="52"/>
      <c r="V99" s="52"/>
      <c r="W99" s="52"/>
      <c r="X99" s="38"/>
      <c r="Y99" s="53"/>
      <c r="Z99" s="54"/>
      <c r="AA99" s="65"/>
      <c r="AB99" s="74"/>
      <c r="AC99" s="74"/>
      <c r="AD99" s="117"/>
      <c r="AE99" s="121"/>
      <c r="AF99" s="74"/>
      <c r="AG99" s="75"/>
      <c r="AH99" s="74"/>
      <c r="AI99" s="74"/>
      <c r="AJ99" s="75"/>
      <c r="AK99" s="74"/>
      <c r="AL99" s="74"/>
      <c r="AM99" s="75"/>
      <c r="AN99" s="74"/>
      <c r="AO99" s="74"/>
      <c r="AP99" s="75"/>
      <c r="AS99" s="62">
        <f t="shared" si="0"/>
        <v>0</v>
      </c>
      <c r="AT99" s="62">
        <f t="shared" si="1"/>
        <v>0</v>
      </c>
      <c r="AU99" s="62">
        <f t="shared" si="2"/>
        <v>0</v>
      </c>
      <c r="AV99" s="62">
        <f t="shared" si="3"/>
        <v>0</v>
      </c>
      <c r="AW99" s="62">
        <f t="shared" si="4"/>
        <v>0</v>
      </c>
    </row>
    <row r="100" spans="1:49" ht="14" x14ac:dyDescent="0.25">
      <c r="A100" s="34">
        <v>56</v>
      </c>
      <c r="B100" s="18" t="str">
        <f>IF(C100&gt;0,MAX(B$45:B99)+1,"")</f>
        <v/>
      </c>
      <c r="C100" s="37"/>
      <c r="D100" s="51"/>
      <c r="E100" s="51"/>
      <c r="F100" s="38"/>
      <c r="G100" s="39"/>
      <c r="H100" s="40"/>
      <c r="I100" s="38"/>
      <c r="J100" s="41"/>
      <c r="K100" s="72"/>
      <c r="L100" s="78"/>
      <c r="M100" s="72"/>
      <c r="N100" s="78"/>
      <c r="O100" s="72"/>
      <c r="P100" s="78"/>
      <c r="Q100" s="72"/>
      <c r="R100" s="78"/>
      <c r="S100" s="72"/>
      <c r="T100" s="78"/>
      <c r="U100" s="52"/>
      <c r="V100" s="52"/>
      <c r="W100" s="52"/>
      <c r="X100" s="38"/>
      <c r="Y100" s="53"/>
      <c r="Z100" s="54"/>
      <c r="AA100" s="65"/>
      <c r="AB100" s="74"/>
      <c r="AC100" s="74"/>
      <c r="AD100" s="117"/>
      <c r="AE100" s="121"/>
      <c r="AF100" s="74"/>
      <c r="AG100" s="75"/>
      <c r="AH100" s="74"/>
      <c r="AI100" s="74"/>
      <c r="AJ100" s="75"/>
      <c r="AK100" s="74"/>
      <c r="AL100" s="74"/>
      <c r="AM100" s="75"/>
      <c r="AN100" s="74"/>
      <c r="AO100" s="74"/>
      <c r="AP100" s="75"/>
      <c r="AS100" s="62">
        <f t="shared" si="0"/>
        <v>0</v>
      </c>
      <c r="AT100" s="62">
        <f t="shared" si="1"/>
        <v>0</v>
      </c>
      <c r="AU100" s="62">
        <f t="shared" si="2"/>
        <v>0</v>
      </c>
      <c r="AV100" s="62">
        <f t="shared" si="3"/>
        <v>0</v>
      </c>
      <c r="AW100" s="62">
        <f t="shared" si="4"/>
        <v>0</v>
      </c>
    </row>
    <row r="101" spans="1:49" ht="14" x14ac:dyDescent="0.25">
      <c r="A101" s="34">
        <v>57</v>
      </c>
      <c r="B101" s="18" t="str">
        <f>IF(C101&gt;0,MAX(B$45:B100)+1,"")</f>
        <v/>
      </c>
      <c r="C101" s="37"/>
      <c r="D101" s="51"/>
      <c r="E101" s="51"/>
      <c r="F101" s="38"/>
      <c r="G101" s="39"/>
      <c r="H101" s="40"/>
      <c r="I101" s="38"/>
      <c r="J101" s="41"/>
      <c r="K101" s="72"/>
      <c r="L101" s="78"/>
      <c r="M101" s="72"/>
      <c r="N101" s="78"/>
      <c r="O101" s="72"/>
      <c r="P101" s="78"/>
      <c r="Q101" s="72"/>
      <c r="R101" s="78"/>
      <c r="S101" s="72"/>
      <c r="T101" s="78"/>
      <c r="U101" s="52"/>
      <c r="V101" s="52"/>
      <c r="W101" s="52"/>
      <c r="X101" s="38"/>
      <c r="Y101" s="53"/>
      <c r="Z101" s="54"/>
      <c r="AA101" s="65"/>
      <c r="AB101" s="74"/>
      <c r="AC101" s="74"/>
      <c r="AD101" s="117"/>
      <c r="AE101" s="121"/>
      <c r="AF101" s="74"/>
      <c r="AG101" s="75"/>
      <c r="AH101" s="74"/>
      <c r="AI101" s="74"/>
      <c r="AJ101" s="75"/>
      <c r="AK101" s="74"/>
      <c r="AL101" s="74"/>
      <c r="AM101" s="75"/>
      <c r="AN101" s="74"/>
      <c r="AO101" s="74"/>
      <c r="AP101" s="75"/>
      <c r="AS101" s="62">
        <f t="shared" si="0"/>
        <v>0</v>
      </c>
      <c r="AT101" s="62">
        <f t="shared" si="1"/>
        <v>0</v>
      </c>
      <c r="AU101" s="62">
        <f t="shared" si="2"/>
        <v>0</v>
      </c>
      <c r="AV101" s="62">
        <f t="shared" si="3"/>
        <v>0</v>
      </c>
      <c r="AW101" s="62">
        <f t="shared" si="4"/>
        <v>0</v>
      </c>
    </row>
    <row r="102" spans="1:49" ht="14" x14ac:dyDescent="0.25">
      <c r="A102" s="34">
        <v>58</v>
      </c>
      <c r="B102" s="18" t="str">
        <f>IF(C102&gt;0,MAX(B$45:B101)+1,"")</f>
        <v/>
      </c>
      <c r="C102" s="37"/>
      <c r="D102" s="51"/>
      <c r="E102" s="51"/>
      <c r="F102" s="38"/>
      <c r="G102" s="39"/>
      <c r="H102" s="40"/>
      <c r="I102" s="38"/>
      <c r="J102" s="41"/>
      <c r="K102" s="72"/>
      <c r="L102" s="78"/>
      <c r="M102" s="72"/>
      <c r="N102" s="78"/>
      <c r="O102" s="72"/>
      <c r="P102" s="78"/>
      <c r="Q102" s="72"/>
      <c r="R102" s="78"/>
      <c r="S102" s="72"/>
      <c r="T102" s="78"/>
      <c r="U102" s="52"/>
      <c r="V102" s="52"/>
      <c r="W102" s="52"/>
      <c r="X102" s="38"/>
      <c r="Y102" s="53"/>
      <c r="Z102" s="54"/>
      <c r="AA102" s="65"/>
      <c r="AB102" s="74"/>
      <c r="AC102" s="74"/>
      <c r="AD102" s="117"/>
      <c r="AE102" s="121"/>
      <c r="AF102" s="74"/>
      <c r="AG102" s="75"/>
      <c r="AH102" s="74"/>
      <c r="AI102" s="74"/>
      <c r="AJ102" s="75"/>
      <c r="AK102" s="74"/>
      <c r="AL102" s="74"/>
      <c r="AM102" s="75"/>
      <c r="AN102" s="74"/>
      <c r="AO102" s="74"/>
      <c r="AP102" s="75"/>
      <c r="AS102" s="62">
        <f t="shared" si="0"/>
        <v>0</v>
      </c>
      <c r="AT102" s="62">
        <f t="shared" si="1"/>
        <v>0</v>
      </c>
      <c r="AU102" s="62">
        <f t="shared" si="2"/>
        <v>0</v>
      </c>
      <c r="AV102" s="62">
        <f t="shared" si="3"/>
        <v>0</v>
      </c>
      <c r="AW102" s="62">
        <f t="shared" si="4"/>
        <v>0</v>
      </c>
    </row>
    <row r="103" spans="1:49" ht="14" x14ac:dyDescent="0.25">
      <c r="A103" s="34">
        <v>59</v>
      </c>
      <c r="B103" s="18" t="str">
        <f>IF(C103&gt;0,MAX(B$45:B102)+1,"")</f>
        <v/>
      </c>
      <c r="C103" s="37"/>
      <c r="D103" s="51"/>
      <c r="E103" s="51"/>
      <c r="F103" s="38"/>
      <c r="G103" s="39"/>
      <c r="H103" s="40"/>
      <c r="I103" s="38"/>
      <c r="J103" s="41"/>
      <c r="K103" s="72"/>
      <c r="L103" s="78"/>
      <c r="M103" s="72"/>
      <c r="N103" s="78"/>
      <c r="O103" s="72"/>
      <c r="P103" s="78"/>
      <c r="Q103" s="72"/>
      <c r="R103" s="78"/>
      <c r="S103" s="72"/>
      <c r="T103" s="78"/>
      <c r="U103" s="52"/>
      <c r="V103" s="52"/>
      <c r="W103" s="52"/>
      <c r="X103" s="38"/>
      <c r="Y103" s="53"/>
      <c r="Z103" s="54"/>
      <c r="AA103" s="65"/>
      <c r="AB103" s="74"/>
      <c r="AC103" s="74"/>
      <c r="AD103" s="117"/>
      <c r="AE103" s="121"/>
      <c r="AF103" s="74"/>
      <c r="AG103" s="75"/>
      <c r="AH103" s="74"/>
      <c r="AI103" s="74"/>
      <c r="AJ103" s="75"/>
      <c r="AK103" s="74"/>
      <c r="AL103" s="74"/>
      <c r="AM103" s="75"/>
      <c r="AN103" s="74"/>
      <c r="AO103" s="74"/>
      <c r="AP103" s="75"/>
      <c r="AS103" s="62">
        <f t="shared" si="0"/>
        <v>0</v>
      </c>
      <c r="AT103" s="62">
        <f t="shared" si="1"/>
        <v>0</v>
      </c>
      <c r="AU103" s="62">
        <f t="shared" si="2"/>
        <v>0</v>
      </c>
      <c r="AV103" s="62">
        <f t="shared" si="3"/>
        <v>0</v>
      </c>
      <c r="AW103" s="62">
        <f t="shared" si="4"/>
        <v>0</v>
      </c>
    </row>
    <row r="104" spans="1:49" ht="14" x14ac:dyDescent="0.25">
      <c r="A104" s="34">
        <v>60</v>
      </c>
      <c r="B104" s="18" t="str">
        <f>IF(C104&gt;0,MAX(B$45:B103)+1,"")</f>
        <v/>
      </c>
      <c r="C104" s="37"/>
      <c r="D104" s="51"/>
      <c r="E104" s="51"/>
      <c r="F104" s="38"/>
      <c r="G104" s="39"/>
      <c r="H104" s="40"/>
      <c r="I104" s="38"/>
      <c r="J104" s="41"/>
      <c r="K104" s="72"/>
      <c r="L104" s="78"/>
      <c r="M104" s="72"/>
      <c r="N104" s="78"/>
      <c r="O104" s="72"/>
      <c r="P104" s="78"/>
      <c r="Q104" s="72"/>
      <c r="R104" s="78"/>
      <c r="S104" s="72"/>
      <c r="T104" s="78"/>
      <c r="U104" s="52"/>
      <c r="V104" s="52"/>
      <c r="W104" s="52"/>
      <c r="X104" s="38"/>
      <c r="Y104" s="53"/>
      <c r="Z104" s="54"/>
      <c r="AA104" s="65"/>
      <c r="AB104" s="74"/>
      <c r="AC104" s="74"/>
      <c r="AD104" s="117"/>
      <c r="AE104" s="121"/>
      <c r="AF104" s="74"/>
      <c r="AG104" s="75"/>
      <c r="AH104" s="74"/>
      <c r="AI104" s="74"/>
      <c r="AJ104" s="75"/>
      <c r="AK104" s="74"/>
      <c r="AL104" s="74"/>
      <c r="AM104" s="75"/>
      <c r="AN104" s="74"/>
      <c r="AO104" s="74"/>
      <c r="AP104" s="75"/>
      <c r="AS104" s="62">
        <f t="shared" si="0"/>
        <v>0</v>
      </c>
      <c r="AT104" s="62">
        <f t="shared" si="1"/>
        <v>0</v>
      </c>
      <c r="AU104" s="62">
        <f t="shared" si="2"/>
        <v>0</v>
      </c>
      <c r="AV104" s="62">
        <f t="shared" si="3"/>
        <v>0</v>
      </c>
      <c r="AW104" s="62">
        <f t="shared" si="4"/>
        <v>0</v>
      </c>
    </row>
    <row r="105" spans="1:49" ht="14" x14ac:dyDescent="0.25">
      <c r="A105" s="34">
        <v>61</v>
      </c>
      <c r="B105" s="18" t="str">
        <f>IF(C105&gt;0,MAX(B$45:B104)+1,"")</f>
        <v/>
      </c>
      <c r="C105" s="37"/>
      <c r="D105" s="51"/>
      <c r="E105" s="51"/>
      <c r="F105" s="38"/>
      <c r="G105" s="39"/>
      <c r="H105" s="40"/>
      <c r="I105" s="38"/>
      <c r="J105" s="41"/>
      <c r="K105" s="72"/>
      <c r="L105" s="78"/>
      <c r="M105" s="72"/>
      <c r="N105" s="78"/>
      <c r="O105" s="72"/>
      <c r="P105" s="78"/>
      <c r="Q105" s="72"/>
      <c r="R105" s="78"/>
      <c r="S105" s="72"/>
      <c r="T105" s="78"/>
      <c r="U105" s="52"/>
      <c r="V105" s="52"/>
      <c r="W105" s="52"/>
      <c r="X105" s="38"/>
      <c r="Y105" s="53"/>
      <c r="Z105" s="54"/>
      <c r="AA105" s="65"/>
      <c r="AB105" s="74"/>
      <c r="AC105" s="74"/>
      <c r="AD105" s="117"/>
      <c r="AE105" s="121"/>
      <c r="AF105" s="74"/>
      <c r="AG105" s="75"/>
      <c r="AH105" s="74"/>
      <c r="AI105" s="74"/>
      <c r="AJ105" s="75"/>
      <c r="AK105" s="74"/>
      <c r="AL105" s="74"/>
      <c r="AM105" s="75"/>
      <c r="AN105" s="74"/>
      <c r="AO105" s="74"/>
      <c r="AP105" s="75"/>
      <c r="AS105" s="62">
        <f t="shared" si="0"/>
        <v>0</v>
      </c>
      <c r="AT105" s="62">
        <f t="shared" si="1"/>
        <v>0</v>
      </c>
      <c r="AU105" s="62">
        <f t="shared" si="2"/>
        <v>0</v>
      </c>
      <c r="AV105" s="62">
        <f t="shared" si="3"/>
        <v>0</v>
      </c>
      <c r="AW105" s="62">
        <f t="shared" si="4"/>
        <v>0</v>
      </c>
    </row>
    <row r="106" spans="1:49" ht="14" x14ac:dyDescent="0.25">
      <c r="A106" s="34">
        <v>62</v>
      </c>
      <c r="B106" s="18" t="str">
        <f>IF(C106&gt;0,MAX(B$45:B105)+1,"")</f>
        <v/>
      </c>
      <c r="C106" s="37"/>
      <c r="D106" s="51"/>
      <c r="E106" s="51"/>
      <c r="F106" s="38"/>
      <c r="G106" s="39"/>
      <c r="H106" s="40"/>
      <c r="I106" s="38"/>
      <c r="J106" s="41"/>
      <c r="K106" s="72"/>
      <c r="L106" s="78"/>
      <c r="M106" s="72"/>
      <c r="N106" s="78"/>
      <c r="O106" s="72"/>
      <c r="P106" s="78"/>
      <c r="Q106" s="72"/>
      <c r="R106" s="78"/>
      <c r="S106" s="72"/>
      <c r="T106" s="78"/>
      <c r="U106" s="52"/>
      <c r="V106" s="52"/>
      <c r="W106" s="52"/>
      <c r="X106" s="38"/>
      <c r="Y106" s="53"/>
      <c r="Z106" s="54"/>
      <c r="AA106" s="65"/>
      <c r="AB106" s="74"/>
      <c r="AC106" s="74"/>
      <c r="AD106" s="117"/>
      <c r="AE106" s="121"/>
      <c r="AF106" s="74"/>
      <c r="AG106" s="75"/>
      <c r="AH106" s="74"/>
      <c r="AI106" s="74"/>
      <c r="AJ106" s="75"/>
      <c r="AK106" s="74"/>
      <c r="AL106" s="74"/>
      <c r="AM106" s="75"/>
      <c r="AN106" s="74"/>
      <c r="AO106" s="74"/>
      <c r="AP106" s="75"/>
      <c r="AS106" s="62">
        <f t="shared" si="0"/>
        <v>0</v>
      </c>
      <c r="AT106" s="62">
        <f t="shared" si="1"/>
        <v>0</v>
      </c>
      <c r="AU106" s="62">
        <f t="shared" si="2"/>
        <v>0</v>
      </c>
      <c r="AV106" s="62">
        <f t="shared" si="3"/>
        <v>0</v>
      </c>
      <c r="AW106" s="62">
        <f t="shared" si="4"/>
        <v>0</v>
      </c>
    </row>
    <row r="107" spans="1:49" ht="14" x14ac:dyDescent="0.25">
      <c r="A107" s="34">
        <v>63</v>
      </c>
      <c r="B107" s="18" t="str">
        <f>IF(C107&gt;0,MAX(B$45:B106)+1,"")</f>
        <v/>
      </c>
      <c r="C107" s="37"/>
      <c r="D107" s="51"/>
      <c r="E107" s="51"/>
      <c r="F107" s="38"/>
      <c r="G107" s="39"/>
      <c r="H107" s="40"/>
      <c r="I107" s="38"/>
      <c r="J107" s="41"/>
      <c r="K107" s="72"/>
      <c r="L107" s="78"/>
      <c r="M107" s="72"/>
      <c r="N107" s="78"/>
      <c r="O107" s="72"/>
      <c r="P107" s="78"/>
      <c r="Q107" s="72"/>
      <c r="R107" s="78"/>
      <c r="S107" s="72"/>
      <c r="T107" s="78"/>
      <c r="U107" s="52"/>
      <c r="V107" s="52"/>
      <c r="W107" s="52"/>
      <c r="X107" s="38"/>
      <c r="Y107" s="53"/>
      <c r="Z107" s="54"/>
      <c r="AA107" s="65"/>
      <c r="AB107" s="74"/>
      <c r="AC107" s="74"/>
      <c r="AD107" s="117"/>
      <c r="AE107" s="121"/>
      <c r="AF107" s="74"/>
      <c r="AG107" s="75"/>
      <c r="AH107" s="74"/>
      <c r="AI107" s="74"/>
      <c r="AJ107" s="75"/>
      <c r="AK107" s="74"/>
      <c r="AL107" s="74"/>
      <c r="AM107" s="75"/>
      <c r="AN107" s="74"/>
      <c r="AO107" s="74"/>
      <c r="AP107" s="75"/>
      <c r="AS107" s="62">
        <f t="shared" si="0"/>
        <v>0</v>
      </c>
      <c r="AT107" s="62">
        <f t="shared" si="1"/>
        <v>0</v>
      </c>
      <c r="AU107" s="62">
        <f t="shared" si="2"/>
        <v>0</v>
      </c>
      <c r="AV107" s="62">
        <f t="shared" si="3"/>
        <v>0</v>
      </c>
      <c r="AW107" s="62">
        <f t="shared" si="4"/>
        <v>0</v>
      </c>
    </row>
    <row r="108" spans="1:49" ht="14" x14ac:dyDescent="0.25">
      <c r="A108" s="34">
        <v>64</v>
      </c>
      <c r="B108" s="18" t="str">
        <f>IF(C108&gt;0,MAX(B$45:B107)+1,"")</f>
        <v/>
      </c>
      <c r="C108" s="37"/>
      <c r="D108" s="51"/>
      <c r="E108" s="51"/>
      <c r="F108" s="38"/>
      <c r="G108" s="39"/>
      <c r="H108" s="40"/>
      <c r="I108" s="38"/>
      <c r="J108" s="41"/>
      <c r="K108" s="72"/>
      <c r="L108" s="78"/>
      <c r="M108" s="72"/>
      <c r="N108" s="78"/>
      <c r="O108" s="72"/>
      <c r="P108" s="78"/>
      <c r="Q108" s="72"/>
      <c r="R108" s="78"/>
      <c r="S108" s="72"/>
      <c r="T108" s="78"/>
      <c r="U108" s="52"/>
      <c r="V108" s="52"/>
      <c r="W108" s="52"/>
      <c r="X108" s="38"/>
      <c r="Y108" s="53"/>
      <c r="Z108" s="54"/>
      <c r="AA108" s="65"/>
      <c r="AB108" s="74"/>
      <c r="AC108" s="74"/>
      <c r="AD108" s="117"/>
      <c r="AE108" s="121"/>
      <c r="AF108" s="74"/>
      <c r="AG108" s="75"/>
      <c r="AH108" s="74"/>
      <c r="AI108" s="74"/>
      <c r="AJ108" s="75"/>
      <c r="AK108" s="74"/>
      <c r="AL108" s="74"/>
      <c r="AM108" s="75"/>
      <c r="AN108" s="74"/>
      <c r="AO108" s="74"/>
      <c r="AP108" s="75"/>
      <c r="AS108" s="62">
        <f t="shared" si="0"/>
        <v>0</v>
      </c>
      <c r="AT108" s="62">
        <f t="shared" si="1"/>
        <v>0</v>
      </c>
      <c r="AU108" s="62">
        <f t="shared" si="2"/>
        <v>0</v>
      </c>
      <c r="AV108" s="62">
        <f t="shared" si="3"/>
        <v>0</v>
      </c>
      <c r="AW108" s="62">
        <f t="shared" si="4"/>
        <v>0</v>
      </c>
    </row>
    <row r="109" spans="1:49" ht="14" x14ac:dyDescent="0.25">
      <c r="A109" s="34">
        <v>65</v>
      </c>
      <c r="B109" s="18" t="str">
        <f>IF(C109&gt;0,MAX(B$45:B108)+1,"")</f>
        <v/>
      </c>
      <c r="C109" s="37"/>
      <c r="D109" s="51"/>
      <c r="E109" s="51"/>
      <c r="F109" s="38"/>
      <c r="G109" s="39"/>
      <c r="H109" s="40"/>
      <c r="I109" s="38"/>
      <c r="J109" s="41"/>
      <c r="K109" s="72"/>
      <c r="L109" s="78"/>
      <c r="M109" s="72"/>
      <c r="N109" s="78"/>
      <c r="O109" s="72"/>
      <c r="P109" s="78"/>
      <c r="Q109" s="72"/>
      <c r="R109" s="78"/>
      <c r="S109" s="72"/>
      <c r="T109" s="78"/>
      <c r="U109" s="52"/>
      <c r="V109" s="52"/>
      <c r="W109" s="52"/>
      <c r="X109" s="38"/>
      <c r="Y109" s="53"/>
      <c r="Z109" s="54"/>
      <c r="AA109" s="65"/>
      <c r="AB109" s="74"/>
      <c r="AC109" s="74"/>
      <c r="AD109" s="117"/>
      <c r="AE109" s="121"/>
      <c r="AF109" s="74"/>
      <c r="AG109" s="75"/>
      <c r="AH109" s="74"/>
      <c r="AI109" s="74"/>
      <c r="AJ109" s="75"/>
      <c r="AK109" s="74"/>
      <c r="AL109" s="74"/>
      <c r="AM109" s="75"/>
      <c r="AN109" s="74"/>
      <c r="AO109" s="74"/>
      <c r="AP109" s="75"/>
      <c r="AS109" s="62">
        <f t="shared" si="0"/>
        <v>0</v>
      </c>
      <c r="AT109" s="62">
        <f t="shared" si="1"/>
        <v>0</v>
      </c>
      <c r="AU109" s="62">
        <f t="shared" si="2"/>
        <v>0</v>
      </c>
      <c r="AV109" s="62">
        <f t="shared" si="3"/>
        <v>0</v>
      </c>
      <c r="AW109" s="62">
        <f t="shared" si="4"/>
        <v>0</v>
      </c>
    </row>
    <row r="110" spans="1:49" ht="14" x14ac:dyDescent="0.25">
      <c r="A110" s="34">
        <v>66</v>
      </c>
      <c r="B110" s="18" t="str">
        <f>IF(C110&gt;0,MAX(B$45:B109)+1,"")</f>
        <v/>
      </c>
      <c r="C110" s="37"/>
      <c r="D110" s="51"/>
      <c r="E110" s="51"/>
      <c r="F110" s="38"/>
      <c r="G110" s="39"/>
      <c r="H110" s="40"/>
      <c r="I110" s="38"/>
      <c r="J110" s="41"/>
      <c r="K110" s="72"/>
      <c r="L110" s="78"/>
      <c r="M110" s="72"/>
      <c r="N110" s="78"/>
      <c r="O110" s="72"/>
      <c r="P110" s="78"/>
      <c r="Q110" s="72"/>
      <c r="R110" s="78"/>
      <c r="S110" s="72"/>
      <c r="T110" s="78"/>
      <c r="U110" s="52"/>
      <c r="V110" s="52"/>
      <c r="W110" s="52"/>
      <c r="X110" s="38"/>
      <c r="Y110" s="53"/>
      <c r="Z110" s="54"/>
      <c r="AA110" s="65"/>
      <c r="AB110" s="74"/>
      <c r="AC110" s="74"/>
      <c r="AD110" s="117"/>
      <c r="AE110" s="121"/>
      <c r="AF110" s="74"/>
      <c r="AG110" s="75"/>
      <c r="AH110" s="74"/>
      <c r="AI110" s="74"/>
      <c r="AJ110" s="75"/>
      <c r="AK110" s="74"/>
      <c r="AL110" s="74"/>
      <c r="AM110" s="75"/>
      <c r="AN110" s="74"/>
      <c r="AO110" s="74"/>
      <c r="AP110" s="75"/>
      <c r="AS110" s="62">
        <f t="shared" ref="AS110:AS173" si="5">J110*L110</f>
        <v>0</v>
      </c>
      <c r="AT110" s="62">
        <f t="shared" ref="AT110:AT173" si="6">J110*N110</f>
        <v>0</v>
      </c>
      <c r="AU110" s="62">
        <f t="shared" ref="AU110:AU173" si="7">J110*P110</f>
        <v>0</v>
      </c>
      <c r="AV110" s="62">
        <f t="shared" ref="AV110:AV173" si="8">J110*R110</f>
        <v>0</v>
      </c>
      <c r="AW110" s="62">
        <f t="shared" ref="AW110:AW173" si="9">J110*T110</f>
        <v>0</v>
      </c>
    </row>
    <row r="111" spans="1:49" ht="14" x14ac:dyDescent="0.25">
      <c r="A111" s="34">
        <v>67</v>
      </c>
      <c r="B111" s="18" t="str">
        <f>IF(C111&gt;0,MAX(B$45:B110)+1,"")</f>
        <v/>
      </c>
      <c r="C111" s="37"/>
      <c r="D111" s="51"/>
      <c r="E111" s="51"/>
      <c r="F111" s="38"/>
      <c r="G111" s="39"/>
      <c r="H111" s="40"/>
      <c r="I111" s="38"/>
      <c r="J111" s="41"/>
      <c r="K111" s="72"/>
      <c r="L111" s="78"/>
      <c r="M111" s="72"/>
      <c r="N111" s="78"/>
      <c r="O111" s="72"/>
      <c r="P111" s="78"/>
      <c r="Q111" s="72"/>
      <c r="R111" s="78"/>
      <c r="S111" s="72"/>
      <c r="T111" s="78"/>
      <c r="U111" s="52"/>
      <c r="V111" s="52"/>
      <c r="W111" s="52"/>
      <c r="X111" s="38"/>
      <c r="Y111" s="53"/>
      <c r="Z111" s="54"/>
      <c r="AA111" s="65"/>
      <c r="AB111" s="74"/>
      <c r="AC111" s="74"/>
      <c r="AD111" s="117"/>
      <c r="AE111" s="121"/>
      <c r="AF111" s="74"/>
      <c r="AG111" s="75"/>
      <c r="AH111" s="74"/>
      <c r="AI111" s="74"/>
      <c r="AJ111" s="75"/>
      <c r="AK111" s="74"/>
      <c r="AL111" s="74"/>
      <c r="AM111" s="75"/>
      <c r="AN111" s="74"/>
      <c r="AO111" s="74"/>
      <c r="AP111" s="75"/>
      <c r="AS111" s="62">
        <f t="shared" si="5"/>
        <v>0</v>
      </c>
      <c r="AT111" s="62">
        <f t="shared" si="6"/>
        <v>0</v>
      </c>
      <c r="AU111" s="62">
        <f t="shared" si="7"/>
        <v>0</v>
      </c>
      <c r="AV111" s="62">
        <f t="shared" si="8"/>
        <v>0</v>
      </c>
      <c r="AW111" s="62">
        <f t="shared" si="9"/>
        <v>0</v>
      </c>
    </row>
    <row r="112" spans="1:49" ht="14" x14ac:dyDescent="0.25">
      <c r="A112" s="34">
        <v>68</v>
      </c>
      <c r="B112" s="18" t="str">
        <f>IF(C112&gt;0,MAX(B$45:B111)+1,"")</f>
        <v/>
      </c>
      <c r="C112" s="37"/>
      <c r="D112" s="51"/>
      <c r="E112" s="51"/>
      <c r="F112" s="38"/>
      <c r="G112" s="39"/>
      <c r="H112" s="40"/>
      <c r="I112" s="38"/>
      <c r="J112" s="41"/>
      <c r="K112" s="72"/>
      <c r="L112" s="78"/>
      <c r="M112" s="72"/>
      <c r="N112" s="78"/>
      <c r="O112" s="72"/>
      <c r="P112" s="78"/>
      <c r="Q112" s="72"/>
      <c r="R112" s="78"/>
      <c r="S112" s="72"/>
      <c r="T112" s="78"/>
      <c r="U112" s="52"/>
      <c r="V112" s="52"/>
      <c r="W112" s="52"/>
      <c r="X112" s="38"/>
      <c r="Y112" s="53"/>
      <c r="Z112" s="54"/>
      <c r="AA112" s="65"/>
      <c r="AB112" s="74"/>
      <c r="AC112" s="74"/>
      <c r="AD112" s="117"/>
      <c r="AE112" s="121"/>
      <c r="AF112" s="74"/>
      <c r="AG112" s="75"/>
      <c r="AH112" s="74"/>
      <c r="AI112" s="74"/>
      <c r="AJ112" s="75"/>
      <c r="AK112" s="74"/>
      <c r="AL112" s="74"/>
      <c r="AM112" s="75"/>
      <c r="AN112" s="74"/>
      <c r="AO112" s="74"/>
      <c r="AP112" s="75"/>
      <c r="AS112" s="62">
        <f t="shared" si="5"/>
        <v>0</v>
      </c>
      <c r="AT112" s="62">
        <f t="shared" si="6"/>
        <v>0</v>
      </c>
      <c r="AU112" s="62">
        <f t="shared" si="7"/>
        <v>0</v>
      </c>
      <c r="AV112" s="62">
        <f t="shared" si="8"/>
        <v>0</v>
      </c>
      <c r="AW112" s="62">
        <f t="shared" si="9"/>
        <v>0</v>
      </c>
    </row>
    <row r="113" spans="1:49" ht="14" x14ac:dyDescent="0.25">
      <c r="A113" s="34">
        <v>69</v>
      </c>
      <c r="B113" s="18" t="str">
        <f>IF(C113&gt;0,MAX(B$45:B112)+1,"")</f>
        <v/>
      </c>
      <c r="C113" s="37"/>
      <c r="D113" s="51"/>
      <c r="E113" s="51"/>
      <c r="F113" s="38"/>
      <c r="G113" s="39"/>
      <c r="H113" s="40"/>
      <c r="I113" s="38"/>
      <c r="J113" s="41"/>
      <c r="K113" s="72"/>
      <c r="L113" s="78"/>
      <c r="M113" s="72"/>
      <c r="N113" s="78"/>
      <c r="O113" s="72"/>
      <c r="P113" s="78"/>
      <c r="Q113" s="72"/>
      <c r="R113" s="78"/>
      <c r="S113" s="72"/>
      <c r="T113" s="78"/>
      <c r="U113" s="52"/>
      <c r="V113" s="52"/>
      <c r="W113" s="52"/>
      <c r="X113" s="38"/>
      <c r="Y113" s="53"/>
      <c r="Z113" s="54"/>
      <c r="AA113" s="65"/>
      <c r="AB113" s="74"/>
      <c r="AC113" s="74"/>
      <c r="AD113" s="117"/>
      <c r="AE113" s="121"/>
      <c r="AF113" s="74"/>
      <c r="AG113" s="75"/>
      <c r="AH113" s="74"/>
      <c r="AI113" s="74"/>
      <c r="AJ113" s="75"/>
      <c r="AK113" s="74"/>
      <c r="AL113" s="74"/>
      <c r="AM113" s="75"/>
      <c r="AN113" s="74"/>
      <c r="AO113" s="74"/>
      <c r="AP113" s="75"/>
      <c r="AS113" s="62">
        <f t="shared" si="5"/>
        <v>0</v>
      </c>
      <c r="AT113" s="62">
        <f t="shared" si="6"/>
        <v>0</v>
      </c>
      <c r="AU113" s="62">
        <f t="shared" si="7"/>
        <v>0</v>
      </c>
      <c r="AV113" s="62">
        <f t="shared" si="8"/>
        <v>0</v>
      </c>
      <c r="AW113" s="62">
        <f t="shared" si="9"/>
        <v>0</v>
      </c>
    </row>
    <row r="114" spans="1:49" ht="14" x14ac:dyDescent="0.25">
      <c r="A114" s="34">
        <v>70</v>
      </c>
      <c r="B114" s="18" t="str">
        <f>IF(C114&gt;0,MAX(B$45:B113)+1,"")</f>
        <v/>
      </c>
      <c r="C114" s="37"/>
      <c r="D114" s="51"/>
      <c r="E114" s="51"/>
      <c r="F114" s="38"/>
      <c r="G114" s="39"/>
      <c r="H114" s="40"/>
      <c r="I114" s="38"/>
      <c r="J114" s="41"/>
      <c r="K114" s="72"/>
      <c r="L114" s="78"/>
      <c r="M114" s="72"/>
      <c r="N114" s="78"/>
      <c r="O114" s="72"/>
      <c r="P114" s="78"/>
      <c r="Q114" s="72"/>
      <c r="R114" s="78"/>
      <c r="S114" s="72"/>
      <c r="T114" s="78"/>
      <c r="U114" s="52"/>
      <c r="V114" s="52"/>
      <c r="W114" s="52"/>
      <c r="X114" s="38"/>
      <c r="Y114" s="53"/>
      <c r="Z114" s="54"/>
      <c r="AA114" s="65"/>
      <c r="AB114" s="74"/>
      <c r="AC114" s="74"/>
      <c r="AD114" s="117"/>
      <c r="AE114" s="121"/>
      <c r="AF114" s="74"/>
      <c r="AG114" s="75"/>
      <c r="AH114" s="74"/>
      <c r="AI114" s="74"/>
      <c r="AJ114" s="75"/>
      <c r="AK114" s="74"/>
      <c r="AL114" s="74"/>
      <c r="AM114" s="75"/>
      <c r="AN114" s="74"/>
      <c r="AO114" s="74"/>
      <c r="AP114" s="75"/>
      <c r="AS114" s="62">
        <f t="shared" si="5"/>
        <v>0</v>
      </c>
      <c r="AT114" s="62">
        <f t="shared" si="6"/>
        <v>0</v>
      </c>
      <c r="AU114" s="62">
        <f t="shared" si="7"/>
        <v>0</v>
      </c>
      <c r="AV114" s="62">
        <f t="shared" si="8"/>
        <v>0</v>
      </c>
      <c r="AW114" s="62">
        <f t="shared" si="9"/>
        <v>0</v>
      </c>
    </row>
    <row r="115" spans="1:49" ht="14" x14ac:dyDescent="0.25">
      <c r="A115" s="34">
        <v>71</v>
      </c>
      <c r="B115" s="18" t="str">
        <f>IF(C115&gt;0,MAX(B$45:B114)+1,"")</f>
        <v/>
      </c>
      <c r="C115" s="37"/>
      <c r="D115" s="51"/>
      <c r="E115" s="51"/>
      <c r="F115" s="38"/>
      <c r="G115" s="39"/>
      <c r="H115" s="40"/>
      <c r="I115" s="38"/>
      <c r="J115" s="41"/>
      <c r="K115" s="72"/>
      <c r="L115" s="78"/>
      <c r="M115" s="72"/>
      <c r="N115" s="78"/>
      <c r="O115" s="72"/>
      <c r="P115" s="78"/>
      <c r="Q115" s="72"/>
      <c r="R115" s="78"/>
      <c r="S115" s="72"/>
      <c r="T115" s="78"/>
      <c r="U115" s="52"/>
      <c r="V115" s="52"/>
      <c r="W115" s="52"/>
      <c r="X115" s="38"/>
      <c r="Y115" s="53"/>
      <c r="Z115" s="54"/>
      <c r="AA115" s="65"/>
      <c r="AB115" s="74"/>
      <c r="AC115" s="74"/>
      <c r="AD115" s="117"/>
      <c r="AE115" s="121"/>
      <c r="AF115" s="74"/>
      <c r="AG115" s="75"/>
      <c r="AH115" s="74"/>
      <c r="AI115" s="74"/>
      <c r="AJ115" s="75"/>
      <c r="AK115" s="74"/>
      <c r="AL115" s="74"/>
      <c r="AM115" s="75"/>
      <c r="AN115" s="74"/>
      <c r="AO115" s="74"/>
      <c r="AP115" s="75"/>
      <c r="AS115" s="62">
        <f t="shared" si="5"/>
        <v>0</v>
      </c>
      <c r="AT115" s="62">
        <f t="shared" si="6"/>
        <v>0</v>
      </c>
      <c r="AU115" s="62">
        <f t="shared" si="7"/>
        <v>0</v>
      </c>
      <c r="AV115" s="62">
        <f t="shared" si="8"/>
        <v>0</v>
      </c>
      <c r="AW115" s="62">
        <f t="shared" si="9"/>
        <v>0</v>
      </c>
    </row>
    <row r="116" spans="1:49" ht="14" x14ac:dyDescent="0.25">
      <c r="A116" s="34">
        <v>72</v>
      </c>
      <c r="B116" s="18" t="str">
        <f>IF(C116&gt;0,MAX(B$45:B115)+1,"")</f>
        <v/>
      </c>
      <c r="C116" s="37"/>
      <c r="D116" s="51"/>
      <c r="E116" s="51"/>
      <c r="F116" s="38"/>
      <c r="G116" s="39"/>
      <c r="H116" s="40"/>
      <c r="I116" s="38"/>
      <c r="J116" s="41"/>
      <c r="K116" s="72"/>
      <c r="L116" s="78"/>
      <c r="M116" s="72"/>
      <c r="N116" s="78"/>
      <c r="O116" s="72"/>
      <c r="P116" s="78"/>
      <c r="Q116" s="72"/>
      <c r="R116" s="78"/>
      <c r="S116" s="72"/>
      <c r="T116" s="78"/>
      <c r="U116" s="52"/>
      <c r="V116" s="52"/>
      <c r="W116" s="52"/>
      <c r="X116" s="38"/>
      <c r="Y116" s="53"/>
      <c r="Z116" s="54"/>
      <c r="AA116" s="65"/>
      <c r="AB116" s="74"/>
      <c r="AC116" s="74"/>
      <c r="AD116" s="117"/>
      <c r="AE116" s="121"/>
      <c r="AF116" s="74"/>
      <c r="AG116" s="75"/>
      <c r="AH116" s="74"/>
      <c r="AI116" s="74"/>
      <c r="AJ116" s="75"/>
      <c r="AK116" s="74"/>
      <c r="AL116" s="74"/>
      <c r="AM116" s="75"/>
      <c r="AN116" s="74"/>
      <c r="AO116" s="74"/>
      <c r="AP116" s="75"/>
      <c r="AS116" s="62">
        <f t="shared" si="5"/>
        <v>0</v>
      </c>
      <c r="AT116" s="62">
        <f t="shared" si="6"/>
        <v>0</v>
      </c>
      <c r="AU116" s="62">
        <f t="shared" si="7"/>
        <v>0</v>
      </c>
      <c r="AV116" s="62">
        <f t="shared" si="8"/>
        <v>0</v>
      </c>
      <c r="AW116" s="62">
        <f t="shared" si="9"/>
        <v>0</v>
      </c>
    </row>
    <row r="117" spans="1:49" ht="14" x14ac:dyDescent="0.25">
      <c r="A117" s="34">
        <v>73</v>
      </c>
      <c r="B117" s="18" t="str">
        <f>IF(C117&gt;0,MAX(B$45:B116)+1,"")</f>
        <v/>
      </c>
      <c r="C117" s="37"/>
      <c r="D117" s="51"/>
      <c r="E117" s="51"/>
      <c r="F117" s="38"/>
      <c r="G117" s="39"/>
      <c r="H117" s="40"/>
      <c r="I117" s="38"/>
      <c r="J117" s="41"/>
      <c r="K117" s="72"/>
      <c r="L117" s="78"/>
      <c r="M117" s="72"/>
      <c r="N117" s="78"/>
      <c r="O117" s="72"/>
      <c r="P117" s="78"/>
      <c r="Q117" s="72"/>
      <c r="R117" s="78"/>
      <c r="S117" s="72"/>
      <c r="T117" s="78"/>
      <c r="U117" s="52"/>
      <c r="V117" s="52"/>
      <c r="W117" s="52"/>
      <c r="X117" s="38"/>
      <c r="Y117" s="53"/>
      <c r="Z117" s="54"/>
      <c r="AA117" s="65"/>
      <c r="AB117" s="74"/>
      <c r="AC117" s="74"/>
      <c r="AD117" s="117"/>
      <c r="AE117" s="121"/>
      <c r="AF117" s="74"/>
      <c r="AG117" s="75"/>
      <c r="AH117" s="74"/>
      <c r="AI117" s="74"/>
      <c r="AJ117" s="75"/>
      <c r="AK117" s="74"/>
      <c r="AL117" s="74"/>
      <c r="AM117" s="75"/>
      <c r="AN117" s="74"/>
      <c r="AO117" s="74"/>
      <c r="AP117" s="75"/>
      <c r="AS117" s="62">
        <f t="shared" si="5"/>
        <v>0</v>
      </c>
      <c r="AT117" s="62">
        <f t="shared" si="6"/>
        <v>0</v>
      </c>
      <c r="AU117" s="62">
        <f t="shared" si="7"/>
        <v>0</v>
      </c>
      <c r="AV117" s="62">
        <f t="shared" si="8"/>
        <v>0</v>
      </c>
      <c r="AW117" s="62">
        <f t="shared" si="9"/>
        <v>0</v>
      </c>
    </row>
    <row r="118" spans="1:49" ht="14" x14ac:dyDescent="0.25">
      <c r="A118" s="34">
        <v>74</v>
      </c>
      <c r="B118" s="18" t="str">
        <f>IF(C118&gt;0,MAX(B$45:B117)+1,"")</f>
        <v/>
      </c>
      <c r="C118" s="37"/>
      <c r="D118" s="51"/>
      <c r="E118" s="51"/>
      <c r="F118" s="38"/>
      <c r="G118" s="39"/>
      <c r="H118" s="40"/>
      <c r="I118" s="38"/>
      <c r="J118" s="41"/>
      <c r="K118" s="72"/>
      <c r="L118" s="78"/>
      <c r="M118" s="72"/>
      <c r="N118" s="78"/>
      <c r="O118" s="72"/>
      <c r="P118" s="78"/>
      <c r="Q118" s="72"/>
      <c r="R118" s="78"/>
      <c r="S118" s="72"/>
      <c r="T118" s="78"/>
      <c r="U118" s="52"/>
      <c r="V118" s="52"/>
      <c r="W118" s="52"/>
      <c r="X118" s="38"/>
      <c r="Y118" s="53"/>
      <c r="Z118" s="54"/>
      <c r="AA118" s="65"/>
      <c r="AB118" s="74"/>
      <c r="AC118" s="74"/>
      <c r="AD118" s="117"/>
      <c r="AE118" s="121"/>
      <c r="AF118" s="74"/>
      <c r="AG118" s="75"/>
      <c r="AH118" s="74"/>
      <c r="AI118" s="74"/>
      <c r="AJ118" s="75"/>
      <c r="AK118" s="74"/>
      <c r="AL118" s="74"/>
      <c r="AM118" s="75"/>
      <c r="AN118" s="74"/>
      <c r="AO118" s="74"/>
      <c r="AP118" s="75"/>
      <c r="AS118" s="62">
        <f t="shared" si="5"/>
        <v>0</v>
      </c>
      <c r="AT118" s="62">
        <f t="shared" si="6"/>
        <v>0</v>
      </c>
      <c r="AU118" s="62">
        <f t="shared" si="7"/>
        <v>0</v>
      </c>
      <c r="AV118" s="62">
        <f t="shared" si="8"/>
        <v>0</v>
      </c>
      <c r="AW118" s="62">
        <f t="shared" si="9"/>
        <v>0</v>
      </c>
    </row>
    <row r="119" spans="1:49" ht="14" x14ac:dyDescent="0.25">
      <c r="A119" s="34">
        <v>75</v>
      </c>
      <c r="B119" s="18" t="str">
        <f>IF(C119&gt;0,MAX(B$45:B118)+1,"")</f>
        <v/>
      </c>
      <c r="C119" s="37"/>
      <c r="D119" s="51"/>
      <c r="E119" s="51"/>
      <c r="F119" s="38"/>
      <c r="G119" s="39"/>
      <c r="H119" s="40"/>
      <c r="I119" s="38"/>
      <c r="J119" s="41"/>
      <c r="K119" s="72"/>
      <c r="L119" s="78"/>
      <c r="M119" s="72"/>
      <c r="N119" s="78"/>
      <c r="O119" s="72"/>
      <c r="P119" s="78"/>
      <c r="Q119" s="72"/>
      <c r="R119" s="78"/>
      <c r="S119" s="72"/>
      <c r="T119" s="78"/>
      <c r="U119" s="52"/>
      <c r="V119" s="52"/>
      <c r="W119" s="52"/>
      <c r="X119" s="38"/>
      <c r="Y119" s="53"/>
      <c r="Z119" s="54"/>
      <c r="AA119" s="65"/>
      <c r="AB119" s="74"/>
      <c r="AC119" s="74"/>
      <c r="AD119" s="117"/>
      <c r="AE119" s="121"/>
      <c r="AF119" s="74"/>
      <c r="AG119" s="75"/>
      <c r="AH119" s="74"/>
      <c r="AI119" s="74"/>
      <c r="AJ119" s="75"/>
      <c r="AK119" s="74"/>
      <c r="AL119" s="74"/>
      <c r="AM119" s="75"/>
      <c r="AN119" s="74"/>
      <c r="AO119" s="74"/>
      <c r="AP119" s="75"/>
      <c r="AS119" s="62">
        <f t="shared" si="5"/>
        <v>0</v>
      </c>
      <c r="AT119" s="62">
        <f t="shared" si="6"/>
        <v>0</v>
      </c>
      <c r="AU119" s="62">
        <f t="shared" si="7"/>
        <v>0</v>
      </c>
      <c r="AV119" s="62">
        <f t="shared" si="8"/>
        <v>0</v>
      </c>
      <c r="AW119" s="62">
        <f t="shared" si="9"/>
        <v>0</v>
      </c>
    </row>
    <row r="120" spans="1:49" ht="14" x14ac:dyDescent="0.25">
      <c r="A120" s="34">
        <v>76</v>
      </c>
      <c r="B120" s="18" t="str">
        <f>IF(C120&gt;0,MAX(B$45:B119)+1,"")</f>
        <v/>
      </c>
      <c r="C120" s="37"/>
      <c r="D120" s="51"/>
      <c r="E120" s="51"/>
      <c r="F120" s="38"/>
      <c r="G120" s="39"/>
      <c r="H120" s="40"/>
      <c r="I120" s="38"/>
      <c r="J120" s="41"/>
      <c r="K120" s="72"/>
      <c r="L120" s="78"/>
      <c r="M120" s="72"/>
      <c r="N120" s="78"/>
      <c r="O120" s="72"/>
      <c r="P120" s="78"/>
      <c r="Q120" s="72"/>
      <c r="R120" s="78"/>
      <c r="S120" s="72"/>
      <c r="T120" s="78"/>
      <c r="U120" s="52"/>
      <c r="V120" s="52"/>
      <c r="W120" s="52"/>
      <c r="X120" s="38"/>
      <c r="Y120" s="53"/>
      <c r="Z120" s="54"/>
      <c r="AA120" s="65"/>
      <c r="AB120" s="74"/>
      <c r="AC120" s="74"/>
      <c r="AD120" s="117"/>
      <c r="AE120" s="121"/>
      <c r="AF120" s="74"/>
      <c r="AG120" s="75"/>
      <c r="AH120" s="74"/>
      <c r="AI120" s="74"/>
      <c r="AJ120" s="75"/>
      <c r="AK120" s="74"/>
      <c r="AL120" s="74"/>
      <c r="AM120" s="75"/>
      <c r="AN120" s="74"/>
      <c r="AO120" s="74"/>
      <c r="AP120" s="75"/>
      <c r="AS120" s="62">
        <f t="shared" si="5"/>
        <v>0</v>
      </c>
      <c r="AT120" s="62">
        <f t="shared" si="6"/>
        <v>0</v>
      </c>
      <c r="AU120" s="62">
        <f t="shared" si="7"/>
        <v>0</v>
      </c>
      <c r="AV120" s="62">
        <f t="shared" si="8"/>
        <v>0</v>
      </c>
      <c r="AW120" s="62">
        <f t="shared" si="9"/>
        <v>0</v>
      </c>
    </row>
    <row r="121" spans="1:49" ht="14" x14ac:dyDescent="0.25">
      <c r="A121" s="34">
        <v>77</v>
      </c>
      <c r="B121" s="18" t="str">
        <f>IF(C121&gt;0,MAX(B$45:B120)+1,"")</f>
        <v/>
      </c>
      <c r="C121" s="37"/>
      <c r="D121" s="51"/>
      <c r="E121" s="51"/>
      <c r="F121" s="38"/>
      <c r="G121" s="39"/>
      <c r="H121" s="40"/>
      <c r="I121" s="38"/>
      <c r="J121" s="41"/>
      <c r="K121" s="72"/>
      <c r="L121" s="78"/>
      <c r="M121" s="72"/>
      <c r="N121" s="78"/>
      <c r="O121" s="72"/>
      <c r="P121" s="78"/>
      <c r="Q121" s="72"/>
      <c r="R121" s="78"/>
      <c r="S121" s="72"/>
      <c r="T121" s="78"/>
      <c r="U121" s="52"/>
      <c r="V121" s="52"/>
      <c r="W121" s="52"/>
      <c r="X121" s="38"/>
      <c r="Y121" s="53"/>
      <c r="Z121" s="54"/>
      <c r="AA121" s="65"/>
      <c r="AB121" s="74"/>
      <c r="AC121" s="74"/>
      <c r="AD121" s="117"/>
      <c r="AE121" s="121"/>
      <c r="AF121" s="74"/>
      <c r="AG121" s="75"/>
      <c r="AH121" s="74"/>
      <c r="AI121" s="74"/>
      <c r="AJ121" s="75"/>
      <c r="AK121" s="74"/>
      <c r="AL121" s="74"/>
      <c r="AM121" s="75"/>
      <c r="AN121" s="74"/>
      <c r="AO121" s="74"/>
      <c r="AP121" s="75"/>
      <c r="AS121" s="62">
        <f t="shared" si="5"/>
        <v>0</v>
      </c>
      <c r="AT121" s="62">
        <f t="shared" si="6"/>
        <v>0</v>
      </c>
      <c r="AU121" s="62">
        <f t="shared" si="7"/>
        <v>0</v>
      </c>
      <c r="AV121" s="62">
        <f t="shared" si="8"/>
        <v>0</v>
      </c>
      <c r="AW121" s="62">
        <f t="shared" si="9"/>
        <v>0</v>
      </c>
    </row>
    <row r="122" spans="1:49" ht="14" x14ac:dyDescent="0.25">
      <c r="A122" s="34">
        <v>78</v>
      </c>
      <c r="B122" s="18" t="str">
        <f>IF(C122&gt;0,MAX(B$45:B121)+1,"")</f>
        <v/>
      </c>
      <c r="C122" s="37"/>
      <c r="D122" s="51"/>
      <c r="E122" s="51"/>
      <c r="F122" s="38"/>
      <c r="G122" s="39"/>
      <c r="H122" s="40"/>
      <c r="I122" s="38"/>
      <c r="J122" s="41"/>
      <c r="K122" s="72"/>
      <c r="L122" s="78"/>
      <c r="M122" s="72"/>
      <c r="N122" s="78"/>
      <c r="O122" s="72"/>
      <c r="P122" s="78"/>
      <c r="Q122" s="72"/>
      <c r="R122" s="78"/>
      <c r="S122" s="72"/>
      <c r="T122" s="78"/>
      <c r="U122" s="52"/>
      <c r="V122" s="52"/>
      <c r="W122" s="52"/>
      <c r="X122" s="38"/>
      <c r="Y122" s="53"/>
      <c r="Z122" s="54"/>
      <c r="AA122" s="65"/>
      <c r="AB122" s="74"/>
      <c r="AC122" s="74"/>
      <c r="AD122" s="117"/>
      <c r="AE122" s="121"/>
      <c r="AF122" s="74"/>
      <c r="AG122" s="75"/>
      <c r="AH122" s="74"/>
      <c r="AI122" s="74"/>
      <c r="AJ122" s="75"/>
      <c r="AK122" s="74"/>
      <c r="AL122" s="74"/>
      <c r="AM122" s="75"/>
      <c r="AN122" s="74"/>
      <c r="AO122" s="74"/>
      <c r="AP122" s="75"/>
      <c r="AS122" s="62">
        <f t="shared" si="5"/>
        <v>0</v>
      </c>
      <c r="AT122" s="62">
        <f t="shared" si="6"/>
        <v>0</v>
      </c>
      <c r="AU122" s="62">
        <f t="shared" si="7"/>
        <v>0</v>
      </c>
      <c r="AV122" s="62">
        <f t="shared" si="8"/>
        <v>0</v>
      </c>
      <c r="AW122" s="62">
        <f t="shared" si="9"/>
        <v>0</v>
      </c>
    </row>
    <row r="123" spans="1:49" ht="14" x14ac:dyDescent="0.25">
      <c r="A123" s="34">
        <v>79</v>
      </c>
      <c r="B123" s="18" t="str">
        <f>IF(C123&gt;0,MAX(B$45:B122)+1,"")</f>
        <v/>
      </c>
      <c r="C123" s="37"/>
      <c r="D123" s="51"/>
      <c r="E123" s="51"/>
      <c r="F123" s="38"/>
      <c r="G123" s="39"/>
      <c r="H123" s="40"/>
      <c r="I123" s="38"/>
      <c r="J123" s="41"/>
      <c r="K123" s="72"/>
      <c r="L123" s="78"/>
      <c r="M123" s="72"/>
      <c r="N123" s="78"/>
      <c r="O123" s="72"/>
      <c r="P123" s="78"/>
      <c r="Q123" s="72"/>
      <c r="R123" s="78"/>
      <c r="S123" s="72"/>
      <c r="T123" s="78"/>
      <c r="U123" s="52"/>
      <c r="V123" s="52"/>
      <c r="W123" s="52"/>
      <c r="X123" s="38"/>
      <c r="Y123" s="53"/>
      <c r="Z123" s="54"/>
      <c r="AA123" s="65"/>
      <c r="AB123" s="74"/>
      <c r="AC123" s="74"/>
      <c r="AD123" s="117"/>
      <c r="AE123" s="121"/>
      <c r="AF123" s="74"/>
      <c r="AG123" s="75"/>
      <c r="AH123" s="74"/>
      <c r="AI123" s="74"/>
      <c r="AJ123" s="75"/>
      <c r="AK123" s="74"/>
      <c r="AL123" s="74"/>
      <c r="AM123" s="75"/>
      <c r="AN123" s="74"/>
      <c r="AO123" s="74"/>
      <c r="AP123" s="75"/>
      <c r="AS123" s="62">
        <f t="shared" si="5"/>
        <v>0</v>
      </c>
      <c r="AT123" s="62">
        <f t="shared" si="6"/>
        <v>0</v>
      </c>
      <c r="AU123" s="62">
        <f t="shared" si="7"/>
        <v>0</v>
      </c>
      <c r="AV123" s="62">
        <f t="shared" si="8"/>
        <v>0</v>
      </c>
      <c r="AW123" s="62">
        <f t="shared" si="9"/>
        <v>0</v>
      </c>
    </row>
    <row r="124" spans="1:49" ht="14" x14ac:dyDescent="0.25">
      <c r="A124" s="34">
        <v>80</v>
      </c>
      <c r="B124" s="18" t="str">
        <f>IF(C124&gt;0,MAX(B$45:B123)+1,"")</f>
        <v/>
      </c>
      <c r="C124" s="37"/>
      <c r="D124" s="51"/>
      <c r="E124" s="51"/>
      <c r="F124" s="38"/>
      <c r="G124" s="39"/>
      <c r="H124" s="40"/>
      <c r="I124" s="38"/>
      <c r="J124" s="41"/>
      <c r="K124" s="72"/>
      <c r="L124" s="78"/>
      <c r="M124" s="72"/>
      <c r="N124" s="78"/>
      <c r="O124" s="72"/>
      <c r="P124" s="78"/>
      <c r="Q124" s="72"/>
      <c r="R124" s="78"/>
      <c r="S124" s="72"/>
      <c r="T124" s="78"/>
      <c r="U124" s="52"/>
      <c r="V124" s="52"/>
      <c r="W124" s="52"/>
      <c r="X124" s="38"/>
      <c r="Y124" s="53"/>
      <c r="Z124" s="54"/>
      <c r="AA124" s="65"/>
      <c r="AB124" s="74"/>
      <c r="AC124" s="74"/>
      <c r="AD124" s="117"/>
      <c r="AE124" s="121"/>
      <c r="AF124" s="74"/>
      <c r="AG124" s="75"/>
      <c r="AH124" s="74"/>
      <c r="AI124" s="74"/>
      <c r="AJ124" s="75"/>
      <c r="AK124" s="74"/>
      <c r="AL124" s="74"/>
      <c r="AM124" s="75"/>
      <c r="AN124" s="74"/>
      <c r="AO124" s="74"/>
      <c r="AP124" s="75"/>
      <c r="AS124" s="62">
        <f t="shared" si="5"/>
        <v>0</v>
      </c>
      <c r="AT124" s="62">
        <f t="shared" si="6"/>
        <v>0</v>
      </c>
      <c r="AU124" s="62">
        <f t="shared" si="7"/>
        <v>0</v>
      </c>
      <c r="AV124" s="62">
        <f t="shared" si="8"/>
        <v>0</v>
      </c>
      <c r="AW124" s="62">
        <f t="shared" si="9"/>
        <v>0</v>
      </c>
    </row>
    <row r="125" spans="1:49" ht="14" x14ac:dyDescent="0.25">
      <c r="A125" s="34">
        <v>81</v>
      </c>
      <c r="B125" s="18" t="str">
        <f>IF(C125&gt;0,MAX(B$45:B124)+1,"")</f>
        <v/>
      </c>
      <c r="C125" s="37"/>
      <c r="D125" s="51"/>
      <c r="E125" s="51"/>
      <c r="F125" s="38"/>
      <c r="G125" s="39"/>
      <c r="H125" s="40"/>
      <c r="I125" s="38"/>
      <c r="J125" s="41"/>
      <c r="K125" s="72"/>
      <c r="L125" s="78"/>
      <c r="M125" s="72"/>
      <c r="N125" s="78"/>
      <c r="O125" s="72"/>
      <c r="P125" s="78"/>
      <c r="Q125" s="72"/>
      <c r="R125" s="78"/>
      <c r="S125" s="72"/>
      <c r="T125" s="78"/>
      <c r="U125" s="52"/>
      <c r="V125" s="52"/>
      <c r="W125" s="52"/>
      <c r="X125" s="38"/>
      <c r="Y125" s="53"/>
      <c r="Z125" s="54"/>
      <c r="AA125" s="65"/>
      <c r="AB125" s="74"/>
      <c r="AC125" s="74"/>
      <c r="AD125" s="117"/>
      <c r="AE125" s="121"/>
      <c r="AF125" s="74"/>
      <c r="AG125" s="75"/>
      <c r="AH125" s="74"/>
      <c r="AI125" s="74"/>
      <c r="AJ125" s="75"/>
      <c r="AK125" s="74"/>
      <c r="AL125" s="74"/>
      <c r="AM125" s="75"/>
      <c r="AN125" s="74"/>
      <c r="AO125" s="74"/>
      <c r="AP125" s="75"/>
      <c r="AS125" s="62">
        <f t="shared" si="5"/>
        <v>0</v>
      </c>
      <c r="AT125" s="62">
        <f t="shared" si="6"/>
        <v>0</v>
      </c>
      <c r="AU125" s="62">
        <f t="shared" si="7"/>
        <v>0</v>
      </c>
      <c r="AV125" s="62">
        <f t="shared" si="8"/>
        <v>0</v>
      </c>
      <c r="AW125" s="62">
        <f t="shared" si="9"/>
        <v>0</v>
      </c>
    </row>
    <row r="126" spans="1:49" ht="14" x14ac:dyDescent="0.25">
      <c r="A126" s="34">
        <v>82</v>
      </c>
      <c r="B126" s="18" t="str">
        <f>IF(C126&gt;0,MAX(B$45:B125)+1,"")</f>
        <v/>
      </c>
      <c r="C126" s="37"/>
      <c r="D126" s="51"/>
      <c r="E126" s="51"/>
      <c r="F126" s="38"/>
      <c r="G126" s="39"/>
      <c r="H126" s="40"/>
      <c r="I126" s="38"/>
      <c r="J126" s="41"/>
      <c r="K126" s="72"/>
      <c r="L126" s="78"/>
      <c r="M126" s="72"/>
      <c r="N126" s="78"/>
      <c r="O126" s="72"/>
      <c r="P126" s="78"/>
      <c r="Q126" s="72"/>
      <c r="R126" s="78"/>
      <c r="S126" s="72"/>
      <c r="T126" s="78"/>
      <c r="U126" s="52"/>
      <c r="V126" s="52"/>
      <c r="W126" s="52"/>
      <c r="X126" s="38"/>
      <c r="Y126" s="53"/>
      <c r="Z126" s="54"/>
      <c r="AA126" s="65"/>
      <c r="AB126" s="74"/>
      <c r="AC126" s="74"/>
      <c r="AD126" s="117"/>
      <c r="AE126" s="121"/>
      <c r="AF126" s="74"/>
      <c r="AG126" s="75"/>
      <c r="AH126" s="74"/>
      <c r="AI126" s="74"/>
      <c r="AJ126" s="75"/>
      <c r="AK126" s="74"/>
      <c r="AL126" s="74"/>
      <c r="AM126" s="75"/>
      <c r="AN126" s="74"/>
      <c r="AO126" s="74"/>
      <c r="AP126" s="75"/>
      <c r="AS126" s="62">
        <f t="shared" si="5"/>
        <v>0</v>
      </c>
      <c r="AT126" s="62">
        <f t="shared" si="6"/>
        <v>0</v>
      </c>
      <c r="AU126" s="62">
        <f t="shared" si="7"/>
        <v>0</v>
      </c>
      <c r="AV126" s="62">
        <f t="shared" si="8"/>
        <v>0</v>
      </c>
      <c r="AW126" s="62">
        <f t="shared" si="9"/>
        <v>0</v>
      </c>
    </row>
    <row r="127" spans="1:49" ht="14" x14ac:dyDescent="0.25">
      <c r="A127" s="34">
        <v>83</v>
      </c>
      <c r="B127" s="18" t="str">
        <f>IF(C127&gt;0,MAX(B$45:B126)+1,"")</f>
        <v/>
      </c>
      <c r="C127" s="37"/>
      <c r="D127" s="51"/>
      <c r="E127" s="51"/>
      <c r="F127" s="38"/>
      <c r="G127" s="39"/>
      <c r="H127" s="40"/>
      <c r="I127" s="38"/>
      <c r="J127" s="41"/>
      <c r="K127" s="72"/>
      <c r="L127" s="78"/>
      <c r="M127" s="72"/>
      <c r="N127" s="78"/>
      <c r="O127" s="72"/>
      <c r="P127" s="78"/>
      <c r="Q127" s="72"/>
      <c r="R127" s="78"/>
      <c r="S127" s="72"/>
      <c r="T127" s="78"/>
      <c r="U127" s="52"/>
      <c r="V127" s="52"/>
      <c r="W127" s="52"/>
      <c r="X127" s="38"/>
      <c r="Y127" s="53"/>
      <c r="Z127" s="54"/>
      <c r="AA127" s="65"/>
      <c r="AB127" s="74"/>
      <c r="AC127" s="74"/>
      <c r="AD127" s="117"/>
      <c r="AE127" s="121"/>
      <c r="AF127" s="74"/>
      <c r="AG127" s="75"/>
      <c r="AH127" s="74"/>
      <c r="AI127" s="74"/>
      <c r="AJ127" s="75"/>
      <c r="AK127" s="74"/>
      <c r="AL127" s="74"/>
      <c r="AM127" s="75"/>
      <c r="AN127" s="74"/>
      <c r="AO127" s="74"/>
      <c r="AP127" s="75"/>
      <c r="AS127" s="62">
        <f t="shared" si="5"/>
        <v>0</v>
      </c>
      <c r="AT127" s="62">
        <f t="shared" si="6"/>
        <v>0</v>
      </c>
      <c r="AU127" s="62">
        <f t="shared" si="7"/>
        <v>0</v>
      </c>
      <c r="AV127" s="62">
        <f t="shared" si="8"/>
        <v>0</v>
      </c>
      <c r="AW127" s="62">
        <f t="shared" si="9"/>
        <v>0</v>
      </c>
    </row>
    <row r="128" spans="1:49" ht="14" x14ac:dyDescent="0.25">
      <c r="A128" s="34">
        <v>84</v>
      </c>
      <c r="B128" s="18" t="str">
        <f>IF(C128&gt;0,MAX(B$45:B127)+1,"")</f>
        <v/>
      </c>
      <c r="C128" s="37"/>
      <c r="D128" s="51"/>
      <c r="E128" s="51"/>
      <c r="F128" s="38"/>
      <c r="G128" s="39"/>
      <c r="H128" s="40"/>
      <c r="I128" s="38"/>
      <c r="J128" s="41"/>
      <c r="K128" s="72"/>
      <c r="L128" s="78"/>
      <c r="M128" s="72"/>
      <c r="N128" s="78"/>
      <c r="O128" s="72"/>
      <c r="P128" s="78"/>
      <c r="Q128" s="72"/>
      <c r="R128" s="78"/>
      <c r="S128" s="72"/>
      <c r="T128" s="78"/>
      <c r="U128" s="52"/>
      <c r="V128" s="52"/>
      <c r="W128" s="52"/>
      <c r="X128" s="38"/>
      <c r="Y128" s="53"/>
      <c r="Z128" s="54"/>
      <c r="AA128" s="65"/>
      <c r="AB128" s="74"/>
      <c r="AC128" s="74"/>
      <c r="AD128" s="117"/>
      <c r="AE128" s="121"/>
      <c r="AF128" s="74"/>
      <c r="AG128" s="75"/>
      <c r="AH128" s="74"/>
      <c r="AI128" s="74"/>
      <c r="AJ128" s="75"/>
      <c r="AK128" s="74"/>
      <c r="AL128" s="74"/>
      <c r="AM128" s="75"/>
      <c r="AN128" s="74"/>
      <c r="AO128" s="74"/>
      <c r="AP128" s="75"/>
      <c r="AS128" s="62">
        <f t="shared" si="5"/>
        <v>0</v>
      </c>
      <c r="AT128" s="62">
        <f t="shared" si="6"/>
        <v>0</v>
      </c>
      <c r="AU128" s="62">
        <f t="shared" si="7"/>
        <v>0</v>
      </c>
      <c r="AV128" s="62">
        <f t="shared" si="8"/>
        <v>0</v>
      </c>
      <c r="AW128" s="62">
        <f t="shared" si="9"/>
        <v>0</v>
      </c>
    </row>
    <row r="129" spans="1:49" ht="14" x14ac:dyDescent="0.25">
      <c r="A129" s="34">
        <v>85</v>
      </c>
      <c r="B129" s="18" t="str">
        <f>IF(C129&gt;0,MAX(B$45:B128)+1,"")</f>
        <v/>
      </c>
      <c r="C129" s="37"/>
      <c r="D129" s="51"/>
      <c r="E129" s="51"/>
      <c r="F129" s="38"/>
      <c r="G129" s="39"/>
      <c r="H129" s="40"/>
      <c r="I129" s="38"/>
      <c r="J129" s="41"/>
      <c r="K129" s="72"/>
      <c r="L129" s="78"/>
      <c r="M129" s="72"/>
      <c r="N129" s="78"/>
      <c r="O129" s="72"/>
      <c r="P129" s="78"/>
      <c r="Q129" s="72"/>
      <c r="R129" s="78"/>
      <c r="S129" s="72"/>
      <c r="T129" s="78"/>
      <c r="U129" s="52"/>
      <c r="V129" s="52"/>
      <c r="W129" s="52"/>
      <c r="X129" s="38"/>
      <c r="Y129" s="53"/>
      <c r="Z129" s="54"/>
      <c r="AA129" s="65"/>
      <c r="AB129" s="74"/>
      <c r="AC129" s="74"/>
      <c r="AD129" s="117"/>
      <c r="AE129" s="121"/>
      <c r="AF129" s="74"/>
      <c r="AG129" s="75"/>
      <c r="AH129" s="74"/>
      <c r="AI129" s="74"/>
      <c r="AJ129" s="75"/>
      <c r="AK129" s="74"/>
      <c r="AL129" s="74"/>
      <c r="AM129" s="75"/>
      <c r="AN129" s="74"/>
      <c r="AO129" s="74"/>
      <c r="AP129" s="75"/>
      <c r="AS129" s="62">
        <f t="shared" si="5"/>
        <v>0</v>
      </c>
      <c r="AT129" s="62">
        <f t="shared" si="6"/>
        <v>0</v>
      </c>
      <c r="AU129" s="62">
        <f t="shared" si="7"/>
        <v>0</v>
      </c>
      <c r="AV129" s="62">
        <f t="shared" si="8"/>
        <v>0</v>
      </c>
      <c r="AW129" s="62">
        <f t="shared" si="9"/>
        <v>0</v>
      </c>
    </row>
    <row r="130" spans="1:49" ht="14" x14ac:dyDescent="0.25">
      <c r="A130" s="34">
        <v>86</v>
      </c>
      <c r="B130" s="18" t="str">
        <f>IF(C130&gt;0,MAX(B$45:B129)+1,"")</f>
        <v/>
      </c>
      <c r="C130" s="37"/>
      <c r="D130" s="51"/>
      <c r="E130" s="51"/>
      <c r="F130" s="38"/>
      <c r="G130" s="39"/>
      <c r="H130" s="40"/>
      <c r="I130" s="38"/>
      <c r="J130" s="41"/>
      <c r="K130" s="72"/>
      <c r="L130" s="78"/>
      <c r="M130" s="72"/>
      <c r="N130" s="78"/>
      <c r="O130" s="72"/>
      <c r="P130" s="78"/>
      <c r="Q130" s="72"/>
      <c r="R130" s="78"/>
      <c r="S130" s="72"/>
      <c r="T130" s="78"/>
      <c r="U130" s="52"/>
      <c r="V130" s="52"/>
      <c r="W130" s="52"/>
      <c r="X130" s="38"/>
      <c r="Y130" s="53"/>
      <c r="Z130" s="54"/>
      <c r="AA130" s="65"/>
      <c r="AB130" s="74"/>
      <c r="AC130" s="74"/>
      <c r="AD130" s="117"/>
      <c r="AE130" s="121"/>
      <c r="AF130" s="74"/>
      <c r="AG130" s="75"/>
      <c r="AH130" s="74"/>
      <c r="AI130" s="74"/>
      <c r="AJ130" s="75"/>
      <c r="AK130" s="74"/>
      <c r="AL130" s="74"/>
      <c r="AM130" s="75"/>
      <c r="AN130" s="74"/>
      <c r="AO130" s="74"/>
      <c r="AP130" s="75"/>
      <c r="AS130" s="62">
        <f t="shared" si="5"/>
        <v>0</v>
      </c>
      <c r="AT130" s="62">
        <f t="shared" si="6"/>
        <v>0</v>
      </c>
      <c r="AU130" s="62">
        <f t="shared" si="7"/>
        <v>0</v>
      </c>
      <c r="AV130" s="62">
        <f t="shared" si="8"/>
        <v>0</v>
      </c>
      <c r="AW130" s="62">
        <f t="shared" si="9"/>
        <v>0</v>
      </c>
    </row>
    <row r="131" spans="1:49" ht="14" x14ac:dyDescent="0.25">
      <c r="A131" s="34">
        <v>87</v>
      </c>
      <c r="B131" s="18" t="str">
        <f>IF(C131&gt;0,MAX(B$45:B130)+1,"")</f>
        <v/>
      </c>
      <c r="C131" s="37"/>
      <c r="D131" s="51"/>
      <c r="E131" s="51"/>
      <c r="F131" s="38"/>
      <c r="G131" s="39"/>
      <c r="H131" s="40"/>
      <c r="I131" s="38"/>
      <c r="J131" s="41"/>
      <c r="K131" s="72"/>
      <c r="L131" s="78"/>
      <c r="M131" s="72"/>
      <c r="N131" s="78"/>
      <c r="O131" s="72"/>
      <c r="P131" s="78"/>
      <c r="Q131" s="72"/>
      <c r="R131" s="78"/>
      <c r="S131" s="72"/>
      <c r="T131" s="78"/>
      <c r="U131" s="52"/>
      <c r="V131" s="52"/>
      <c r="W131" s="52"/>
      <c r="X131" s="38"/>
      <c r="Y131" s="53"/>
      <c r="Z131" s="54"/>
      <c r="AA131" s="65"/>
      <c r="AB131" s="74"/>
      <c r="AC131" s="74"/>
      <c r="AD131" s="117"/>
      <c r="AE131" s="121"/>
      <c r="AF131" s="74"/>
      <c r="AG131" s="75"/>
      <c r="AH131" s="74"/>
      <c r="AI131" s="74"/>
      <c r="AJ131" s="75"/>
      <c r="AK131" s="74"/>
      <c r="AL131" s="74"/>
      <c r="AM131" s="75"/>
      <c r="AN131" s="74"/>
      <c r="AO131" s="74"/>
      <c r="AP131" s="75"/>
      <c r="AS131" s="62">
        <f t="shared" si="5"/>
        <v>0</v>
      </c>
      <c r="AT131" s="62">
        <f t="shared" si="6"/>
        <v>0</v>
      </c>
      <c r="AU131" s="62">
        <f t="shared" si="7"/>
        <v>0</v>
      </c>
      <c r="AV131" s="62">
        <f t="shared" si="8"/>
        <v>0</v>
      </c>
      <c r="AW131" s="62">
        <f t="shared" si="9"/>
        <v>0</v>
      </c>
    </row>
    <row r="132" spans="1:49" ht="14" x14ac:dyDescent="0.25">
      <c r="A132" s="34">
        <v>88</v>
      </c>
      <c r="B132" s="18" t="str">
        <f>IF(C132&gt;0,MAX(B$45:B131)+1,"")</f>
        <v/>
      </c>
      <c r="C132" s="37"/>
      <c r="D132" s="51"/>
      <c r="E132" s="51"/>
      <c r="F132" s="38"/>
      <c r="G132" s="39"/>
      <c r="H132" s="40"/>
      <c r="I132" s="38"/>
      <c r="J132" s="41"/>
      <c r="K132" s="72"/>
      <c r="L132" s="78"/>
      <c r="M132" s="72"/>
      <c r="N132" s="78"/>
      <c r="O132" s="72"/>
      <c r="P132" s="78"/>
      <c r="Q132" s="72"/>
      <c r="R132" s="78"/>
      <c r="S132" s="72"/>
      <c r="T132" s="78"/>
      <c r="U132" s="52"/>
      <c r="V132" s="52"/>
      <c r="W132" s="52"/>
      <c r="X132" s="38"/>
      <c r="Y132" s="53"/>
      <c r="Z132" s="54"/>
      <c r="AA132" s="65"/>
      <c r="AB132" s="74"/>
      <c r="AC132" s="74"/>
      <c r="AD132" s="117"/>
      <c r="AE132" s="121"/>
      <c r="AF132" s="74"/>
      <c r="AG132" s="75"/>
      <c r="AH132" s="74"/>
      <c r="AI132" s="74"/>
      <c r="AJ132" s="75"/>
      <c r="AK132" s="74"/>
      <c r="AL132" s="74"/>
      <c r="AM132" s="75"/>
      <c r="AN132" s="74"/>
      <c r="AO132" s="74"/>
      <c r="AP132" s="75"/>
      <c r="AS132" s="62">
        <f t="shared" si="5"/>
        <v>0</v>
      </c>
      <c r="AT132" s="62">
        <f t="shared" si="6"/>
        <v>0</v>
      </c>
      <c r="AU132" s="62">
        <f t="shared" si="7"/>
        <v>0</v>
      </c>
      <c r="AV132" s="62">
        <f t="shared" si="8"/>
        <v>0</v>
      </c>
      <c r="AW132" s="62">
        <f t="shared" si="9"/>
        <v>0</v>
      </c>
    </row>
    <row r="133" spans="1:49" ht="14" x14ac:dyDescent="0.25">
      <c r="A133" s="34">
        <v>89</v>
      </c>
      <c r="B133" s="18" t="str">
        <f>IF(C133&gt;0,MAX(B$45:B132)+1,"")</f>
        <v/>
      </c>
      <c r="C133" s="37"/>
      <c r="D133" s="51"/>
      <c r="E133" s="51"/>
      <c r="F133" s="38"/>
      <c r="G133" s="39"/>
      <c r="H133" s="40"/>
      <c r="I133" s="38"/>
      <c r="J133" s="41"/>
      <c r="K133" s="72"/>
      <c r="L133" s="78"/>
      <c r="M133" s="72"/>
      <c r="N133" s="78"/>
      <c r="O133" s="72"/>
      <c r="P133" s="78"/>
      <c r="Q133" s="72"/>
      <c r="R133" s="78"/>
      <c r="S133" s="72"/>
      <c r="T133" s="78"/>
      <c r="U133" s="52"/>
      <c r="V133" s="52"/>
      <c r="W133" s="52"/>
      <c r="X133" s="38"/>
      <c r="Y133" s="53"/>
      <c r="Z133" s="54"/>
      <c r="AA133" s="65"/>
      <c r="AB133" s="74"/>
      <c r="AC133" s="74"/>
      <c r="AD133" s="117"/>
      <c r="AE133" s="121"/>
      <c r="AF133" s="74"/>
      <c r="AG133" s="75"/>
      <c r="AH133" s="74"/>
      <c r="AI133" s="74"/>
      <c r="AJ133" s="75"/>
      <c r="AK133" s="74"/>
      <c r="AL133" s="74"/>
      <c r="AM133" s="75"/>
      <c r="AN133" s="74"/>
      <c r="AO133" s="74"/>
      <c r="AP133" s="75"/>
      <c r="AS133" s="62">
        <f t="shared" si="5"/>
        <v>0</v>
      </c>
      <c r="AT133" s="62">
        <f t="shared" si="6"/>
        <v>0</v>
      </c>
      <c r="AU133" s="62">
        <f t="shared" si="7"/>
        <v>0</v>
      </c>
      <c r="AV133" s="62">
        <f t="shared" si="8"/>
        <v>0</v>
      </c>
      <c r="AW133" s="62">
        <f t="shared" si="9"/>
        <v>0</v>
      </c>
    </row>
    <row r="134" spans="1:49" ht="14" x14ac:dyDescent="0.25">
      <c r="A134" s="34">
        <v>90</v>
      </c>
      <c r="B134" s="18" t="str">
        <f>IF(C134&gt;0,MAX(B$45:B133)+1,"")</f>
        <v/>
      </c>
      <c r="C134" s="37"/>
      <c r="D134" s="51"/>
      <c r="E134" s="51"/>
      <c r="F134" s="38"/>
      <c r="G134" s="39"/>
      <c r="H134" s="40"/>
      <c r="I134" s="38"/>
      <c r="J134" s="41"/>
      <c r="K134" s="72"/>
      <c r="L134" s="78"/>
      <c r="M134" s="72"/>
      <c r="N134" s="78"/>
      <c r="O134" s="72"/>
      <c r="P134" s="78"/>
      <c r="Q134" s="72"/>
      <c r="R134" s="78"/>
      <c r="S134" s="72"/>
      <c r="T134" s="78"/>
      <c r="U134" s="52"/>
      <c r="V134" s="52"/>
      <c r="W134" s="52"/>
      <c r="X134" s="38"/>
      <c r="Y134" s="53"/>
      <c r="Z134" s="54"/>
      <c r="AA134" s="65"/>
      <c r="AB134" s="74"/>
      <c r="AC134" s="74"/>
      <c r="AD134" s="117"/>
      <c r="AE134" s="121"/>
      <c r="AF134" s="74"/>
      <c r="AG134" s="75"/>
      <c r="AH134" s="74"/>
      <c r="AI134" s="74"/>
      <c r="AJ134" s="75"/>
      <c r="AK134" s="74"/>
      <c r="AL134" s="74"/>
      <c r="AM134" s="75"/>
      <c r="AN134" s="74"/>
      <c r="AO134" s="74"/>
      <c r="AP134" s="75"/>
      <c r="AS134" s="62">
        <f t="shared" si="5"/>
        <v>0</v>
      </c>
      <c r="AT134" s="62">
        <f t="shared" si="6"/>
        <v>0</v>
      </c>
      <c r="AU134" s="62">
        <f t="shared" si="7"/>
        <v>0</v>
      </c>
      <c r="AV134" s="62">
        <f t="shared" si="8"/>
        <v>0</v>
      </c>
      <c r="AW134" s="62">
        <f t="shared" si="9"/>
        <v>0</v>
      </c>
    </row>
    <row r="135" spans="1:49" ht="14" x14ac:dyDescent="0.25">
      <c r="A135" s="34">
        <v>91</v>
      </c>
      <c r="B135" s="18" t="str">
        <f>IF(C135&gt;0,MAX(B$45:B134)+1,"")</f>
        <v/>
      </c>
      <c r="C135" s="37"/>
      <c r="D135" s="51"/>
      <c r="E135" s="51"/>
      <c r="F135" s="38"/>
      <c r="G135" s="39"/>
      <c r="H135" s="40"/>
      <c r="I135" s="38"/>
      <c r="J135" s="41"/>
      <c r="K135" s="72"/>
      <c r="L135" s="78"/>
      <c r="M135" s="72"/>
      <c r="N135" s="78"/>
      <c r="O135" s="72"/>
      <c r="P135" s="78"/>
      <c r="Q135" s="72"/>
      <c r="R135" s="78"/>
      <c r="S135" s="72"/>
      <c r="T135" s="78"/>
      <c r="U135" s="52"/>
      <c r="V135" s="52"/>
      <c r="W135" s="52"/>
      <c r="X135" s="38"/>
      <c r="Y135" s="53"/>
      <c r="Z135" s="54"/>
      <c r="AA135" s="65"/>
      <c r="AB135" s="74"/>
      <c r="AC135" s="74"/>
      <c r="AD135" s="117"/>
      <c r="AE135" s="121"/>
      <c r="AF135" s="74"/>
      <c r="AG135" s="75"/>
      <c r="AH135" s="74"/>
      <c r="AI135" s="74"/>
      <c r="AJ135" s="75"/>
      <c r="AK135" s="74"/>
      <c r="AL135" s="74"/>
      <c r="AM135" s="75"/>
      <c r="AN135" s="74"/>
      <c r="AO135" s="74"/>
      <c r="AP135" s="75"/>
      <c r="AS135" s="62">
        <f t="shared" si="5"/>
        <v>0</v>
      </c>
      <c r="AT135" s="62">
        <f t="shared" si="6"/>
        <v>0</v>
      </c>
      <c r="AU135" s="62">
        <f t="shared" si="7"/>
        <v>0</v>
      </c>
      <c r="AV135" s="62">
        <f t="shared" si="8"/>
        <v>0</v>
      </c>
      <c r="AW135" s="62">
        <f t="shared" si="9"/>
        <v>0</v>
      </c>
    </row>
    <row r="136" spans="1:49" ht="14" x14ac:dyDescent="0.25">
      <c r="A136" s="34">
        <v>92</v>
      </c>
      <c r="B136" s="18" t="str">
        <f>IF(C136&gt;0,MAX(B$45:B135)+1,"")</f>
        <v/>
      </c>
      <c r="C136" s="37"/>
      <c r="D136" s="51"/>
      <c r="E136" s="51"/>
      <c r="F136" s="38"/>
      <c r="G136" s="39"/>
      <c r="H136" s="40"/>
      <c r="I136" s="38"/>
      <c r="J136" s="41"/>
      <c r="K136" s="72"/>
      <c r="L136" s="78"/>
      <c r="M136" s="72"/>
      <c r="N136" s="78"/>
      <c r="O136" s="72"/>
      <c r="P136" s="78"/>
      <c r="Q136" s="72"/>
      <c r="R136" s="78"/>
      <c r="S136" s="72"/>
      <c r="T136" s="78"/>
      <c r="U136" s="52"/>
      <c r="V136" s="52"/>
      <c r="W136" s="52"/>
      <c r="X136" s="38"/>
      <c r="Y136" s="53"/>
      <c r="Z136" s="54"/>
      <c r="AA136" s="65"/>
      <c r="AB136" s="74"/>
      <c r="AC136" s="74"/>
      <c r="AD136" s="117"/>
      <c r="AE136" s="121"/>
      <c r="AF136" s="74"/>
      <c r="AG136" s="75"/>
      <c r="AH136" s="74"/>
      <c r="AI136" s="74"/>
      <c r="AJ136" s="75"/>
      <c r="AK136" s="74"/>
      <c r="AL136" s="74"/>
      <c r="AM136" s="75"/>
      <c r="AN136" s="74"/>
      <c r="AO136" s="74"/>
      <c r="AP136" s="75"/>
      <c r="AS136" s="62">
        <f t="shared" si="5"/>
        <v>0</v>
      </c>
      <c r="AT136" s="62">
        <f t="shared" si="6"/>
        <v>0</v>
      </c>
      <c r="AU136" s="62">
        <f t="shared" si="7"/>
        <v>0</v>
      </c>
      <c r="AV136" s="62">
        <f t="shared" si="8"/>
        <v>0</v>
      </c>
      <c r="AW136" s="62">
        <f t="shared" si="9"/>
        <v>0</v>
      </c>
    </row>
    <row r="137" spans="1:49" ht="14" x14ac:dyDescent="0.25">
      <c r="A137" s="34">
        <v>93</v>
      </c>
      <c r="B137" s="18" t="str">
        <f>IF(C137&gt;0,MAX(B$45:B136)+1,"")</f>
        <v/>
      </c>
      <c r="C137" s="37"/>
      <c r="D137" s="51"/>
      <c r="E137" s="51"/>
      <c r="F137" s="38"/>
      <c r="G137" s="39"/>
      <c r="H137" s="40"/>
      <c r="I137" s="38"/>
      <c r="J137" s="41"/>
      <c r="K137" s="72"/>
      <c r="L137" s="78"/>
      <c r="M137" s="72"/>
      <c r="N137" s="78"/>
      <c r="O137" s="72"/>
      <c r="P137" s="78"/>
      <c r="Q137" s="72"/>
      <c r="R137" s="78"/>
      <c r="S137" s="72"/>
      <c r="T137" s="78"/>
      <c r="U137" s="52"/>
      <c r="V137" s="52"/>
      <c r="W137" s="52"/>
      <c r="X137" s="38"/>
      <c r="Y137" s="53"/>
      <c r="Z137" s="54"/>
      <c r="AA137" s="65"/>
      <c r="AB137" s="74"/>
      <c r="AC137" s="74"/>
      <c r="AD137" s="117"/>
      <c r="AE137" s="121"/>
      <c r="AF137" s="74"/>
      <c r="AG137" s="75"/>
      <c r="AH137" s="74"/>
      <c r="AI137" s="74"/>
      <c r="AJ137" s="75"/>
      <c r="AK137" s="74"/>
      <c r="AL137" s="74"/>
      <c r="AM137" s="75"/>
      <c r="AN137" s="74"/>
      <c r="AO137" s="74"/>
      <c r="AP137" s="75"/>
      <c r="AS137" s="62">
        <f t="shared" si="5"/>
        <v>0</v>
      </c>
      <c r="AT137" s="62">
        <f t="shared" si="6"/>
        <v>0</v>
      </c>
      <c r="AU137" s="62">
        <f t="shared" si="7"/>
        <v>0</v>
      </c>
      <c r="AV137" s="62">
        <f t="shared" si="8"/>
        <v>0</v>
      </c>
      <c r="AW137" s="62">
        <f t="shared" si="9"/>
        <v>0</v>
      </c>
    </row>
    <row r="138" spans="1:49" ht="14" x14ac:dyDescent="0.25">
      <c r="A138" s="34">
        <v>94</v>
      </c>
      <c r="B138" s="18" t="str">
        <f>IF(C138&gt;0,MAX(B$45:B137)+1,"")</f>
        <v/>
      </c>
      <c r="C138" s="37"/>
      <c r="D138" s="51"/>
      <c r="E138" s="51"/>
      <c r="F138" s="38"/>
      <c r="G138" s="39"/>
      <c r="H138" s="40"/>
      <c r="I138" s="38"/>
      <c r="J138" s="41"/>
      <c r="K138" s="72"/>
      <c r="L138" s="78"/>
      <c r="M138" s="72"/>
      <c r="N138" s="78"/>
      <c r="O138" s="72"/>
      <c r="P138" s="78"/>
      <c r="Q138" s="72"/>
      <c r="R138" s="78"/>
      <c r="S138" s="72"/>
      <c r="T138" s="78"/>
      <c r="U138" s="52"/>
      <c r="V138" s="52"/>
      <c r="W138" s="52"/>
      <c r="X138" s="38"/>
      <c r="Y138" s="53"/>
      <c r="Z138" s="54"/>
      <c r="AA138" s="65"/>
      <c r="AB138" s="74"/>
      <c r="AC138" s="74"/>
      <c r="AD138" s="117"/>
      <c r="AE138" s="121"/>
      <c r="AF138" s="74"/>
      <c r="AG138" s="75"/>
      <c r="AH138" s="74"/>
      <c r="AI138" s="74"/>
      <c r="AJ138" s="75"/>
      <c r="AK138" s="74"/>
      <c r="AL138" s="74"/>
      <c r="AM138" s="75"/>
      <c r="AN138" s="74"/>
      <c r="AO138" s="74"/>
      <c r="AP138" s="75"/>
      <c r="AS138" s="62">
        <f t="shared" si="5"/>
        <v>0</v>
      </c>
      <c r="AT138" s="62">
        <f t="shared" si="6"/>
        <v>0</v>
      </c>
      <c r="AU138" s="62">
        <f t="shared" si="7"/>
        <v>0</v>
      </c>
      <c r="AV138" s="62">
        <f t="shared" si="8"/>
        <v>0</v>
      </c>
      <c r="AW138" s="62">
        <f t="shared" si="9"/>
        <v>0</v>
      </c>
    </row>
    <row r="139" spans="1:49" ht="14" x14ac:dyDescent="0.25">
      <c r="A139" s="34">
        <v>95</v>
      </c>
      <c r="B139" s="18" t="str">
        <f>IF(C139&gt;0,MAX(B$45:B138)+1,"")</f>
        <v/>
      </c>
      <c r="C139" s="37"/>
      <c r="D139" s="51"/>
      <c r="E139" s="51"/>
      <c r="F139" s="38"/>
      <c r="G139" s="39"/>
      <c r="H139" s="40"/>
      <c r="I139" s="38"/>
      <c r="J139" s="41"/>
      <c r="K139" s="72"/>
      <c r="L139" s="78"/>
      <c r="M139" s="72"/>
      <c r="N139" s="78"/>
      <c r="O139" s="72"/>
      <c r="P139" s="78"/>
      <c r="Q139" s="72"/>
      <c r="R139" s="78"/>
      <c r="S139" s="72"/>
      <c r="T139" s="78"/>
      <c r="U139" s="52"/>
      <c r="V139" s="52"/>
      <c r="W139" s="52"/>
      <c r="X139" s="38"/>
      <c r="Y139" s="53"/>
      <c r="Z139" s="54"/>
      <c r="AA139" s="65"/>
      <c r="AB139" s="74"/>
      <c r="AC139" s="74"/>
      <c r="AD139" s="117"/>
      <c r="AE139" s="121"/>
      <c r="AF139" s="74"/>
      <c r="AG139" s="75"/>
      <c r="AH139" s="74"/>
      <c r="AI139" s="74"/>
      <c r="AJ139" s="75"/>
      <c r="AK139" s="74"/>
      <c r="AL139" s="74"/>
      <c r="AM139" s="75"/>
      <c r="AN139" s="74"/>
      <c r="AO139" s="74"/>
      <c r="AP139" s="75"/>
      <c r="AS139" s="62">
        <f t="shared" si="5"/>
        <v>0</v>
      </c>
      <c r="AT139" s="62">
        <f t="shared" si="6"/>
        <v>0</v>
      </c>
      <c r="AU139" s="62">
        <f t="shared" si="7"/>
        <v>0</v>
      </c>
      <c r="AV139" s="62">
        <f t="shared" si="8"/>
        <v>0</v>
      </c>
      <c r="AW139" s="62">
        <f t="shared" si="9"/>
        <v>0</v>
      </c>
    </row>
    <row r="140" spans="1:49" ht="14" x14ac:dyDescent="0.25">
      <c r="A140" s="34">
        <v>96</v>
      </c>
      <c r="B140" s="18" t="str">
        <f>IF(C140&gt;0,MAX(B$45:B139)+1,"")</f>
        <v/>
      </c>
      <c r="C140" s="37"/>
      <c r="D140" s="51"/>
      <c r="E140" s="51"/>
      <c r="F140" s="38"/>
      <c r="G140" s="39"/>
      <c r="H140" s="40"/>
      <c r="I140" s="38"/>
      <c r="J140" s="41"/>
      <c r="K140" s="72"/>
      <c r="L140" s="78"/>
      <c r="M140" s="72"/>
      <c r="N140" s="78"/>
      <c r="O140" s="72"/>
      <c r="P140" s="78"/>
      <c r="Q140" s="72"/>
      <c r="R140" s="78"/>
      <c r="S140" s="72"/>
      <c r="T140" s="78"/>
      <c r="U140" s="52"/>
      <c r="V140" s="52"/>
      <c r="W140" s="52"/>
      <c r="X140" s="38"/>
      <c r="Y140" s="53"/>
      <c r="Z140" s="54"/>
      <c r="AA140" s="65"/>
      <c r="AB140" s="74"/>
      <c r="AC140" s="74"/>
      <c r="AD140" s="117"/>
      <c r="AE140" s="121"/>
      <c r="AF140" s="74"/>
      <c r="AG140" s="75"/>
      <c r="AH140" s="74"/>
      <c r="AI140" s="74"/>
      <c r="AJ140" s="75"/>
      <c r="AK140" s="74"/>
      <c r="AL140" s="74"/>
      <c r="AM140" s="75"/>
      <c r="AN140" s="74"/>
      <c r="AO140" s="74"/>
      <c r="AP140" s="75"/>
      <c r="AS140" s="62">
        <f t="shared" si="5"/>
        <v>0</v>
      </c>
      <c r="AT140" s="62">
        <f t="shared" si="6"/>
        <v>0</v>
      </c>
      <c r="AU140" s="62">
        <f t="shared" si="7"/>
        <v>0</v>
      </c>
      <c r="AV140" s="62">
        <f t="shared" si="8"/>
        <v>0</v>
      </c>
      <c r="AW140" s="62">
        <f t="shared" si="9"/>
        <v>0</v>
      </c>
    </row>
    <row r="141" spans="1:49" ht="14" x14ac:dyDescent="0.25">
      <c r="A141" s="34">
        <v>97</v>
      </c>
      <c r="B141" s="18" t="str">
        <f>IF(C141&gt;0,MAX(B$45:B140)+1,"")</f>
        <v/>
      </c>
      <c r="C141" s="37"/>
      <c r="D141" s="51"/>
      <c r="E141" s="51"/>
      <c r="F141" s="38"/>
      <c r="G141" s="39"/>
      <c r="H141" s="40"/>
      <c r="I141" s="38"/>
      <c r="J141" s="41"/>
      <c r="K141" s="72"/>
      <c r="L141" s="78"/>
      <c r="M141" s="72"/>
      <c r="N141" s="78"/>
      <c r="O141" s="72"/>
      <c r="P141" s="78"/>
      <c r="Q141" s="72"/>
      <c r="R141" s="78"/>
      <c r="S141" s="72"/>
      <c r="T141" s="78"/>
      <c r="U141" s="52"/>
      <c r="V141" s="52"/>
      <c r="W141" s="52"/>
      <c r="X141" s="38"/>
      <c r="Y141" s="53"/>
      <c r="Z141" s="54"/>
      <c r="AA141" s="65"/>
      <c r="AB141" s="74"/>
      <c r="AC141" s="74"/>
      <c r="AD141" s="117"/>
      <c r="AE141" s="121"/>
      <c r="AF141" s="74"/>
      <c r="AG141" s="75"/>
      <c r="AH141" s="74"/>
      <c r="AI141" s="74"/>
      <c r="AJ141" s="75"/>
      <c r="AK141" s="74"/>
      <c r="AL141" s="74"/>
      <c r="AM141" s="75"/>
      <c r="AN141" s="74"/>
      <c r="AO141" s="74"/>
      <c r="AP141" s="75"/>
      <c r="AS141" s="62">
        <f t="shared" si="5"/>
        <v>0</v>
      </c>
      <c r="AT141" s="62">
        <f t="shared" si="6"/>
        <v>0</v>
      </c>
      <c r="AU141" s="62">
        <f t="shared" si="7"/>
        <v>0</v>
      </c>
      <c r="AV141" s="62">
        <f t="shared" si="8"/>
        <v>0</v>
      </c>
      <c r="AW141" s="62">
        <f t="shared" si="9"/>
        <v>0</v>
      </c>
    </row>
    <row r="142" spans="1:49" ht="14" x14ac:dyDescent="0.25">
      <c r="A142" s="34">
        <v>98</v>
      </c>
      <c r="B142" s="18" t="str">
        <f>IF(C142&gt;0,MAX(B$45:B141)+1,"")</f>
        <v/>
      </c>
      <c r="C142" s="37"/>
      <c r="D142" s="51"/>
      <c r="E142" s="51"/>
      <c r="F142" s="38"/>
      <c r="G142" s="39"/>
      <c r="H142" s="40"/>
      <c r="I142" s="38"/>
      <c r="J142" s="41"/>
      <c r="K142" s="72"/>
      <c r="L142" s="78"/>
      <c r="M142" s="72"/>
      <c r="N142" s="78"/>
      <c r="O142" s="72"/>
      <c r="P142" s="78"/>
      <c r="Q142" s="72"/>
      <c r="R142" s="78"/>
      <c r="S142" s="72"/>
      <c r="T142" s="78"/>
      <c r="U142" s="52"/>
      <c r="V142" s="52"/>
      <c r="W142" s="52"/>
      <c r="X142" s="38"/>
      <c r="Y142" s="53"/>
      <c r="Z142" s="54"/>
      <c r="AA142" s="65"/>
      <c r="AB142" s="74"/>
      <c r="AC142" s="74"/>
      <c r="AD142" s="117"/>
      <c r="AE142" s="121"/>
      <c r="AF142" s="74"/>
      <c r="AG142" s="75"/>
      <c r="AH142" s="74"/>
      <c r="AI142" s="74"/>
      <c r="AJ142" s="75"/>
      <c r="AK142" s="74"/>
      <c r="AL142" s="74"/>
      <c r="AM142" s="75"/>
      <c r="AN142" s="74"/>
      <c r="AO142" s="74"/>
      <c r="AP142" s="75"/>
      <c r="AS142" s="62">
        <f t="shared" si="5"/>
        <v>0</v>
      </c>
      <c r="AT142" s="62">
        <f t="shared" si="6"/>
        <v>0</v>
      </c>
      <c r="AU142" s="62">
        <f t="shared" si="7"/>
        <v>0</v>
      </c>
      <c r="AV142" s="62">
        <f t="shared" si="8"/>
        <v>0</v>
      </c>
      <c r="AW142" s="62">
        <f t="shared" si="9"/>
        <v>0</v>
      </c>
    </row>
    <row r="143" spans="1:49" ht="14" x14ac:dyDescent="0.25">
      <c r="A143" s="34">
        <v>99</v>
      </c>
      <c r="B143" s="18" t="str">
        <f>IF(C143&gt;0,MAX(B$45:B142)+1,"")</f>
        <v/>
      </c>
      <c r="C143" s="37"/>
      <c r="D143" s="51"/>
      <c r="E143" s="51"/>
      <c r="F143" s="38"/>
      <c r="G143" s="39"/>
      <c r="H143" s="40"/>
      <c r="I143" s="38"/>
      <c r="J143" s="41"/>
      <c r="K143" s="72"/>
      <c r="L143" s="78"/>
      <c r="M143" s="72"/>
      <c r="N143" s="78"/>
      <c r="O143" s="72"/>
      <c r="P143" s="78"/>
      <c r="Q143" s="72"/>
      <c r="R143" s="78"/>
      <c r="S143" s="72"/>
      <c r="T143" s="78"/>
      <c r="U143" s="52"/>
      <c r="V143" s="52"/>
      <c r="W143" s="52"/>
      <c r="X143" s="38"/>
      <c r="Y143" s="53"/>
      <c r="Z143" s="54"/>
      <c r="AA143" s="65"/>
      <c r="AB143" s="74"/>
      <c r="AC143" s="74"/>
      <c r="AD143" s="117"/>
      <c r="AE143" s="121"/>
      <c r="AF143" s="74"/>
      <c r="AG143" s="75"/>
      <c r="AH143" s="74"/>
      <c r="AI143" s="74"/>
      <c r="AJ143" s="75"/>
      <c r="AK143" s="74"/>
      <c r="AL143" s="74"/>
      <c r="AM143" s="75"/>
      <c r="AN143" s="74"/>
      <c r="AO143" s="74"/>
      <c r="AP143" s="75"/>
      <c r="AS143" s="62">
        <f t="shared" si="5"/>
        <v>0</v>
      </c>
      <c r="AT143" s="62">
        <f t="shared" si="6"/>
        <v>0</v>
      </c>
      <c r="AU143" s="62">
        <f t="shared" si="7"/>
        <v>0</v>
      </c>
      <c r="AV143" s="62">
        <f t="shared" si="8"/>
        <v>0</v>
      </c>
      <c r="AW143" s="62">
        <f t="shared" si="9"/>
        <v>0</v>
      </c>
    </row>
    <row r="144" spans="1:49" ht="14" x14ac:dyDescent="0.25">
      <c r="A144" s="34">
        <v>100</v>
      </c>
      <c r="B144" s="18" t="str">
        <f>IF(C144&gt;0,MAX(B$45:B143)+1,"")</f>
        <v/>
      </c>
      <c r="C144" s="37"/>
      <c r="D144" s="51"/>
      <c r="E144" s="51"/>
      <c r="F144" s="38"/>
      <c r="G144" s="39"/>
      <c r="H144" s="40"/>
      <c r="I144" s="38"/>
      <c r="J144" s="41"/>
      <c r="K144" s="72"/>
      <c r="L144" s="78"/>
      <c r="M144" s="72"/>
      <c r="N144" s="78"/>
      <c r="O144" s="72"/>
      <c r="P144" s="78"/>
      <c r="Q144" s="72"/>
      <c r="R144" s="78"/>
      <c r="S144" s="72"/>
      <c r="T144" s="78"/>
      <c r="U144" s="52"/>
      <c r="V144" s="52"/>
      <c r="W144" s="52"/>
      <c r="X144" s="38"/>
      <c r="Y144" s="53"/>
      <c r="Z144" s="54"/>
      <c r="AA144" s="65"/>
      <c r="AB144" s="74"/>
      <c r="AC144" s="74"/>
      <c r="AD144" s="117"/>
      <c r="AE144" s="121"/>
      <c r="AF144" s="74"/>
      <c r="AG144" s="75"/>
      <c r="AH144" s="74"/>
      <c r="AI144" s="74"/>
      <c r="AJ144" s="75"/>
      <c r="AK144" s="74"/>
      <c r="AL144" s="74"/>
      <c r="AM144" s="75"/>
      <c r="AN144" s="74"/>
      <c r="AO144" s="74"/>
      <c r="AP144" s="75"/>
      <c r="AS144" s="62">
        <f t="shared" si="5"/>
        <v>0</v>
      </c>
      <c r="AT144" s="62">
        <f t="shared" si="6"/>
        <v>0</v>
      </c>
      <c r="AU144" s="62">
        <f t="shared" si="7"/>
        <v>0</v>
      </c>
      <c r="AV144" s="62">
        <f t="shared" si="8"/>
        <v>0</v>
      </c>
      <c r="AW144" s="62">
        <f t="shared" si="9"/>
        <v>0</v>
      </c>
    </row>
    <row r="145" spans="1:49" ht="14" x14ac:dyDescent="0.25">
      <c r="A145" s="34">
        <v>101</v>
      </c>
      <c r="B145" s="18" t="str">
        <f>IF(C145&gt;0,MAX(B$45:B144)+1,"")</f>
        <v/>
      </c>
      <c r="C145" s="37"/>
      <c r="D145" s="51"/>
      <c r="E145" s="51"/>
      <c r="F145" s="38"/>
      <c r="G145" s="39"/>
      <c r="H145" s="40"/>
      <c r="I145" s="38"/>
      <c r="J145" s="41"/>
      <c r="K145" s="72"/>
      <c r="L145" s="78"/>
      <c r="M145" s="72"/>
      <c r="N145" s="78"/>
      <c r="O145" s="72"/>
      <c r="P145" s="78"/>
      <c r="Q145" s="72"/>
      <c r="R145" s="78"/>
      <c r="S145" s="72"/>
      <c r="T145" s="78"/>
      <c r="U145" s="52"/>
      <c r="V145" s="52"/>
      <c r="W145" s="52"/>
      <c r="X145" s="38"/>
      <c r="Y145" s="53"/>
      <c r="Z145" s="54"/>
      <c r="AA145" s="65"/>
      <c r="AB145" s="74"/>
      <c r="AC145" s="74"/>
      <c r="AD145" s="117"/>
      <c r="AE145" s="121"/>
      <c r="AF145" s="74"/>
      <c r="AG145" s="75"/>
      <c r="AH145" s="74"/>
      <c r="AI145" s="74"/>
      <c r="AJ145" s="75"/>
      <c r="AK145" s="74"/>
      <c r="AL145" s="74"/>
      <c r="AM145" s="75"/>
      <c r="AN145" s="74"/>
      <c r="AO145" s="74"/>
      <c r="AP145" s="75"/>
      <c r="AS145" s="62">
        <f t="shared" si="5"/>
        <v>0</v>
      </c>
      <c r="AT145" s="62">
        <f t="shared" si="6"/>
        <v>0</v>
      </c>
      <c r="AU145" s="62">
        <f t="shared" si="7"/>
        <v>0</v>
      </c>
      <c r="AV145" s="62">
        <f t="shared" si="8"/>
        <v>0</v>
      </c>
      <c r="AW145" s="62">
        <f t="shared" si="9"/>
        <v>0</v>
      </c>
    </row>
    <row r="146" spans="1:49" ht="14" x14ac:dyDescent="0.25">
      <c r="A146" s="34">
        <v>102</v>
      </c>
      <c r="B146" s="18" t="str">
        <f>IF(C146&gt;0,MAX(B$45:B145)+1,"")</f>
        <v/>
      </c>
      <c r="C146" s="37"/>
      <c r="D146" s="51"/>
      <c r="E146" s="51"/>
      <c r="F146" s="38"/>
      <c r="G146" s="39"/>
      <c r="H146" s="40"/>
      <c r="I146" s="38"/>
      <c r="J146" s="41"/>
      <c r="K146" s="72"/>
      <c r="L146" s="78"/>
      <c r="M146" s="72"/>
      <c r="N146" s="78"/>
      <c r="O146" s="72"/>
      <c r="P146" s="78"/>
      <c r="Q146" s="72"/>
      <c r="R146" s="78"/>
      <c r="S146" s="72"/>
      <c r="T146" s="78"/>
      <c r="U146" s="52"/>
      <c r="V146" s="52"/>
      <c r="W146" s="52"/>
      <c r="X146" s="38"/>
      <c r="Y146" s="53"/>
      <c r="Z146" s="54"/>
      <c r="AA146" s="65"/>
      <c r="AB146" s="74"/>
      <c r="AC146" s="74"/>
      <c r="AD146" s="117"/>
      <c r="AE146" s="121"/>
      <c r="AF146" s="74"/>
      <c r="AG146" s="75"/>
      <c r="AH146" s="74"/>
      <c r="AI146" s="74"/>
      <c r="AJ146" s="75"/>
      <c r="AK146" s="74"/>
      <c r="AL146" s="74"/>
      <c r="AM146" s="75"/>
      <c r="AN146" s="74"/>
      <c r="AO146" s="74"/>
      <c r="AP146" s="75"/>
      <c r="AS146" s="62">
        <f t="shared" si="5"/>
        <v>0</v>
      </c>
      <c r="AT146" s="62">
        <f t="shared" si="6"/>
        <v>0</v>
      </c>
      <c r="AU146" s="62">
        <f t="shared" si="7"/>
        <v>0</v>
      </c>
      <c r="AV146" s="62">
        <f t="shared" si="8"/>
        <v>0</v>
      </c>
      <c r="AW146" s="62">
        <f t="shared" si="9"/>
        <v>0</v>
      </c>
    </row>
    <row r="147" spans="1:49" ht="14" x14ac:dyDescent="0.25">
      <c r="A147" s="34">
        <v>103</v>
      </c>
      <c r="B147" s="18" t="str">
        <f>IF(C147&gt;0,MAX(B$45:B146)+1,"")</f>
        <v/>
      </c>
      <c r="C147" s="37"/>
      <c r="D147" s="51"/>
      <c r="E147" s="51"/>
      <c r="F147" s="38"/>
      <c r="G147" s="39"/>
      <c r="H147" s="40"/>
      <c r="I147" s="38"/>
      <c r="J147" s="41"/>
      <c r="K147" s="72"/>
      <c r="L147" s="78"/>
      <c r="M147" s="72"/>
      <c r="N147" s="78"/>
      <c r="O147" s="72"/>
      <c r="P147" s="78"/>
      <c r="Q147" s="72"/>
      <c r="R147" s="78"/>
      <c r="S147" s="72"/>
      <c r="T147" s="78"/>
      <c r="U147" s="52"/>
      <c r="V147" s="52"/>
      <c r="W147" s="52"/>
      <c r="X147" s="38"/>
      <c r="Y147" s="53"/>
      <c r="Z147" s="54"/>
      <c r="AA147" s="65"/>
      <c r="AB147" s="74"/>
      <c r="AC147" s="74"/>
      <c r="AD147" s="117"/>
      <c r="AE147" s="121"/>
      <c r="AF147" s="74"/>
      <c r="AG147" s="75"/>
      <c r="AH147" s="74"/>
      <c r="AI147" s="74"/>
      <c r="AJ147" s="75"/>
      <c r="AK147" s="74"/>
      <c r="AL147" s="74"/>
      <c r="AM147" s="75"/>
      <c r="AN147" s="74"/>
      <c r="AO147" s="74"/>
      <c r="AP147" s="75"/>
      <c r="AS147" s="62">
        <f t="shared" si="5"/>
        <v>0</v>
      </c>
      <c r="AT147" s="62">
        <f t="shared" si="6"/>
        <v>0</v>
      </c>
      <c r="AU147" s="62">
        <f t="shared" si="7"/>
        <v>0</v>
      </c>
      <c r="AV147" s="62">
        <f t="shared" si="8"/>
        <v>0</v>
      </c>
      <c r="AW147" s="62">
        <f t="shared" si="9"/>
        <v>0</v>
      </c>
    </row>
    <row r="148" spans="1:49" ht="14" x14ac:dyDescent="0.25">
      <c r="A148" s="34">
        <v>104</v>
      </c>
      <c r="B148" s="18" t="str">
        <f>IF(C148&gt;0,MAX(B$45:B147)+1,"")</f>
        <v/>
      </c>
      <c r="C148" s="37"/>
      <c r="D148" s="51"/>
      <c r="E148" s="51"/>
      <c r="F148" s="38"/>
      <c r="G148" s="39"/>
      <c r="H148" s="40"/>
      <c r="I148" s="38"/>
      <c r="J148" s="41"/>
      <c r="K148" s="72"/>
      <c r="L148" s="78"/>
      <c r="M148" s="72"/>
      <c r="N148" s="78"/>
      <c r="O148" s="72"/>
      <c r="P148" s="78"/>
      <c r="Q148" s="72"/>
      <c r="R148" s="78"/>
      <c r="S148" s="72"/>
      <c r="T148" s="78"/>
      <c r="U148" s="52"/>
      <c r="V148" s="52"/>
      <c r="W148" s="52"/>
      <c r="X148" s="38"/>
      <c r="Y148" s="53"/>
      <c r="Z148" s="54"/>
      <c r="AA148" s="65"/>
      <c r="AB148" s="74"/>
      <c r="AC148" s="74"/>
      <c r="AD148" s="117"/>
      <c r="AE148" s="121"/>
      <c r="AF148" s="74"/>
      <c r="AG148" s="75"/>
      <c r="AH148" s="74"/>
      <c r="AI148" s="74"/>
      <c r="AJ148" s="75"/>
      <c r="AK148" s="74"/>
      <c r="AL148" s="74"/>
      <c r="AM148" s="75"/>
      <c r="AN148" s="74"/>
      <c r="AO148" s="74"/>
      <c r="AP148" s="75"/>
      <c r="AS148" s="62">
        <f t="shared" si="5"/>
        <v>0</v>
      </c>
      <c r="AT148" s="62">
        <f t="shared" si="6"/>
        <v>0</v>
      </c>
      <c r="AU148" s="62">
        <f t="shared" si="7"/>
        <v>0</v>
      </c>
      <c r="AV148" s="62">
        <f t="shared" si="8"/>
        <v>0</v>
      </c>
      <c r="AW148" s="62">
        <f t="shared" si="9"/>
        <v>0</v>
      </c>
    </row>
    <row r="149" spans="1:49" ht="14" x14ac:dyDescent="0.25">
      <c r="A149" s="34">
        <v>105</v>
      </c>
      <c r="B149" s="18" t="str">
        <f>IF(C149&gt;0,MAX(B$45:B148)+1,"")</f>
        <v/>
      </c>
      <c r="C149" s="37"/>
      <c r="D149" s="51"/>
      <c r="E149" s="51"/>
      <c r="F149" s="38"/>
      <c r="G149" s="39"/>
      <c r="H149" s="40"/>
      <c r="I149" s="38"/>
      <c r="J149" s="41"/>
      <c r="K149" s="72"/>
      <c r="L149" s="78"/>
      <c r="M149" s="72"/>
      <c r="N149" s="78"/>
      <c r="O149" s="72"/>
      <c r="P149" s="78"/>
      <c r="Q149" s="72"/>
      <c r="R149" s="78"/>
      <c r="S149" s="72"/>
      <c r="T149" s="78"/>
      <c r="U149" s="52"/>
      <c r="V149" s="52"/>
      <c r="W149" s="52"/>
      <c r="X149" s="38"/>
      <c r="Y149" s="53"/>
      <c r="Z149" s="54"/>
      <c r="AA149" s="65"/>
      <c r="AB149" s="74"/>
      <c r="AC149" s="74"/>
      <c r="AD149" s="117"/>
      <c r="AE149" s="121"/>
      <c r="AF149" s="74"/>
      <c r="AG149" s="75"/>
      <c r="AH149" s="74"/>
      <c r="AI149" s="74"/>
      <c r="AJ149" s="75"/>
      <c r="AK149" s="74"/>
      <c r="AL149" s="74"/>
      <c r="AM149" s="75"/>
      <c r="AN149" s="74"/>
      <c r="AO149" s="74"/>
      <c r="AP149" s="75"/>
      <c r="AS149" s="62">
        <f t="shared" si="5"/>
        <v>0</v>
      </c>
      <c r="AT149" s="62">
        <f t="shared" si="6"/>
        <v>0</v>
      </c>
      <c r="AU149" s="62">
        <f t="shared" si="7"/>
        <v>0</v>
      </c>
      <c r="AV149" s="62">
        <f t="shared" si="8"/>
        <v>0</v>
      </c>
      <c r="AW149" s="62">
        <f t="shared" si="9"/>
        <v>0</v>
      </c>
    </row>
    <row r="150" spans="1:49" ht="14" x14ac:dyDescent="0.25">
      <c r="A150" s="34">
        <v>106</v>
      </c>
      <c r="B150" s="18" t="str">
        <f>IF(C150&gt;0,MAX(B$45:B149)+1,"")</f>
        <v/>
      </c>
      <c r="C150" s="37"/>
      <c r="D150" s="51"/>
      <c r="E150" s="51"/>
      <c r="F150" s="38"/>
      <c r="G150" s="39"/>
      <c r="H150" s="40"/>
      <c r="I150" s="38"/>
      <c r="J150" s="41"/>
      <c r="K150" s="72"/>
      <c r="L150" s="78"/>
      <c r="M150" s="72"/>
      <c r="N150" s="78"/>
      <c r="O150" s="72"/>
      <c r="P150" s="78"/>
      <c r="Q150" s="72"/>
      <c r="R150" s="78"/>
      <c r="S150" s="72"/>
      <c r="T150" s="78"/>
      <c r="U150" s="52"/>
      <c r="V150" s="52"/>
      <c r="W150" s="52"/>
      <c r="X150" s="38"/>
      <c r="Y150" s="53"/>
      <c r="Z150" s="54"/>
      <c r="AA150" s="65"/>
      <c r="AB150" s="74"/>
      <c r="AC150" s="74"/>
      <c r="AD150" s="117"/>
      <c r="AE150" s="121"/>
      <c r="AF150" s="74"/>
      <c r="AG150" s="75"/>
      <c r="AH150" s="74"/>
      <c r="AI150" s="74"/>
      <c r="AJ150" s="75"/>
      <c r="AK150" s="74"/>
      <c r="AL150" s="74"/>
      <c r="AM150" s="75"/>
      <c r="AN150" s="74"/>
      <c r="AO150" s="74"/>
      <c r="AP150" s="75"/>
      <c r="AS150" s="62">
        <f t="shared" si="5"/>
        <v>0</v>
      </c>
      <c r="AT150" s="62">
        <f t="shared" si="6"/>
        <v>0</v>
      </c>
      <c r="AU150" s="62">
        <f t="shared" si="7"/>
        <v>0</v>
      </c>
      <c r="AV150" s="62">
        <f t="shared" si="8"/>
        <v>0</v>
      </c>
      <c r="AW150" s="62">
        <f t="shared" si="9"/>
        <v>0</v>
      </c>
    </row>
    <row r="151" spans="1:49" ht="14" x14ac:dyDescent="0.25">
      <c r="A151" s="34">
        <v>107</v>
      </c>
      <c r="B151" s="18" t="str">
        <f>IF(C151&gt;0,MAX(B$45:B150)+1,"")</f>
        <v/>
      </c>
      <c r="C151" s="37"/>
      <c r="D151" s="51"/>
      <c r="E151" s="51"/>
      <c r="F151" s="38"/>
      <c r="G151" s="39"/>
      <c r="H151" s="40"/>
      <c r="I151" s="38"/>
      <c r="J151" s="41"/>
      <c r="K151" s="72"/>
      <c r="L151" s="78"/>
      <c r="M151" s="72"/>
      <c r="N151" s="78"/>
      <c r="O151" s="72"/>
      <c r="P151" s="78"/>
      <c r="Q151" s="72"/>
      <c r="R151" s="78"/>
      <c r="S151" s="72"/>
      <c r="T151" s="78"/>
      <c r="U151" s="52"/>
      <c r="V151" s="52"/>
      <c r="W151" s="52"/>
      <c r="X151" s="38"/>
      <c r="Y151" s="53"/>
      <c r="Z151" s="54"/>
      <c r="AA151" s="65"/>
      <c r="AB151" s="74"/>
      <c r="AC151" s="74"/>
      <c r="AD151" s="117"/>
      <c r="AE151" s="121"/>
      <c r="AF151" s="74"/>
      <c r="AG151" s="75"/>
      <c r="AH151" s="74"/>
      <c r="AI151" s="74"/>
      <c r="AJ151" s="75"/>
      <c r="AK151" s="74"/>
      <c r="AL151" s="74"/>
      <c r="AM151" s="75"/>
      <c r="AN151" s="74"/>
      <c r="AO151" s="74"/>
      <c r="AP151" s="75"/>
      <c r="AS151" s="62">
        <f t="shared" si="5"/>
        <v>0</v>
      </c>
      <c r="AT151" s="62">
        <f t="shared" si="6"/>
        <v>0</v>
      </c>
      <c r="AU151" s="62">
        <f t="shared" si="7"/>
        <v>0</v>
      </c>
      <c r="AV151" s="62">
        <f t="shared" si="8"/>
        <v>0</v>
      </c>
      <c r="AW151" s="62">
        <f t="shared" si="9"/>
        <v>0</v>
      </c>
    </row>
    <row r="152" spans="1:49" ht="14" x14ac:dyDescent="0.25">
      <c r="A152" s="34">
        <v>108</v>
      </c>
      <c r="B152" s="18" t="str">
        <f>IF(C152&gt;0,MAX(B$45:B151)+1,"")</f>
        <v/>
      </c>
      <c r="C152" s="37"/>
      <c r="D152" s="51"/>
      <c r="E152" s="51"/>
      <c r="F152" s="38"/>
      <c r="G152" s="39"/>
      <c r="H152" s="40"/>
      <c r="I152" s="38"/>
      <c r="J152" s="41"/>
      <c r="K152" s="72"/>
      <c r="L152" s="78"/>
      <c r="M152" s="72"/>
      <c r="N152" s="78"/>
      <c r="O152" s="72"/>
      <c r="P152" s="78"/>
      <c r="Q152" s="72"/>
      <c r="R152" s="78"/>
      <c r="S152" s="72"/>
      <c r="T152" s="78"/>
      <c r="U152" s="52"/>
      <c r="V152" s="52"/>
      <c r="W152" s="52"/>
      <c r="X152" s="38"/>
      <c r="Y152" s="53"/>
      <c r="Z152" s="54"/>
      <c r="AA152" s="65"/>
      <c r="AB152" s="74"/>
      <c r="AC152" s="74"/>
      <c r="AD152" s="117"/>
      <c r="AE152" s="121"/>
      <c r="AF152" s="74"/>
      <c r="AG152" s="75"/>
      <c r="AH152" s="74"/>
      <c r="AI152" s="74"/>
      <c r="AJ152" s="75"/>
      <c r="AK152" s="74"/>
      <c r="AL152" s="74"/>
      <c r="AM152" s="75"/>
      <c r="AN152" s="74"/>
      <c r="AO152" s="74"/>
      <c r="AP152" s="75"/>
      <c r="AS152" s="62">
        <f t="shared" si="5"/>
        <v>0</v>
      </c>
      <c r="AT152" s="62">
        <f t="shared" si="6"/>
        <v>0</v>
      </c>
      <c r="AU152" s="62">
        <f t="shared" si="7"/>
        <v>0</v>
      </c>
      <c r="AV152" s="62">
        <f t="shared" si="8"/>
        <v>0</v>
      </c>
      <c r="AW152" s="62">
        <f t="shared" si="9"/>
        <v>0</v>
      </c>
    </row>
    <row r="153" spans="1:49" ht="14" x14ac:dyDescent="0.25">
      <c r="A153" s="34">
        <v>109</v>
      </c>
      <c r="B153" s="18" t="str">
        <f>IF(C153&gt;0,MAX(B$45:B152)+1,"")</f>
        <v/>
      </c>
      <c r="C153" s="37"/>
      <c r="D153" s="51"/>
      <c r="E153" s="51"/>
      <c r="F153" s="38"/>
      <c r="G153" s="39"/>
      <c r="H153" s="40"/>
      <c r="I153" s="38"/>
      <c r="J153" s="41"/>
      <c r="K153" s="72"/>
      <c r="L153" s="78"/>
      <c r="M153" s="72"/>
      <c r="N153" s="78"/>
      <c r="O153" s="72"/>
      <c r="P153" s="78"/>
      <c r="Q153" s="72"/>
      <c r="R153" s="78"/>
      <c r="S153" s="72"/>
      <c r="T153" s="78"/>
      <c r="U153" s="52"/>
      <c r="V153" s="52"/>
      <c r="W153" s="52"/>
      <c r="X153" s="38"/>
      <c r="Y153" s="53"/>
      <c r="Z153" s="54"/>
      <c r="AA153" s="65"/>
      <c r="AB153" s="74"/>
      <c r="AC153" s="74"/>
      <c r="AD153" s="117"/>
      <c r="AE153" s="121"/>
      <c r="AF153" s="74"/>
      <c r="AG153" s="75"/>
      <c r="AH153" s="74"/>
      <c r="AI153" s="74"/>
      <c r="AJ153" s="75"/>
      <c r="AK153" s="74"/>
      <c r="AL153" s="74"/>
      <c r="AM153" s="75"/>
      <c r="AN153" s="74"/>
      <c r="AO153" s="74"/>
      <c r="AP153" s="75"/>
      <c r="AS153" s="62">
        <f t="shared" si="5"/>
        <v>0</v>
      </c>
      <c r="AT153" s="62">
        <f t="shared" si="6"/>
        <v>0</v>
      </c>
      <c r="AU153" s="62">
        <f t="shared" si="7"/>
        <v>0</v>
      </c>
      <c r="AV153" s="62">
        <f t="shared" si="8"/>
        <v>0</v>
      </c>
      <c r="AW153" s="62">
        <f t="shared" si="9"/>
        <v>0</v>
      </c>
    </row>
    <row r="154" spans="1:49" ht="14" x14ac:dyDescent="0.25">
      <c r="A154" s="34">
        <v>110</v>
      </c>
      <c r="B154" s="18" t="str">
        <f>IF(C154&gt;0,MAX(B$45:B153)+1,"")</f>
        <v/>
      </c>
      <c r="C154" s="37"/>
      <c r="D154" s="51"/>
      <c r="E154" s="51"/>
      <c r="F154" s="38"/>
      <c r="G154" s="39"/>
      <c r="H154" s="40"/>
      <c r="I154" s="38"/>
      <c r="J154" s="41"/>
      <c r="K154" s="72"/>
      <c r="L154" s="78"/>
      <c r="M154" s="72"/>
      <c r="N154" s="78"/>
      <c r="O154" s="72"/>
      <c r="P154" s="78"/>
      <c r="Q154" s="72"/>
      <c r="R154" s="78"/>
      <c r="S154" s="72"/>
      <c r="T154" s="78"/>
      <c r="U154" s="52"/>
      <c r="V154" s="52"/>
      <c r="W154" s="52"/>
      <c r="X154" s="38"/>
      <c r="Y154" s="53"/>
      <c r="Z154" s="54"/>
      <c r="AA154" s="65"/>
      <c r="AB154" s="74"/>
      <c r="AC154" s="74"/>
      <c r="AD154" s="117"/>
      <c r="AE154" s="121"/>
      <c r="AF154" s="74"/>
      <c r="AG154" s="75"/>
      <c r="AH154" s="74"/>
      <c r="AI154" s="74"/>
      <c r="AJ154" s="75"/>
      <c r="AK154" s="74"/>
      <c r="AL154" s="74"/>
      <c r="AM154" s="75"/>
      <c r="AN154" s="74"/>
      <c r="AO154" s="74"/>
      <c r="AP154" s="75"/>
      <c r="AS154" s="62">
        <f t="shared" si="5"/>
        <v>0</v>
      </c>
      <c r="AT154" s="62">
        <f t="shared" si="6"/>
        <v>0</v>
      </c>
      <c r="AU154" s="62">
        <f t="shared" si="7"/>
        <v>0</v>
      </c>
      <c r="AV154" s="62">
        <f t="shared" si="8"/>
        <v>0</v>
      </c>
      <c r="AW154" s="62">
        <f t="shared" si="9"/>
        <v>0</v>
      </c>
    </row>
    <row r="155" spans="1:49" ht="14" x14ac:dyDescent="0.25">
      <c r="A155" s="34">
        <v>111</v>
      </c>
      <c r="B155" s="18" t="str">
        <f>IF(C155&gt;0,MAX(B$45:B154)+1,"")</f>
        <v/>
      </c>
      <c r="C155" s="37"/>
      <c r="D155" s="51"/>
      <c r="E155" s="51"/>
      <c r="F155" s="38"/>
      <c r="G155" s="39"/>
      <c r="H155" s="40"/>
      <c r="I155" s="38"/>
      <c r="J155" s="41"/>
      <c r="K155" s="72"/>
      <c r="L155" s="78"/>
      <c r="M155" s="72"/>
      <c r="N155" s="78"/>
      <c r="O155" s="72"/>
      <c r="P155" s="78"/>
      <c r="Q155" s="72"/>
      <c r="R155" s="78"/>
      <c r="S155" s="72"/>
      <c r="T155" s="78"/>
      <c r="U155" s="52"/>
      <c r="V155" s="52"/>
      <c r="W155" s="52"/>
      <c r="X155" s="38"/>
      <c r="Y155" s="53"/>
      <c r="Z155" s="54"/>
      <c r="AA155" s="65"/>
      <c r="AB155" s="74"/>
      <c r="AC155" s="74"/>
      <c r="AD155" s="117"/>
      <c r="AE155" s="121"/>
      <c r="AF155" s="74"/>
      <c r="AG155" s="75"/>
      <c r="AH155" s="74"/>
      <c r="AI155" s="74"/>
      <c r="AJ155" s="75"/>
      <c r="AK155" s="74"/>
      <c r="AL155" s="74"/>
      <c r="AM155" s="75"/>
      <c r="AN155" s="74"/>
      <c r="AO155" s="74"/>
      <c r="AP155" s="75"/>
      <c r="AS155" s="62">
        <f t="shared" si="5"/>
        <v>0</v>
      </c>
      <c r="AT155" s="62">
        <f t="shared" si="6"/>
        <v>0</v>
      </c>
      <c r="AU155" s="62">
        <f t="shared" si="7"/>
        <v>0</v>
      </c>
      <c r="AV155" s="62">
        <f t="shared" si="8"/>
        <v>0</v>
      </c>
      <c r="AW155" s="62">
        <f t="shared" si="9"/>
        <v>0</v>
      </c>
    </row>
    <row r="156" spans="1:49" ht="14" x14ac:dyDescent="0.25">
      <c r="A156" s="34">
        <v>112</v>
      </c>
      <c r="B156" s="18" t="str">
        <f>IF(C156&gt;0,MAX(B$45:B155)+1,"")</f>
        <v/>
      </c>
      <c r="C156" s="37"/>
      <c r="D156" s="51"/>
      <c r="E156" s="51"/>
      <c r="F156" s="38"/>
      <c r="G156" s="39"/>
      <c r="H156" s="40"/>
      <c r="I156" s="38"/>
      <c r="J156" s="41"/>
      <c r="K156" s="72"/>
      <c r="L156" s="78"/>
      <c r="M156" s="72"/>
      <c r="N156" s="78"/>
      <c r="O156" s="72"/>
      <c r="P156" s="78"/>
      <c r="Q156" s="72"/>
      <c r="R156" s="78"/>
      <c r="S156" s="72"/>
      <c r="T156" s="78"/>
      <c r="U156" s="52"/>
      <c r="V156" s="52"/>
      <c r="W156" s="52"/>
      <c r="X156" s="38"/>
      <c r="Y156" s="53"/>
      <c r="Z156" s="54"/>
      <c r="AA156" s="65"/>
      <c r="AB156" s="74"/>
      <c r="AC156" s="74"/>
      <c r="AD156" s="117"/>
      <c r="AE156" s="121"/>
      <c r="AF156" s="74"/>
      <c r="AG156" s="75"/>
      <c r="AH156" s="74"/>
      <c r="AI156" s="74"/>
      <c r="AJ156" s="75"/>
      <c r="AK156" s="74"/>
      <c r="AL156" s="74"/>
      <c r="AM156" s="75"/>
      <c r="AN156" s="74"/>
      <c r="AO156" s="74"/>
      <c r="AP156" s="75"/>
      <c r="AS156" s="62">
        <f t="shared" si="5"/>
        <v>0</v>
      </c>
      <c r="AT156" s="62">
        <f t="shared" si="6"/>
        <v>0</v>
      </c>
      <c r="AU156" s="62">
        <f t="shared" si="7"/>
        <v>0</v>
      </c>
      <c r="AV156" s="62">
        <f t="shared" si="8"/>
        <v>0</v>
      </c>
      <c r="AW156" s="62">
        <f t="shared" si="9"/>
        <v>0</v>
      </c>
    </row>
    <row r="157" spans="1:49" ht="14" x14ac:dyDescent="0.25">
      <c r="A157" s="34">
        <v>113</v>
      </c>
      <c r="B157" s="18" t="str">
        <f>IF(C157&gt;0,MAX(B$45:B156)+1,"")</f>
        <v/>
      </c>
      <c r="C157" s="37"/>
      <c r="D157" s="51"/>
      <c r="E157" s="51"/>
      <c r="F157" s="38"/>
      <c r="G157" s="39"/>
      <c r="H157" s="40"/>
      <c r="I157" s="38"/>
      <c r="J157" s="41"/>
      <c r="K157" s="72"/>
      <c r="L157" s="78"/>
      <c r="M157" s="72"/>
      <c r="N157" s="78"/>
      <c r="O157" s="72"/>
      <c r="P157" s="78"/>
      <c r="Q157" s="72"/>
      <c r="R157" s="78"/>
      <c r="S157" s="72"/>
      <c r="T157" s="78"/>
      <c r="U157" s="52"/>
      <c r="V157" s="52"/>
      <c r="W157" s="52"/>
      <c r="X157" s="38"/>
      <c r="Y157" s="53"/>
      <c r="Z157" s="54"/>
      <c r="AA157" s="65"/>
      <c r="AB157" s="74"/>
      <c r="AC157" s="74"/>
      <c r="AD157" s="117"/>
      <c r="AE157" s="121"/>
      <c r="AF157" s="74"/>
      <c r="AG157" s="75"/>
      <c r="AH157" s="74"/>
      <c r="AI157" s="74"/>
      <c r="AJ157" s="75"/>
      <c r="AK157" s="74"/>
      <c r="AL157" s="74"/>
      <c r="AM157" s="75"/>
      <c r="AN157" s="74"/>
      <c r="AO157" s="74"/>
      <c r="AP157" s="75"/>
      <c r="AS157" s="62">
        <f t="shared" si="5"/>
        <v>0</v>
      </c>
      <c r="AT157" s="62">
        <f t="shared" si="6"/>
        <v>0</v>
      </c>
      <c r="AU157" s="62">
        <f t="shared" si="7"/>
        <v>0</v>
      </c>
      <c r="AV157" s="62">
        <f t="shared" si="8"/>
        <v>0</v>
      </c>
      <c r="AW157" s="62">
        <f t="shared" si="9"/>
        <v>0</v>
      </c>
    </row>
    <row r="158" spans="1:49" ht="14" x14ac:dyDescent="0.25">
      <c r="A158" s="34">
        <v>114</v>
      </c>
      <c r="B158" s="18" t="str">
        <f>IF(C158&gt;0,MAX(B$45:B157)+1,"")</f>
        <v/>
      </c>
      <c r="C158" s="37"/>
      <c r="D158" s="51"/>
      <c r="E158" s="51"/>
      <c r="F158" s="38"/>
      <c r="G158" s="39"/>
      <c r="H158" s="40"/>
      <c r="I158" s="38"/>
      <c r="J158" s="41"/>
      <c r="K158" s="72"/>
      <c r="L158" s="78"/>
      <c r="M158" s="72"/>
      <c r="N158" s="78"/>
      <c r="O158" s="72"/>
      <c r="P158" s="78"/>
      <c r="Q158" s="72"/>
      <c r="R158" s="78"/>
      <c r="S158" s="72"/>
      <c r="T158" s="78"/>
      <c r="U158" s="52"/>
      <c r="V158" s="52"/>
      <c r="W158" s="52"/>
      <c r="X158" s="38"/>
      <c r="Y158" s="53"/>
      <c r="Z158" s="54"/>
      <c r="AA158" s="65"/>
      <c r="AB158" s="74"/>
      <c r="AC158" s="74"/>
      <c r="AD158" s="117"/>
      <c r="AE158" s="121"/>
      <c r="AF158" s="74"/>
      <c r="AG158" s="75"/>
      <c r="AH158" s="74"/>
      <c r="AI158" s="74"/>
      <c r="AJ158" s="75"/>
      <c r="AK158" s="74"/>
      <c r="AL158" s="74"/>
      <c r="AM158" s="75"/>
      <c r="AN158" s="74"/>
      <c r="AO158" s="74"/>
      <c r="AP158" s="75"/>
      <c r="AS158" s="62">
        <f t="shared" si="5"/>
        <v>0</v>
      </c>
      <c r="AT158" s="62">
        <f t="shared" si="6"/>
        <v>0</v>
      </c>
      <c r="AU158" s="62">
        <f t="shared" si="7"/>
        <v>0</v>
      </c>
      <c r="AV158" s="62">
        <f t="shared" si="8"/>
        <v>0</v>
      </c>
      <c r="AW158" s="62">
        <f t="shared" si="9"/>
        <v>0</v>
      </c>
    </row>
    <row r="159" spans="1:49" ht="14" x14ac:dyDescent="0.25">
      <c r="A159" s="34">
        <v>115</v>
      </c>
      <c r="B159" s="18" t="str">
        <f>IF(C159&gt;0,MAX(B$45:B158)+1,"")</f>
        <v/>
      </c>
      <c r="C159" s="37"/>
      <c r="D159" s="51"/>
      <c r="E159" s="51"/>
      <c r="F159" s="38"/>
      <c r="G159" s="39"/>
      <c r="H159" s="40"/>
      <c r="I159" s="38"/>
      <c r="J159" s="41"/>
      <c r="K159" s="72"/>
      <c r="L159" s="78"/>
      <c r="M159" s="72"/>
      <c r="N159" s="78"/>
      <c r="O159" s="72"/>
      <c r="P159" s="78"/>
      <c r="Q159" s="72"/>
      <c r="R159" s="78"/>
      <c r="S159" s="72"/>
      <c r="T159" s="78"/>
      <c r="U159" s="52"/>
      <c r="V159" s="52"/>
      <c r="W159" s="52"/>
      <c r="X159" s="38"/>
      <c r="Y159" s="53"/>
      <c r="Z159" s="54"/>
      <c r="AA159" s="65"/>
      <c r="AB159" s="74"/>
      <c r="AC159" s="74"/>
      <c r="AD159" s="117"/>
      <c r="AE159" s="121"/>
      <c r="AF159" s="74"/>
      <c r="AG159" s="75"/>
      <c r="AH159" s="74"/>
      <c r="AI159" s="74"/>
      <c r="AJ159" s="75"/>
      <c r="AK159" s="74"/>
      <c r="AL159" s="74"/>
      <c r="AM159" s="75"/>
      <c r="AN159" s="74"/>
      <c r="AO159" s="74"/>
      <c r="AP159" s="75"/>
      <c r="AS159" s="62">
        <f t="shared" si="5"/>
        <v>0</v>
      </c>
      <c r="AT159" s="62">
        <f t="shared" si="6"/>
        <v>0</v>
      </c>
      <c r="AU159" s="62">
        <f t="shared" si="7"/>
        <v>0</v>
      </c>
      <c r="AV159" s="62">
        <f t="shared" si="8"/>
        <v>0</v>
      </c>
      <c r="AW159" s="62">
        <f t="shared" si="9"/>
        <v>0</v>
      </c>
    </row>
    <row r="160" spans="1:49" ht="14" x14ac:dyDescent="0.25">
      <c r="A160" s="34">
        <v>116</v>
      </c>
      <c r="B160" s="18" t="str">
        <f>IF(C160&gt;0,MAX(B$45:B159)+1,"")</f>
        <v/>
      </c>
      <c r="C160" s="37"/>
      <c r="D160" s="51"/>
      <c r="E160" s="51"/>
      <c r="F160" s="38"/>
      <c r="G160" s="39"/>
      <c r="H160" s="40"/>
      <c r="I160" s="38"/>
      <c r="J160" s="41"/>
      <c r="K160" s="72"/>
      <c r="L160" s="78"/>
      <c r="M160" s="72"/>
      <c r="N160" s="78"/>
      <c r="O160" s="72"/>
      <c r="P160" s="78"/>
      <c r="Q160" s="72"/>
      <c r="R160" s="78"/>
      <c r="S160" s="72"/>
      <c r="T160" s="78"/>
      <c r="U160" s="52"/>
      <c r="V160" s="52"/>
      <c r="W160" s="52"/>
      <c r="X160" s="38"/>
      <c r="Y160" s="53"/>
      <c r="Z160" s="54"/>
      <c r="AA160" s="65"/>
      <c r="AB160" s="74"/>
      <c r="AC160" s="74"/>
      <c r="AD160" s="117"/>
      <c r="AE160" s="121"/>
      <c r="AF160" s="74"/>
      <c r="AG160" s="75"/>
      <c r="AH160" s="74"/>
      <c r="AI160" s="74"/>
      <c r="AJ160" s="75"/>
      <c r="AK160" s="74"/>
      <c r="AL160" s="74"/>
      <c r="AM160" s="75"/>
      <c r="AN160" s="74"/>
      <c r="AO160" s="74"/>
      <c r="AP160" s="75"/>
      <c r="AS160" s="62">
        <f t="shared" si="5"/>
        <v>0</v>
      </c>
      <c r="AT160" s="62">
        <f t="shared" si="6"/>
        <v>0</v>
      </c>
      <c r="AU160" s="62">
        <f t="shared" si="7"/>
        <v>0</v>
      </c>
      <c r="AV160" s="62">
        <f t="shared" si="8"/>
        <v>0</v>
      </c>
      <c r="AW160" s="62">
        <f t="shared" si="9"/>
        <v>0</v>
      </c>
    </row>
    <row r="161" spans="1:49" ht="14" x14ac:dyDescent="0.25">
      <c r="A161" s="34">
        <v>117</v>
      </c>
      <c r="B161" s="18" t="str">
        <f>IF(C161&gt;0,MAX(B$45:B160)+1,"")</f>
        <v/>
      </c>
      <c r="C161" s="37"/>
      <c r="D161" s="51"/>
      <c r="E161" s="51"/>
      <c r="F161" s="38"/>
      <c r="G161" s="39"/>
      <c r="H161" s="40"/>
      <c r="I161" s="38"/>
      <c r="J161" s="41"/>
      <c r="K161" s="72"/>
      <c r="L161" s="78"/>
      <c r="M161" s="72"/>
      <c r="N161" s="78"/>
      <c r="O161" s="72"/>
      <c r="P161" s="78"/>
      <c r="Q161" s="72"/>
      <c r="R161" s="78"/>
      <c r="S161" s="72"/>
      <c r="T161" s="78"/>
      <c r="U161" s="52"/>
      <c r="V161" s="52"/>
      <c r="W161" s="52"/>
      <c r="X161" s="38"/>
      <c r="Y161" s="53"/>
      <c r="Z161" s="54"/>
      <c r="AA161" s="65"/>
      <c r="AB161" s="74"/>
      <c r="AC161" s="74"/>
      <c r="AD161" s="117"/>
      <c r="AE161" s="121"/>
      <c r="AF161" s="74"/>
      <c r="AG161" s="75"/>
      <c r="AH161" s="74"/>
      <c r="AI161" s="74"/>
      <c r="AJ161" s="75"/>
      <c r="AK161" s="74"/>
      <c r="AL161" s="74"/>
      <c r="AM161" s="75"/>
      <c r="AN161" s="74"/>
      <c r="AO161" s="74"/>
      <c r="AP161" s="75"/>
      <c r="AS161" s="62">
        <f t="shared" si="5"/>
        <v>0</v>
      </c>
      <c r="AT161" s="62">
        <f t="shared" si="6"/>
        <v>0</v>
      </c>
      <c r="AU161" s="62">
        <f t="shared" si="7"/>
        <v>0</v>
      </c>
      <c r="AV161" s="62">
        <f t="shared" si="8"/>
        <v>0</v>
      </c>
      <c r="AW161" s="62">
        <f t="shared" si="9"/>
        <v>0</v>
      </c>
    </row>
    <row r="162" spans="1:49" ht="14" x14ac:dyDescent="0.25">
      <c r="A162" s="34">
        <v>118</v>
      </c>
      <c r="B162" s="18" t="str">
        <f>IF(C162&gt;0,MAX(B$45:B161)+1,"")</f>
        <v/>
      </c>
      <c r="C162" s="37"/>
      <c r="D162" s="51"/>
      <c r="E162" s="51"/>
      <c r="F162" s="38"/>
      <c r="G162" s="39"/>
      <c r="H162" s="40"/>
      <c r="I162" s="38"/>
      <c r="J162" s="41"/>
      <c r="K162" s="72"/>
      <c r="L162" s="78"/>
      <c r="M162" s="72"/>
      <c r="N162" s="78"/>
      <c r="O162" s="72"/>
      <c r="P162" s="78"/>
      <c r="Q162" s="72"/>
      <c r="R162" s="78"/>
      <c r="S162" s="72"/>
      <c r="T162" s="78"/>
      <c r="U162" s="52"/>
      <c r="V162" s="52"/>
      <c r="W162" s="52"/>
      <c r="X162" s="38"/>
      <c r="Y162" s="53"/>
      <c r="Z162" s="54"/>
      <c r="AA162" s="65"/>
      <c r="AB162" s="74"/>
      <c r="AC162" s="74"/>
      <c r="AD162" s="117"/>
      <c r="AE162" s="121"/>
      <c r="AF162" s="74"/>
      <c r="AG162" s="75"/>
      <c r="AH162" s="74"/>
      <c r="AI162" s="74"/>
      <c r="AJ162" s="75"/>
      <c r="AK162" s="74"/>
      <c r="AL162" s="74"/>
      <c r="AM162" s="75"/>
      <c r="AN162" s="74"/>
      <c r="AO162" s="74"/>
      <c r="AP162" s="75"/>
      <c r="AS162" s="62">
        <f t="shared" si="5"/>
        <v>0</v>
      </c>
      <c r="AT162" s="62">
        <f t="shared" si="6"/>
        <v>0</v>
      </c>
      <c r="AU162" s="62">
        <f t="shared" si="7"/>
        <v>0</v>
      </c>
      <c r="AV162" s="62">
        <f t="shared" si="8"/>
        <v>0</v>
      </c>
      <c r="AW162" s="62">
        <f t="shared" si="9"/>
        <v>0</v>
      </c>
    </row>
    <row r="163" spans="1:49" ht="14" x14ac:dyDescent="0.25">
      <c r="A163" s="34">
        <v>119</v>
      </c>
      <c r="B163" s="18" t="str">
        <f>IF(C163&gt;0,MAX(B$45:B162)+1,"")</f>
        <v/>
      </c>
      <c r="C163" s="37"/>
      <c r="D163" s="51"/>
      <c r="E163" s="51"/>
      <c r="F163" s="38"/>
      <c r="G163" s="39"/>
      <c r="H163" s="40"/>
      <c r="I163" s="38"/>
      <c r="J163" s="41"/>
      <c r="K163" s="72"/>
      <c r="L163" s="78"/>
      <c r="M163" s="72"/>
      <c r="N163" s="78"/>
      <c r="O163" s="72"/>
      <c r="P163" s="78"/>
      <c r="Q163" s="72"/>
      <c r="R163" s="78"/>
      <c r="S163" s="72"/>
      <c r="T163" s="78"/>
      <c r="U163" s="52"/>
      <c r="V163" s="52"/>
      <c r="W163" s="52"/>
      <c r="X163" s="38"/>
      <c r="Y163" s="53"/>
      <c r="Z163" s="54"/>
      <c r="AA163" s="65"/>
      <c r="AB163" s="74"/>
      <c r="AC163" s="74"/>
      <c r="AD163" s="117"/>
      <c r="AE163" s="121"/>
      <c r="AF163" s="74"/>
      <c r="AG163" s="75"/>
      <c r="AH163" s="74"/>
      <c r="AI163" s="74"/>
      <c r="AJ163" s="75"/>
      <c r="AK163" s="74"/>
      <c r="AL163" s="74"/>
      <c r="AM163" s="75"/>
      <c r="AN163" s="74"/>
      <c r="AO163" s="74"/>
      <c r="AP163" s="75"/>
      <c r="AS163" s="62">
        <f t="shared" si="5"/>
        <v>0</v>
      </c>
      <c r="AT163" s="62">
        <f t="shared" si="6"/>
        <v>0</v>
      </c>
      <c r="AU163" s="62">
        <f t="shared" si="7"/>
        <v>0</v>
      </c>
      <c r="AV163" s="62">
        <f t="shared" si="8"/>
        <v>0</v>
      </c>
      <c r="AW163" s="62">
        <f t="shared" si="9"/>
        <v>0</v>
      </c>
    </row>
    <row r="164" spans="1:49" ht="14" x14ac:dyDescent="0.25">
      <c r="A164" s="34">
        <v>120</v>
      </c>
      <c r="B164" s="18" t="str">
        <f>IF(C164&gt;0,MAX(B$45:B163)+1,"")</f>
        <v/>
      </c>
      <c r="C164" s="37"/>
      <c r="D164" s="51"/>
      <c r="E164" s="51"/>
      <c r="F164" s="38"/>
      <c r="G164" s="39"/>
      <c r="H164" s="40"/>
      <c r="I164" s="38"/>
      <c r="J164" s="41"/>
      <c r="K164" s="72"/>
      <c r="L164" s="78"/>
      <c r="M164" s="72"/>
      <c r="N164" s="78"/>
      <c r="O164" s="72"/>
      <c r="P164" s="78"/>
      <c r="Q164" s="72"/>
      <c r="R164" s="78"/>
      <c r="S164" s="72"/>
      <c r="T164" s="78"/>
      <c r="U164" s="52"/>
      <c r="V164" s="52"/>
      <c r="W164" s="52"/>
      <c r="X164" s="38"/>
      <c r="Y164" s="53"/>
      <c r="Z164" s="54"/>
      <c r="AA164" s="65"/>
      <c r="AB164" s="74"/>
      <c r="AC164" s="74"/>
      <c r="AD164" s="117"/>
      <c r="AE164" s="121"/>
      <c r="AF164" s="74"/>
      <c r="AG164" s="75"/>
      <c r="AH164" s="74"/>
      <c r="AI164" s="74"/>
      <c r="AJ164" s="75"/>
      <c r="AK164" s="74"/>
      <c r="AL164" s="74"/>
      <c r="AM164" s="75"/>
      <c r="AN164" s="74"/>
      <c r="AO164" s="74"/>
      <c r="AP164" s="75"/>
      <c r="AS164" s="62">
        <f t="shared" si="5"/>
        <v>0</v>
      </c>
      <c r="AT164" s="62">
        <f t="shared" si="6"/>
        <v>0</v>
      </c>
      <c r="AU164" s="62">
        <f t="shared" si="7"/>
        <v>0</v>
      </c>
      <c r="AV164" s="62">
        <f t="shared" si="8"/>
        <v>0</v>
      </c>
      <c r="AW164" s="62">
        <f t="shared" si="9"/>
        <v>0</v>
      </c>
    </row>
    <row r="165" spans="1:49" ht="14" x14ac:dyDescent="0.25">
      <c r="A165" s="34">
        <v>121</v>
      </c>
      <c r="B165" s="18" t="str">
        <f>IF(C165&gt;0,MAX(B$45:B164)+1,"")</f>
        <v/>
      </c>
      <c r="C165" s="37"/>
      <c r="D165" s="51"/>
      <c r="E165" s="51"/>
      <c r="F165" s="38"/>
      <c r="G165" s="39"/>
      <c r="H165" s="40"/>
      <c r="I165" s="38"/>
      <c r="J165" s="41"/>
      <c r="K165" s="72"/>
      <c r="L165" s="78"/>
      <c r="M165" s="72"/>
      <c r="N165" s="78"/>
      <c r="O165" s="72"/>
      <c r="P165" s="78"/>
      <c r="Q165" s="72"/>
      <c r="R165" s="78"/>
      <c r="S165" s="72"/>
      <c r="T165" s="78"/>
      <c r="U165" s="52"/>
      <c r="V165" s="52"/>
      <c r="W165" s="52"/>
      <c r="X165" s="38"/>
      <c r="Y165" s="53"/>
      <c r="Z165" s="54"/>
      <c r="AA165" s="65"/>
      <c r="AB165" s="74"/>
      <c r="AC165" s="74"/>
      <c r="AD165" s="117"/>
      <c r="AE165" s="121"/>
      <c r="AF165" s="74"/>
      <c r="AG165" s="75"/>
      <c r="AH165" s="74"/>
      <c r="AI165" s="74"/>
      <c r="AJ165" s="75"/>
      <c r="AK165" s="74"/>
      <c r="AL165" s="74"/>
      <c r="AM165" s="75"/>
      <c r="AN165" s="74"/>
      <c r="AO165" s="74"/>
      <c r="AP165" s="75"/>
      <c r="AS165" s="62">
        <f t="shared" si="5"/>
        <v>0</v>
      </c>
      <c r="AT165" s="62">
        <f t="shared" si="6"/>
        <v>0</v>
      </c>
      <c r="AU165" s="62">
        <f t="shared" si="7"/>
        <v>0</v>
      </c>
      <c r="AV165" s="62">
        <f t="shared" si="8"/>
        <v>0</v>
      </c>
      <c r="AW165" s="62">
        <f t="shared" si="9"/>
        <v>0</v>
      </c>
    </row>
    <row r="166" spans="1:49" ht="14" x14ac:dyDescent="0.25">
      <c r="A166" s="34">
        <v>122</v>
      </c>
      <c r="B166" s="18" t="str">
        <f>IF(C166&gt;0,MAX(B$45:B165)+1,"")</f>
        <v/>
      </c>
      <c r="C166" s="37"/>
      <c r="D166" s="51"/>
      <c r="E166" s="51"/>
      <c r="F166" s="38"/>
      <c r="G166" s="39"/>
      <c r="H166" s="40"/>
      <c r="I166" s="38"/>
      <c r="J166" s="41"/>
      <c r="K166" s="72"/>
      <c r="L166" s="78"/>
      <c r="M166" s="72"/>
      <c r="N166" s="78"/>
      <c r="O166" s="72"/>
      <c r="P166" s="78"/>
      <c r="Q166" s="72"/>
      <c r="R166" s="78"/>
      <c r="S166" s="72"/>
      <c r="T166" s="78"/>
      <c r="U166" s="52"/>
      <c r="V166" s="52"/>
      <c r="W166" s="52"/>
      <c r="X166" s="38"/>
      <c r="Y166" s="53"/>
      <c r="Z166" s="54"/>
      <c r="AA166" s="65"/>
      <c r="AB166" s="74"/>
      <c r="AC166" s="74"/>
      <c r="AD166" s="117"/>
      <c r="AE166" s="121"/>
      <c r="AF166" s="74"/>
      <c r="AG166" s="75"/>
      <c r="AH166" s="74"/>
      <c r="AI166" s="74"/>
      <c r="AJ166" s="75"/>
      <c r="AK166" s="74"/>
      <c r="AL166" s="74"/>
      <c r="AM166" s="75"/>
      <c r="AN166" s="74"/>
      <c r="AO166" s="74"/>
      <c r="AP166" s="75"/>
      <c r="AS166" s="62">
        <f t="shared" si="5"/>
        <v>0</v>
      </c>
      <c r="AT166" s="62">
        <f t="shared" si="6"/>
        <v>0</v>
      </c>
      <c r="AU166" s="62">
        <f t="shared" si="7"/>
        <v>0</v>
      </c>
      <c r="AV166" s="62">
        <f t="shared" si="8"/>
        <v>0</v>
      </c>
      <c r="AW166" s="62">
        <f t="shared" si="9"/>
        <v>0</v>
      </c>
    </row>
    <row r="167" spans="1:49" ht="14" x14ac:dyDescent="0.25">
      <c r="A167" s="34">
        <v>123</v>
      </c>
      <c r="B167" s="18" t="str">
        <f>IF(C167&gt;0,MAX(B$45:B166)+1,"")</f>
        <v/>
      </c>
      <c r="C167" s="37"/>
      <c r="D167" s="51"/>
      <c r="E167" s="51"/>
      <c r="F167" s="38"/>
      <c r="G167" s="39"/>
      <c r="H167" s="40"/>
      <c r="I167" s="38"/>
      <c r="J167" s="41"/>
      <c r="K167" s="72"/>
      <c r="L167" s="78"/>
      <c r="M167" s="72"/>
      <c r="N167" s="78"/>
      <c r="O167" s="72"/>
      <c r="P167" s="78"/>
      <c r="Q167" s="72"/>
      <c r="R167" s="78"/>
      <c r="S167" s="72"/>
      <c r="T167" s="78"/>
      <c r="U167" s="52"/>
      <c r="V167" s="52"/>
      <c r="W167" s="52"/>
      <c r="X167" s="38"/>
      <c r="Y167" s="53"/>
      <c r="Z167" s="54"/>
      <c r="AA167" s="65"/>
      <c r="AB167" s="74"/>
      <c r="AC167" s="74"/>
      <c r="AD167" s="117"/>
      <c r="AE167" s="121"/>
      <c r="AF167" s="74"/>
      <c r="AG167" s="75"/>
      <c r="AH167" s="74"/>
      <c r="AI167" s="74"/>
      <c r="AJ167" s="75"/>
      <c r="AK167" s="74"/>
      <c r="AL167" s="74"/>
      <c r="AM167" s="75"/>
      <c r="AN167" s="74"/>
      <c r="AO167" s="74"/>
      <c r="AP167" s="75"/>
      <c r="AS167" s="62">
        <f t="shared" si="5"/>
        <v>0</v>
      </c>
      <c r="AT167" s="62">
        <f t="shared" si="6"/>
        <v>0</v>
      </c>
      <c r="AU167" s="62">
        <f t="shared" si="7"/>
        <v>0</v>
      </c>
      <c r="AV167" s="62">
        <f t="shared" si="8"/>
        <v>0</v>
      </c>
      <c r="AW167" s="62">
        <f t="shared" si="9"/>
        <v>0</v>
      </c>
    </row>
    <row r="168" spans="1:49" ht="14" x14ac:dyDescent="0.25">
      <c r="A168" s="34">
        <v>124</v>
      </c>
      <c r="B168" s="18" t="str">
        <f>IF(C168&gt;0,MAX(B$45:B167)+1,"")</f>
        <v/>
      </c>
      <c r="C168" s="37"/>
      <c r="D168" s="51"/>
      <c r="E168" s="51"/>
      <c r="F168" s="38"/>
      <c r="G168" s="39"/>
      <c r="H168" s="40"/>
      <c r="I168" s="38"/>
      <c r="J168" s="41"/>
      <c r="K168" s="72"/>
      <c r="L168" s="78"/>
      <c r="M168" s="72"/>
      <c r="N168" s="78"/>
      <c r="O168" s="72"/>
      <c r="P168" s="78"/>
      <c r="Q168" s="72"/>
      <c r="R168" s="78"/>
      <c r="S168" s="72"/>
      <c r="T168" s="78"/>
      <c r="U168" s="52"/>
      <c r="V168" s="52"/>
      <c r="W168" s="52"/>
      <c r="X168" s="38"/>
      <c r="Y168" s="53"/>
      <c r="Z168" s="54"/>
      <c r="AA168" s="65"/>
      <c r="AB168" s="74"/>
      <c r="AC168" s="74"/>
      <c r="AD168" s="117"/>
      <c r="AE168" s="121"/>
      <c r="AF168" s="74"/>
      <c r="AG168" s="75"/>
      <c r="AH168" s="74"/>
      <c r="AI168" s="74"/>
      <c r="AJ168" s="75"/>
      <c r="AK168" s="74"/>
      <c r="AL168" s="74"/>
      <c r="AM168" s="75"/>
      <c r="AN168" s="74"/>
      <c r="AO168" s="74"/>
      <c r="AP168" s="75"/>
      <c r="AS168" s="62">
        <f t="shared" si="5"/>
        <v>0</v>
      </c>
      <c r="AT168" s="62">
        <f t="shared" si="6"/>
        <v>0</v>
      </c>
      <c r="AU168" s="62">
        <f t="shared" si="7"/>
        <v>0</v>
      </c>
      <c r="AV168" s="62">
        <f t="shared" si="8"/>
        <v>0</v>
      </c>
      <c r="AW168" s="62">
        <f t="shared" si="9"/>
        <v>0</v>
      </c>
    </row>
    <row r="169" spans="1:49" ht="14" x14ac:dyDescent="0.25">
      <c r="A169" s="34">
        <v>125</v>
      </c>
      <c r="B169" s="18" t="str">
        <f>IF(C169&gt;0,MAX(B$45:B168)+1,"")</f>
        <v/>
      </c>
      <c r="C169" s="37"/>
      <c r="D169" s="51"/>
      <c r="E169" s="51"/>
      <c r="F169" s="38"/>
      <c r="G169" s="39"/>
      <c r="H169" s="40"/>
      <c r="I169" s="38"/>
      <c r="J169" s="41"/>
      <c r="K169" s="72"/>
      <c r="L169" s="78"/>
      <c r="M169" s="72"/>
      <c r="N169" s="78"/>
      <c r="O169" s="72"/>
      <c r="P169" s="78"/>
      <c r="Q169" s="72"/>
      <c r="R169" s="78"/>
      <c r="S169" s="72"/>
      <c r="T169" s="78"/>
      <c r="U169" s="52"/>
      <c r="V169" s="52"/>
      <c r="W169" s="52"/>
      <c r="X169" s="38"/>
      <c r="Y169" s="53"/>
      <c r="Z169" s="54"/>
      <c r="AA169" s="65"/>
      <c r="AB169" s="74"/>
      <c r="AC169" s="74"/>
      <c r="AD169" s="117"/>
      <c r="AE169" s="121"/>
      <c r="AF169" s="74"/>
      <c r="AG169" s="75"/>
      <c r="AH169" s="74"/>
      <c r="AI169" s="74"/>
      <c r="AJ169" s="75"/>
      <c r="AK169" s="74"/>
      <c r="AL169" s="74"/>
      <c r="AM169" s="75"/>
      <c r="AN169" s="74"/>
      <c r="AO169" s="74"/>
      <c r="AP169" s="75"/>
      <c r="AS169" s="62">
        <f t="shared" si="5"/>
        <v>0</v>
      </c>
      <c r="AT169" s="62">
        <f t="shared" si="6"/>
        <v>0</v>
      </c>
      <c r="AU169" s="62">
        <f t="shared" si="7"/>
        <v>0</v>
      </c>
      <c r="AV169" s="62">
        <f t="shared" si="8"/>
        <v>0</v>
      </c>
      <c r="AW169" s="62">
        <f t="shared" si="9"/>
        <v>0</v>
      </c>
    </row>
    <row r="170" spans="1:49" ht="14" x14ac:dyDescent="0.25">
      <c r="A170" s="34">
        <v>126</v>
      </c>
      <c r="B170" s="18" t="str">
        <f>IF(C170&gt;0,MAX(B$45:B169)+1,"")</f>
        <v/>
      </c>
      <c r="C170" s="37"/>
      <c r="D170" s="51"/>
      <c r="E170" s="51"/>
      <c r="F170" s="38"/>
      <c r="G170" s="39"/>
      <c r="H170" s="40"/>
      <c r="I170" s="38"/>
      <c r="J170" s="41"/>
      <c r="K170" s="72"/>
      <c r="L170" s="78"/>
      <c r="M170" s="72"/>
      <c r="N170" s="78"/>
      <c r="O170" s="72"/>
      <c r="P170" s="78"/>
      <c r="Q170" s="72"/>
      <c r="R170" s="78"/>
      <c r="S170" s="72"/>
      <c r="T170" s="78"/>
      <c r="U170" s="52"/>
      <c r="V170" s="52"/>
      <c r="W170" s="52"/>
      <c r="X170" s="38"/>
      <c r="Y170" s="53"/>
      <c r="Z170" s="54"/>
      <c r="AA170" s="65"/>
      <c r="AB170" s="74"/>
      <c r="AC170" s="74"/>
      <c r="AD170" s="117"/>
      <c r="AE170" s="121"/>
      <c r="AF170" s="74"/>
      <c r="AG170" s="75"/>
      <c r="AH170" s="74"/>
      <c r="AI170" s="74"/>
      <c r="AJ170" s="75"/>
      <c r="AK170" s="74"/>
      <c r="AL170" s="74"/>
      <c r="AM170" s="75"/>
      <c r="AN170" s="74"/>
      <c r="AO170" s="74"/>
      <c r="AP170" s="75"/>
      <c r="AS170" s="62">
        <f t="shared" si="5"/>
        <v>0</v>
      </c>
      <c r="AT170" s="62">
        <f t="shared" si="6"/>
        <v>0</v>
      </c>
      <c r="AU170" s="62">
        <f t="shared" si="7"/>
        <v>0</v>
      </c>
      <c r="AV170" s="62">
        <f t="shared" si="8"/>
        <v>0</v>
      </c>
      <c r="AW170" s="62">
        <f t="shared" si="9"/>
        <v>0</v>
      </c>
    </row>
    <row r="171" spans="1:49" ht="14" x14ac:dyDescent="0.25">
      <c r="A171" s="34">
        <v>127</v>
      </c>
      <c r="B171" s="18" t="str">
        <f>IF(C171&gt;0,MAX(B$45:B170)+1,"")</f>
        <v/>
      </c>
      <c r="C171" s="37"/>
      <c r="D171" s="51"/>
      <c r="E171" s="51"/>
      <c r="F171" s="38"/>
      <c r="G171" s="39"/>
      <c r="H171" s="40"/>
      <c r="I171" s="38"/>
      <c r="J171" s="41"/>
      <c r="K171" s="72"/>
      <c r="L171" s="78"/>
      <c r="M171" s="72"/>
      <c r="N171" s="78"/>
      <c r="O171" s="72"/>
      <c r="P171" s="78"/>
      <c r="Q171" s="72"/>
      <c r="R171" s="78"/>
      <c r="S171" s="72"/>
      <c r="T171" s="78"/>
      <c r="U171" s="52"/>
      <c r="V171" s="52"/>
      <c r="W171" s="52"/>
      <c r="X171" s="38"/>
      <c r="Y171" s="53"/>
      <c r="Z171" s="54"/>
      <c r="AA171" s="65"/>
      <c r="AB171" s="74"/>
      <c r="AC171" s="74"/>
      <c r="AD171" s="117"/>
      <c r="AE171" s="121"/>
      <c r="AF171" s="74"/>
      <c r="AG171" s="75"/>
      <c r="AH171" s="74"/>
      <c r="AI171" s="74"/>
      <c r="AJ171" s="75"/>
      <c r="AK171" s="74"/>
      <c r="AL171" s="74"/>
      <c r="AM171" s="75"/>
      <c r="AN171" s="74"/>
      <c r="AO171" s="74"/>
      <c r="AP171" s="75"/>
      <c r="AS171" s="62">
        <f t="shared" si="5"/>
        <v>0</v>
      </c>
      <c r="AT171" s="62">
        <f t="shared" si="6"/>
        <v>0</v>
      </c>
      <c r="AU171" s="62">
        <f t="shared" si="7"/>
        <v>0</v>
      </c>
      <c r="AV171" s="62">
        <f t="shared" si="8"/>
        <v>0</v>
      </c>
      <c r="AW171" s="62">
        <f t="shared" si="9"/>
        <v>0</v>
      </c>
    </row>
    <row r="172" spans="1:49" ht="14" x14ac:dyDescent="0.25">
      <c r="A172" s="34">
        <v>128</v>
      </c>
      <c r="B172" s="18" t="str">
        <f>IF(C172&gt;0,MAX(B$45:B171)+1,"")</f>
        <v/>
      </c>
      <c r="C172" s="37"/>
      <c r="D172" s="51"/>
      <c r="E172" s="51"/>
      <c r="F172" s="38"/>
      <c r="G172" s="39"/>
      <c r="H172" s="40"/>
      <c r="I172" s="38"/>
      <c r="J172" s="41"/>
      <c r="K172" s="72"/>
      <c r="L172" s="78"/>
      <c r="M172" s="72"/>
      <c r="N172" s="78"/>
      <c r="O172" s="72"/>
      <c r="P172" s="78"/>
      <c r="Q172" s="72"/>
      <c r="R172" s="78"/>
      <c r="S172" s="72"/>
      <c r="T172" s="78"/>
      <c r="U172" s="52"/>
      <c r="V172" s="52"/>
      <c r="W172" s="52"/>
      <c r="X172" s="38"/>
      <c r="Y172" s="53"/>
      <c r="Z172" s="54"/>
      <c r="AA172" s="65"/>
      <c r="AB172" s="74"/>
      <c r="AC172" s="74"/>
      <c r="AD172" s="117"/>
      <c r="AE172" s="121"/>
      <c r="AF172" s="74"/>
      <c r="AG172" s="75"/>
      <c r="AH172" s="74"/>
      <c r="AI172" s="74"/>
      <c r="AJ172" s="75"/>
      <c r="AK172" s="74"/>
      <c r="AL172" s="74"/>
      <c r="AM172" s="75"/>
      <c r="AN172" s="74"/>
      <c r="AO172" s="74"/>
      <c r="AP172" s="75"/>
      <c r="AS172" s="62">
        <f t="shared" si="5"/>
        <v>0</v>
      </c>
      <c r="AT172" s="62">
        <f t="shared" si="6"/>
        <v>0</v>
      </c>
      <c r="AU172" s="62">
        <f t="shared" si="7"/>
        <v>0</v>
      </c>
      <c r="AV172" s="62">
        <f t="shared" si="8"/>
        <v>0</v>
      </c>
      <c r="AW172" s="62">
        <f t="shared" si="9"/>
        <v>0</v>
      </c>
    </row>
    <row r="173" spans="1:49" ht="14" x14ac:dyDescent="0.25">
      <c r="A173" s="34">
        <v>129</v>
      </c>
      <c r="B173" s="18" t="str">
        <f>IF(C173&gt;0,MAX(B$45:B172)+1,"")</f>
        <v/>
      </c>
      <c r="C173" s="37"/>
      <c r="D173" s="51"/>
      <c r="E173" s="51"/>
      <c r="F173" s="38"/>
      <c r="G173" s="39"/>
      <c r="H173" s="40"/>
      <c r="I173" s="38"/>
      <c r="J173" s="41"/>
      <c r="K173" s="72"/>
      <c r="L173" s="78"/>
      <c r="M173" s="72"/>
      <c r="N173" s="78"/>
      <c r="O173" s="72"/>
      <c r="P173" s="78"/>
      <c r="Q173" s="72"/>
      <c r="R173" s="78"/>
      <c r="S173" s="72"/>
      <c r="T173" s="78"/>
      <c r="U173" s="52"/>
      <c r="V173" s="52"/>
      <c r="W173" s="52"/>
      <c r="X173" s="38"/>
      <c r="Y173" s="53"/>
      <c r="Z173" s="54"/>
      <c r="AA173" s="65"/>
      <c r="AB173" s="74"/>
      <c r="AC173" s="74"/>
      <c r="AD173" s="117"/>
      <c r="AE173" s="121"/>
      <c r="AF173" s="74"/>
      <c r="AG173" s="75"/>
      <c r="AH173" s="74"/>
      <c r="AI173" s="74"/>
      <c r="AJ173" s="75"/>
      <c r="AK173" s="74"/>
      <c r="AL173" s="74"/>
      <c r="AM173" s="75"/>
      <c r="AN173" s="74"/>
      <c r="AO173" s="74"/>
      <c r="AP173" s="75"/>
      <c r="AS173" s="62">
        <f t="shared" si="5"/>
        <v>0</v>
      </c>
      <c r="AT173" s="62">
        <f t="shared" si="6"/>
        <v>0</v>
      </c>
      <c r="AU173" s="62">
        <f t="shared" si="7"/>
        <v>0</v>
      </c>
      <c r="AV173" s="62">
        <f t="shared" si="8"/>
        <v>0</v>
      </c>
      <c r="AW173" s="62">
        <f t="shared" si="9"/>
        <v>0</v>
      </c>
    </row>
    <row r="174" spans="1:49" ht="14" x14ac:dyDescent="0.25">
      <c r="A174" s="34">
        <v>130</v>
      </c>
      <c r="B174" s="18" t="str">
        <f>IF(C174&gt;0,MAX(B$45:B173)+1,"")</f>
        <v/>
      </c>
      <c r="C174" s="37"/>
      <c r="D174" s="51"/>
      <c r="E174" s="51"/>
      <c r="F174" s="38"/>
      <c r="G174" s="39"/>
      <c r="H174" s="40"/>
      <c r="I174" s="38"/>
      <c r="J174" s="41"/>
      <c r="K174" s="72"/>
      <c r="L174" s="78"/>
      <c r="M174" s="72"/>
      <c r="N174" s="78"/>
      <c r="O174" s="72"/>
      <c r="P174" s="78"/>
      <c r="Q174" s="72"/>
      <c r="R174" s="78"/>
      <c r="S174" s="72"/>
      <c r="T174" s="78"/>
      <c r="U174" s="52"/>
      <c r="V174" s="52"/>
      <c r="W174" s="52"/>
      <c r="X174" s="38"/>
      <c r="Y174" s="53"/>
      <c r="Z174" s="54"/>
      <c r="AA174" s="65"/>
      <c r="AB174" s="74"/>
      <c r="AC174" s="74"/>
      <c r="AD174" s="117"/>
      <c r="AE174" s="121"/>
      <c r="AF174" s="74"/>
      <c r="AG174" s="75"/>
      <c r="AH174" s="74"/>
      <c r="AI174" s="74"/>
      <c r="AJ174" s="75"/>
      <c r="AK174" s="74"/>
      <c r="AL174" s="74"/>
      <c r="AM174" s="75"/>
      <c r="AN174" s="74"/>
      <c r="AO174" s="74"/>
      <c r="AP174" s="75"/>
      <c r="AS174" s="62">
        <f t="shared" ref="AS174:AS237" si="10">J174*L174</f>
        <v>0</v>
      </c>
      <c r="AT174" s="62">
        <f t="shared" ref="AT174:AT237" si="11">J174*N174</f>
        <v>0</v>
      </c>
      <c r="AU174" s="62">
        <f t="shared" ref="AU174:AU237" si="12">J174*P174</f>
        <v>0</v>
      </c>
      <c r="AV174" s="62">
        <f t="shared" ref="AV174:AV237" si="13">J174*R174</f>
        <v>0</v>
      </c>
      <c r="AW174" s="62">
        <f t="shared" ref="AW174:AW237" si="14">J174*T174</f>
        <v>0</v>
      </c>
    </row>
    <row r="175" spans="1:49" ht="14" x14ac:dyDescent="0.25">
      <c r="A175" s="34">
        <v>131</v>
      </c>
      <c r="B175" s="18" t="str">
        <f>IF(C175&gt;0,MAX(B$45:B174)+1,"")</f>
        <v/>
      </c>
      <c r="C175" s="37"/>
      <c r="D175" s="51"/>
      <c r="E175" s="51"/>
      <c r="F175" s="38"/>
      <c r="G175" s="39"/>
      <c r="H175" s="40"/>
      <c r="I175" s="38"/>
      <c r="J175" s="41"/>
      <c r="K175" s="72"/>
      <c r="L175" s="78"/>
      <c r="M175" s="72"/>
      <c r="N175" s="78"/>
      <c r="O175" s="72"/>
      <c r="P175" s="78"/>
      <c r="Q175" s="72"/>
      <c r="R175" s="78"/>
      <c r="S175" s="72"/>
      <c r="T175" s="78"/>
      <c r="U175" s="52"/>
      <c r="V175" s="52"/>
      <c r="W175" s="52"/>
      <c r="X175" s="38"/>
      <c r="Y175" s="53"/>
      <c r="Z175" s="54"/>
      <c r="AA175" s="65"/>
      <c r="AB175" s="74"/>
      <c r="AC175" s="74"/>
      <c r="AD175" s="117"/>
      <c r="AE175" s="121"/>
      <c r="AF175" s="74"/>
      <c r="AG175" s="75"/>
      <c r="AH175" s="74"/>
      <c r="AI175" s="74"/>
      <c r="AJ175" s="75"/>
      <c r="AK175" s="74"/>
      <c r="AL175" s="74"/>
      <c r="AM175" s="75"/>
      <c r="AN175" s="74"/>
      <c r="AO175" s="74"/>
      <c r="AP175" s="75"/>
      <c r="AS175" s="62">
        <f t="shared" si="10"/>
        <v>0</v>
      </c>
      <c r="AT175" s="62">
        <f t="shared" si="11"/>
        <v>0</v>
      </c>
      <c r="AU175" s="62">
        <f t="shared" si="12"/>
        <v>0</v>
      </c>
      <c r="AV175" s="62">
        <f t="shared" si="13"/>
        <v>0</v>
      </c>
      <c r="AW175" s="62">
        <f t="shared" si="14"/>
        <v>0</v>
      </c>
    </row>
    <row r="176" spans="1:49" ht="14" x14ac:dyDescent="0.25">
      <c r="A176" s="34">
        <v>132</v>
      </c>
      <c r="B176" s="18" t="str">
        <f>IF(C176&gt;0,MAX(B$45:B175)+1,"")</f>
        <v/>
      </c>
      <c r="C176" s="37"/>
      <c r="D176" s="51"/>
      <c r="E176" s="51"/>
      <c r="F176" s="38"/>
      <c r="G176" s="39"/>
      <c r="H176" s="40"/>
      <c r="I176" s="38"/>
      <c r="J176" s="41"/>
      <c r="K176" s="72"/>
      <c r="L176" s="78"/>
      <c r="M176" s="72"/>
      <c r="N176" s="78"/>
      <c r="O176" s="72"/>
      <c r="P176" s="78"/>
      <c r="Q176" s="72"/>
      <c r="R176" s="78"/>
      <c r="S176" s="72"/>
      <c r="T176" s="78"/>
      <c r="U176" s="52"/>
      <c r="V176" s="52"/>
      <c r="W176" s="52"/>
      <c r="X176" s="38"/>
      <c r="Y176" s="53"/>
      <c r="Z176" s="54"/>
      <c r="AA176" s="65"/>
      <c r="AB176" s="74"/>
      <c r="AC176" s="74"/>
      <c r="AD176" s="117"/>
      <c r="AE176" s="121"/>
      <c r="AF176" s="74"/>
      <c r="AG176" s="75"/>
      <c r="AH176" s="74"/>
      <c r="AI176" s="74"/>
      <c r="AJ176" s="75"/>
      <c r="AK176" s="74"/>
      <c r="AL176" s="74"/>
      <c r="AM176" s="75"/>
      <c r="AN176" s="74"/>
      <c r="AO176" s="74"/>
      <c r="AP176" s="75"/>
      <c r="AS176" s="62">
        <f t="shared" si="10"/>
        <v>0</v>
      </c>
      <c r="AT176" s="62">
        <f t="shared" si="11"/>
        <v>0</v>
      </c>
      <c r="AU176" s="62">
        <f t="shared" si="12"/>
        <v>0</v>
      </c>
      <c r="AV176" s="62">
        <f t="shared" si="13"/>
        <v>0</v>
      </c>
      <c r="AW176" s="62">
        <f t="shared" si="14"/>
        <v>0</v>
      </c>
    </row>
    <row r="177" spans="1:49" ht="14" x14ac:dyDescent="0.25">
      <c r="A177" s="34">
        <v>133</v>
      </c>
      <c r="B177" s="18" t="str">
        <f>IF(C177&gt;0,MAX(B$45:B176)+1,"")</f>
        <v/>
      </c>
      <c r="C177" s="37"/>
      <c r="D177" s="51"/>
      <c r="E177" s="51"/>
      <c r="F177" s="38"/>
      <c r="G177" s="39"/>
      <c r="H177" s="40"/>
      <c r="I177" s="38"/>
      <c r="J177" s="41"/>
      <c r="K177" s="72"/>
      <c r="L177" s="78"/>
      <c r="M177" s="72"/>
      <c r="N177" s="78"/>
      <c r="O177" s="72"/>
      <c r="P177" s="78"/>
      <c r="Q177" s="72"/>
      <c r="R177" s="78"/>
      <c r="S177" s="72"/>
      <c r="T177" s="78"/>
      <c r="U177" s="52"/>
      <c r="V177" s="52"/>
      <c r="W177" s="52"/>
      <c r="X177" s="38"/>
      <c r="Y177" s="53"/>
      <c r="Z177" s="54"/>
      <c r="AA177" s="65"/>
      <c r="AB177" s="74"/>
      <c r="AC177" s="74"/>
      <c r="AD177" s="117"/>
      <c r="AE177" s="121"/>
      <c r="AF177" s="74"/>
      <c r="AG177" s="75"/>
      <c r="AH177" s="74"/>
      <c r="AI177" s="74"/>
      <c r="AJ177" s="75"/>
      <c r="AK177" s="74"/>
      <c r="AL177" s="74"/>
      <c r="AM177" s="75"/>
      <c r="AN177" s="74"/>
      <c r="AO177" s="74"/>
      <c r="AP177" s="75"/>
      <c r="AS177" s="62">
        <f t="shared" si="10"/>
        <v>0</v>
      </c>
      <c r="AT177" s="62">
        <f t="shared" si="11"/>
        <v>0</v>
      </c>
      <c r="AU177" s="62">
        <f t="shared" si="12"/>
        <v>0</v>
      </c>
      <c r="AV177" s="62">
        <f t="shared" si="13"/>
        <v>0</v>
      </c>
      <c r="AW177" s="62">
        <f t="shared" si="14"/>
        <v>0</v>
      </c>
    </row>
    <row r="178" spans="1:49" ht="14" x14ac:dyDescent="0.25">
      <c r="A178" s="34">
        <v>134</v>
      </c>
      <c r="B178" s="18" t="str">
        <f>IF(C178&gt;0,MAX(B$45:B177)+1,"")</f>
        <v/>
      </c>
      <c r="C178" s="37"/>
      <c r="D178" s="51"/>
      <c r="E178" s="51"/>
      <c r="F178" s="38"/>
      <c r="G178" s="39"/>
      <c r="H178" s="40"/>
      <c r="I178" s="38"/>
      <c r="J178" s="41"/>
      <c r="K178" s="72"/>
      <c r="L178" s="78"/>
      <c r="M178" s="72"/>
      <c r="N178" s="78"/>
      <c r="O178" s="72"/>
      <c r="P178" s="78"/>
      <c r="Q178" s="72"/>
      <c r="R178" s="78"/>
      <c r="S178" s="72"/>
      <c r="T178" s="78"/>
      <c r="U178" s="52"/>
      <c r="V178" s="52"/>
      <c r="W178" s="52"/>
      <c r="X178" s="38"/>
      <c r="Y178" s="53"/>
      <c r="Z178" s="54"/>
      <c r="AA178" s="65"/>
      <c r="AB178" s="74"/>
      <c r="AC178" s="74"/>
      <c r="AD178" s="117"/>
      <c r="AE178" s="121"/>
      <c r="AF178" s="74"/>
      <c r="AG178" s="75"/>
      <c r="AH178" s="74"/>
      <c r="AI178" s="74"/>
      <c r="AJ178" s="75"/>
      <c r="AK178" s="74"/>
      <c r="AL178" s="74"/>
      <c r="AM178" s="75"/>
      <c r="AN178" s="74"/>
      <c r="AO178" s="74"/>
      <c r="AP178" s="75"/>
      <c r="AS178" s="62">
        <f t="shared" si="10"/>
        <v>0</v>
      </c>
      <c r="AT178" s="62">
        <f t="shared" si="11"/>
        <v>0</v>
      </c>
      <c r="AU178" s="62">
        <f t="shared" si="12"/>
        <v>0</v>
      </c>
      <c r="AV178" s="62">
        <f t="shared" si="13"/>
        <v>0</v>
      </c>
      <c r="AW178" s="62">
        <f t="shared" si="14"/>
        <v>0</v>
      </c>
    </row>
    <row r="179" spans="1:49" ht="14" x14ac:dyDescent="0.25">
      <c r="A179" s="34">
        <v>135</v>
      </c>
      <c r="B179" s="18" t="str">
        <f>IF(C179&gt;0,MAX(B$45:B178)+1,"")</f>
        <v/>
      </c>
      <c r="C179" s="37"/>
      <c r="D179" s="51"/>
      <c r="E179" s="51"/>
      <c r="F179" s="38"/>
      <c r="G179" s="39"/>
      <c r="H179" s="40"/>
      <c r="I179" s="38"/>
      <c r="J179" s="41"/>
      <c r="K179" s="72"/>
      <c r="L179" s="78"/>
      <c r="M179" s="72"/>
      <c r="N179" s="78"/>
      <c r="O179" s="72"/>
      <c r="P179" s="78"/>
      <c r="Q179" s="72"/>
      <c r="R179" s="78"/>
      <c r="S179" s="72"/>
      <c r="T179" s="78"/>
      <c r="U179" s="52"/>
      <c r="V179" s="52"/>
      <c r="W179" s="52"/>
      <c r="X179" s="38"/>
      <c r="Y179" s="53"/>
      <c r="Z179" s="54"/>
      <c r="AA179" s="65"/>
      <c r="AB179" s="74"/>
      <c r="AC179" s="74"/>
      <c r="AD179" s="117"/>
      <c r="AE179" s="121"/>
      <c r="AF179" s="74"/>
      <c r="AG179" s="75"/>
      <c r="AH179" s="74"/>
      <c r="AI179" s="74"/>
      <c r="AJ179" s="75"/>
      <c r="AK179" s="74"/>
      <c r="AL179" s="74"/>
      <c r="AM179" s="75"/>
      <c r="AN179" s="74"/>
      <c r="AO179" s="74"/>
      <c r="AP179" s="75"/>
      <c r="AS179" s="62">
        <f t="shared" si="10"/>
        <v>0</v>
      </c>
      <c r="AT179" s="62">
        <f t="shared" si="11"/>
        <v>0</v>
      </c>
      <c r="AU179" s="62">
        <f t="shared" si="12"/>
        <v>0</v>
      </c>
      <c r="AV179" s="62">
        <f t="shared" si="13"/>
        <v>0</v>
      </c>
      <c r="AW179" s="62">
        <f t="shared" si="14"/>
        <v>0</v>
      </c>
    </row>
    <row r="180" spans="1:49" ht="14" x14ac:dyDescent="0.25">
      <c r="A180" s="34">
        <v>136</v>
      </c>
      <c r="B180" s="18" t="str">
        <f>IF(C180&gt;0,MAX(B$45:B179)+1,"")</f>
        <v/>
      </c>
      <c r="C180" s="37"/>
      <c r="D180" s="51"/>
      <c r="E180" s="51"/>
      <c r="F180" s="38"/>
      <c r="G180" s="39"/>
      <c r="H180" s="40"/>
      <c r="I180" s="38"/>
      <c r="J180" s="41"/>
      <c r="K180" s="72"/>
      <c r="L180" s="78"/>
      <c r="M180" s="72"/>
      <c r="N180" s="78"/>
      <c r="O180" s="72"/>
      <c r="P180" s="78"/>
      <c r="Q180" s="72"/>
      <c r="R180" s="78"/>
      <c r="S180" s="72"/>
      <c r="T180" s="78"/>
      <c r="U180" s="52"/>
      <c r="V180" s="52"/>
      <c r="W180" s="52"/>
      <c r="X180" s="38"/>
      <c r="Y180" s="53"/>
      <c r="Z180" s="54"/>
      <c r="AA180" s="65"/>
      <c r="AB180" s="74"/>
      <c r="AC180" s="74"/>
      <c r="AD180" s="117"/>
      <c r="AE180" s="121"/>
      <c r="AF180" s="74"/>
      <c r="AG180" s="75"/>
      <c r="AH180" s="74"/>
      <c r="AI180" s="74"/>
      <c r="AJ180" s="75"/>
      <c r="AK180" s="74"/>
      <c r="AL180" s="74"/>
      <c r="AM180" s="75"/>
      <c r="AN180" s="74"/>
      <c r="AO180" s="74"/>
      <c r="AP180" s="75"/>
      <c r="AS180" s="62">
        <f t="shared" si="10"/>
        <v>0</v>
      </c>
      <c r="AT180" s="62">
        <f t="shared" si="11"/>
        <v>0</v>
      </c>
      <c r="AU180" s="62">
        <f t="shared" si="12"/>
        <v>0</v>
      </c>
      <c r="AV180" s="62">
        <f t="shared" si="13"/>
        <v>0</v>
      </c>
      <c r="AW180" s="62">
        <f t="shared" si="14"/>
        <v>0</v>
      </c>
    </row>
    <row r="181" spans="1:49" ht="14" x14ac:dyDescent="0.25">
      <c r="A181" s="34">
        <v>137</v>
      </c>
      <c r="B181" s="18" t="str">
        <f>IF(C181&gt;0,MAX(B$45:B180)+1,"")</f>
        <v/>
      </c>
      <c r="C181" s="37"/>
      <c r="D181" s="51"/>
      <c r="E181" s="51"/>
      <c r="F181" s="38"/>
      <c r="G181" s="39"/>
      <c r="H181" s="40"/>
      <c r="I181" s="38"/>
      <c r="J181" s="41"/>
      <c r="K181" s="72"/>
      <c r="L181" s="78"/>
      <c r="M181" s="72"/>
      <c r="N181" s="78"/>
      <c r="O181" s="72"/>
      <c r="P181" s="78"/>
      <c r="Q181" s="72"/>
      <c r="R181" s="78"/>
      <c r="S181" s="72"/>
      <c r="T181" s="78"/>
      <c r="U181" s="52"/>
      <c r="V181" s="52"/>
      <c r="W181" s="52"/>
      <c r="X181" s="38"/>
      <c r="Y181" s="53"/>
      <c r="Z181" s="54"/>
      <c r="AA181" s="65"/>
      <c r="AB181" s="74"/>
      <c r="AC181" s="74"/>
      <c r="AD181" s="117"/>
      <c r="AE181" s="121"/>
      <c r="AF181" s="74"/>
      <c r="AG181" s="75"/>
      <c r="AH181" s="74"/>
      <c r="AI181" s="74"/>
      <c r="AJ181" s="75"/>
      <c r="AK181" s="74"/>
      <c r="AL181" s="74"/>
      <c r="AM181" s="75"/>
      <c r="AN181" s="74"/>
      <c r="AO181" s="74"/>
      <c r="AP181" s="75"/>
      <c r="AS181" s="62">
        <f t="shared" si="10"/>
        <v>0</v>
      </c>
      <c r="AT181" s="62">
        <f t="shared" si="11"/>
        <v>0</v>
      </c>
      <c r="AU181" s="62">
        <f t="shared" si="12"/>
        <v>0</v>
      </c>
      <c r="AV181" s="62">
        <f t="shared" si="13"/>
        <v>0</v>
      </c>
      <c r="AW181" s="62">
        <f t="shared" si="14"/>
        <v>0</v>
      </c>
    </row>
    <row r="182" spans="1:49" ht="14" x14ac:dyDescent="0.25">
      <c r="A182" s="34">
        <v>138</v>
      </c>
      <c r="B182" s="18" t="str">
        <f>IF(C182&gt;0,MAX(B$45:B181)+1,"")</f>
        <v/>
      </c>
      <c r="C182" s="37"/>
      <c r="D182" s="51"/>
      <c r="E182" s="51"/>
      <c r="F182" s="38"/>
      <c r="G182" s="39"/>
      <c r="H182" s="40"/>
      <c r="I182" s="38"/>
      <c r="J182" s="41"/>
      <c r="K182" s="72"/>
      <c r="L182" s="78"/>
      <c r="M182" s="72"/>
      <c r="N182" s="78"/>
      <c r="O182" s="72"/>
      <c r="P182" s="78"/>
      <c r="Q182" s="72"/>
      <c r="R182" s="78"/>
      <c r="S182" s="72"/>
      <c r="T182" s="78"/>
      <c r="U182" s="52"/>
      <c r="V182" s="52"/>
      <c r="W182" s="52"/>
      <c r="X182" s="38"/>
      <c r="Y182" s="53"/>
      <c r="Z182" s="54"/>
      <c r="AA182" s="65"/>
      <c r="AB182" s="74"/>
      <c r="AC182" s="74"/>
      <c r="AD182" s="117"/>
      <c r="AE182" s="121"/>
      <c r="AF182" s="74"/>
      <c r="AG182" s="75"/>
      <c r="AH182" s="74"/>
      <c r="AI182" s="74"/>
      <c r="AJ182" s="75"/>
      <c r="AK182" s="74"/>
      <c r="AL182" s="74"/>
      <c r="AM182" s="75"/>
      <c r="AN182" s="74"/>
      <c r="AO182" s="74"/>
      <c r="AP182" s="75"/>
      <c r="AS182" s="62">
        <f t="shared" si="10"/>
        <v>0</v>
      </c>
      <c r="AT182" s="62">
        <f t="shared" si="11"/>
        <v>0</v>
      </c>
      <c r="AU182" s="62">
        <f t="shared" si="12"/>
        <v>0</v>
      </c>
      <c r="AV182" s="62">
        <f t="shared" si="13"/>
        <v>0</v>
      </c>
      <c r="AW182" s="62">
        <f t="shared" si="14"/>
        <v>0</v>
      </c>
    </row>
    <row r="183" spans="1:49" ht="14" x14ac:dyDescent="0.25">
      <c r="A183" s="34">
        <v>139</v>
      </c>
      <c r="B183" s="18" t="str">
        <f>IF(C183&gt;0,MAX(B$45:B182)+1,"")</f>
        <v/>
      </c>
      <c r="C183" s="37"/>
      <c r="D183" s="51"/>
      <c r="E183" s="51"/>
      <c r="F183" s="38"/>
      <c r="G183" s="39"/>
      <c r="H183" s="40"/>
      <c r="I183" s="38"/>
      <c r="J183" s="41"/>
      <c r="K183" s="72"/>
      <c r="L183" s="78"/>
      <c r="M183" s="72"/>
      <c r="N183" s="78"/>
      <c r="O183" s="72"/>
      <c r="P183" s="78"/>
      <c r="Q183" s="72"/>
      <c r="R183" s="78"/>
      <c r="S183" s="72"/>
      <c r="T183" s="78"/>
      <c r="U183" s="52"/>
      <c r="V183" s="52"/>
      <c r="W183" s="52"/>
      <c r="X183" s="38"/>
      <c r="Y183" s="53"/>
      <c r="Z183" s="54"/>
      <c r="AA183" s="65"/>
      <c r="AB183" s="74"/>
      <c r="AC183" s="74"/>
      <c r="AD183" s="117"/>
      <c r="AE183" s="121"/>
      <c r="AF183" s="74"/>
      <c r="AG183" s="75"/>
      <c r="AH183" s="74"/>
      <c r="AI183" s="74"/>
      <c r="AJ183" s="75"/>
      <c r="AK183" s="74"/>
      <c r="AL183" s="74"/>
      <c r="AM183" s="75"/>
      <c r="AN183" s="74"/>
      <c r="AO183" s="74"/>
      <c r="AP183" s="75"/>
      <c r="AS183" s="62">
        <f t="shared" si="10"/>
        <v>0</v>
      </c>
      <c r="AT183" s="62">
        <f t="shared" si="11"/>
        <v>0</v>
      </c>
      <c r="AU183" s="62">
        <f t="shared" si="12"/>
        <v>0</v>
      </c>
      <c r="AV183" s="62">
        <f t="shared" si="13"/>
        <v>0</v>
      </c>
      <c r="AW183" s="62">
        <f t="shared" si="14"/>
        <v>0</v>
      </c>
    </row>
    <row r="184" spans="1:49" ht="14" x14ac:dyDescent="0.25">
      <c r="A184" s="34">
        <v>140</v>
      </c>
      <c r="B184" s="18" t="str">
        <f>IF(C184&gt;0,MAX(B$45:B183)+1,"")</f>
        <v/>
      </c>
      <c r="C184" s="37"/>
      <c r="D184" s="51"/>
      <c r="E184" s="51"/>
      <c r="F184" s="38"/>
      <c r="G184" s="39"/>
      <c r="H184" s="40"/>
      <c r="I184" s="38"/>
      <c r="J184" s="41"/>
      <c r="K184" s="72"/>
      <c r="L184" s="78"/>
      <c r="M184" s="72"/>
      <c r="N184" s="78"/>
      <c r="O184" s="72"/>
      <c r="P184" s="78"/>
      <c r="Q184" s="72"/>
      <c r="R184" s="78"/>
      <c r="S184" s="72"/>
      <c r="T184" s="78"/>
      <c r="U184" s="52"/>
      <c r="V184" s="52"/>
      <c r="W184" s="52"/>
      <c r="X184" s="38"/>
      <c r="Y184" s="53"/>
      <c r="Z184" s="54"/>
      <c r="AA184" s="65"/>
      <c r="AB184" s="74"/>
      <c r="AC184" s="74"/>
      <c r="AD184" s="117"/>
      <c r="AE184" s="121"/>
      <c r="AF184" s="74"/>
      <c r="AG184" s="75"/>
      <c r="AH184" s="74"/>
      <c r="AI184" s="74"/>
      <c r="AJ184" s="75"/>
      <c r="AK184" s="74"/>
      <c r="AL184" s="74"/>
      <c r="AM184" s="75"/>
      <c r="AN184" s="74"/>
      <c r="AO184" s="74"/>
      <c r="AP184" s="75"/>
      <c r="AS184" s="62">
        <f t="shared" si="10"/>
        <v>0</v>
      </c>
      <c r="AT184" s="62">
        <f t="shared" si="11"/>
        <v>0</v>
      </c>
      <c r="AU184" s="62">
        <f t="shared" si="12"/>
        <v>0</v>
      </c>
      <c r="AV184" s="62">
        <f t="shared" si="13"/>
        <v>0</v>
      </c>
      <c r="AW184" s="62">
        <f t="shared" si="14"/>
        <v>0</v>
      </c>
    </row>
    <row r="185" spans="1:49" ht="14" x14ac:dyDescent="0.25">
      <c r="A185" s="34">
        <v>141</v>
      </c>
      <c r="B185" s="18" t="str">
        <f>IF(C185&gt;0,MAX(B$45:B184)+1,"")</f>
        <v/>
      </c>
      <c r="C185" s="37"/>
      <c r="D185" s="51"/>
      <c r="E185" s="51"/>
      <c r="F185" s="38"/>
      <c r="G185" s="39"/>
      <c r="H185" s="40"/>
      <c r="I185" s="38"/>
      <c r="J185" s="41"/>
      <c r="K185" s="72"/>
      <c r="L185" s="78"/>
      <c r="M185" s="72"/>
      <c r="N185" s="78"/>
      <c r="O185" s="72"/>
      <c r="P185" s="78"/>
      <c r="Q185" s="72"/>
      <c r="R185" s="78"/>
      <c r="S185" s="72"/>
      <c r="T185" s="78"/>
      <c r="U185" s="52"/>
      <c r="V185" s="52"/>
      <c r="W185" s="52"/>
      <c r="X185" s="38"/>
      <c r="Y185" s="53"/>
      <c r="Z185" s="54"/>
      <c r="AA185" s="65"/>
      <c r="AB185" s="74"/>
      <c r="AC185" s="74"/>
      <c r="AD185" s="117"/>
      <c r="AE185" s="121"/>
      <c r="AF185" s="74"/>
      <c r="AG185" s="75"/>
      <c r="AH185" s="74"/>
      <c r="AI185" s="74"/>
      <c r="AJ185" s="75"/>
      <c r="AK185" s="74"/>
      <c r="AL185" s="74"/>
      <c r="AM185" s="75"/>
      <c r="AN185" s="74"/>
      <c r="AO185" s="74"/>
      <c r="AP185" s="75"/>
      <c r="AS185" s="62">
        <f t="shared" si="10"/>
        <v>0</v>
      </c>
      <c r="AT185" s="62">
        <f t="shared" si="11"/>
        <v>0</v>
      </c>
      <c r="AU185" s="62">
        <f t="shared" si="12"/>
        <v>0</v>
      </c>
      <c r="AV185" s="62">
        <f t="shared" si="13"/>
        <v>0</v>
      </c>
      <c r="AW185" s="62">
        <f t="shared" si="14"/>
        <v>0</v>
      </c>
    </row>
    <row r="186" spans="1:49" ht="14" x14ac:dyDescent="0.25">
      <c r="A186" s="34">
        <v>142</v>
      </c>
      <c r="B186" s="18" t="str">
        <f>IF(C186&gt;0,MAX(B$45:B185)+1,"")</f>
        <v/>
      </c>
      <c r="C186" s="37"/>
      <c r="D186" s="51"/>
      <c r="E186" s="51"/>
      <c r="F186" s="38"/>
      <c r="G186" s="39"/>
      <c r="H186" s="40"/>
      <c r="I186" s="38"/>
      <c r="J186" s="41"/>
      <c r="K186" s="72"/>
      <c r="L186" s="78"/>
      <c r="M186" s="72"/>
      <c r="N186" s="78"/>
      <c r="O186" s="72"/>
      <c r="P186" s="78"/>
      <c r="Q186" s="72"/>
      <c r="R186" s="78"/>
      <c r="S186" s="72"/>
      <c r="T186" s="78"/>
      <c r="U186" s="52"/>
      <c r="V186" s="52"/>
      <c r="W186" s="52"/>
      <c r="X186" s="38"/>
      <c r="Y186" s="53"/>
      <c r="Z186" s="54"/>
      <c r="AA186" s="65"/>
      <c r="AB186" s="74"/>
      <c r="AC186" s="74"/>
      <c r="AD186" s="117"/>
      <c r="AE186" s="121"/>
      <c r="AF186" s="74"/>
      <c r="AG186" s="75"/>
      <c r="AH186" s="74"/>
      <c r="AI186" s="74"/>
      <c r="AJ186" s="75"/>
      <c r="AK186" s="74"/>
      <c r="AL186" s="74"/>
      <c r="AM186" s="75"/>
      <c r="AN186" s="74"/>
      <c r="AO186" s="74"/>
      <c r="AP186" s="75"/>
      <c r="AS186" s="62">
        <f t="shared" si="10"/>
        <v>0</v>
      </c>
      <c r="AT186" s="62">
        <f t="shared" si="11"/>
        <v>0</v>
      </c>
      <c r="AU186" s="62">
        <f t="shared" si="12"/>
        <v>0</v>
      </c>
      <c r="AV186" s="62">
        <f t="shared" si="13"/>
        <v>0</v>
      </c>
      <c r="AW186" s="62">
        <f t="shared" si="14"/>
        <v>0</v>
      </c>
    </row>
    <row r="187" spans="1:49" ht="14" x14ac:dyDescent="0.25">
      <c r="A187" s="34">
        <v>143</v>
      </c>
      <c r="B187" s="18" t="str">
        <f>IF(C187&gt;0,MAX(B$45:B186)+1,"")</f>
        <v/>
      </c>
      <c r="C187" s="37"/>
      <c r="D187" s="51"/>
      <c r="E187" s="51"/>
      <c r="F187" s="38"/>
      <c r="G187" s="39"/>
      <c r="H187" s="40"/>
      <c r="I187" s="38"/>
      <c r="J187" s="41"/>
      <c r="K187" s="72"/>
      <c r="L187" s="78"/>
      <c r="M187" s="72"/>
      <c r="N187" s="78"/>
      <c r="O187" s="72"/>
      <c r="P187" s="78"/>
      <c r="Q187" s="72"/>
      <c r="R187" s="78"/>
      <c r="S187" s="72"/>
      <c r="T187" s="78"/>
      <c r="U187" s="52"/>
      <c r="V187" s="52"/>
      <c r="W187" s="52"/>
      <c r="X187" s="38"/>
      <c r="Y187" s="53"/>
      <c r="Z187" s="54"/>
      <c r="AA187" s="65"/>
      <c r="AB187" s="74"/>
      <c r="AC187" s="74"/>
      <c r="AD187" s="117"/>
      <c r="AE187" s="121"/>
      <c r="AF187" s="74"/>
      <c r="AG187" s="75"/>
      <c r="AH187" s="74"/>
      <c r="AI187" s="74"/>
      <c r="AJ187" s="75"/>
      <c r="AK187" s="74"/>
      <c r="AL187" s="74"/>
      <c r="AM187" s="75"/>
      <c r="AN187" s="74"/>
      <c r="AO187" s="74"/>
      <c r="AP187" s="75"/>
      <c r="AS187" s="62">
        <f t="shared" si="10"/>
        <v>0</v>
      </c>
      <c r="AT187" s="62">
        <f t="shared" si="11"/>
        <v>0</v>
      </c>
      <c r="AU187" s="62">
        <f t="shared" si="12"/>
        <v>0</v>
      </c>
      <c r="AV187" s="62">
        <f t="shared" si="13"/>
        <v>0</v>
      </c>
      <c r="AW187" s="62">
        <f t="shared" si="14"/>
        <v>0</v>
      </c>
    </row>
    <row r="188" spans="1:49" ht="14" x14ac:dyDescent="0.25">
      <c r="A188" s="34">
        <v>144</v>
      </c>
      <c r="B188" s="18" t="str">
        <f>IF(C188&gt;0,MAX(B$45:B187)+1,"")</f>
        <v/>
      </c>
      <c r="C188" s="37"/>
      <c r="D188" s="51"/>
      <c r="E188" s="51"/>
      <c r="F188" s="38"/>
      <c r="G188" s="39"/>
      <c r="H188" s="40"/>
      <c r="I188" s="38"/>
      <c r="J188" s="41"/>
      <c r="K188" s="72"/>
      <c r="L188" s="78"/>
      <c r="M188" s="72"/>
      <c r="N188" s="78"/>
      <c r="O188" s="72"/>
      <c r="P188" s="78"/>
      <c r="Q188" s="72"/>
      <c r="R188" s="78"/>
      <c r="S188" s="72"/>
      <c r="T188" s="78"/>
      <c r="U188" s="52"/>
      <c r="V188" s="52"/>
      <c r="W188" s="52"/>
      <c r="X188" s="38"/>
      <c r="Y188" s="53"/>
      <c r="Z188" s="54"/>
      <c r="AA188" s="65"/>
      <c r="AB188" s="74"/>
      <c r="AC188" s="74"/>
      <c r="AD188" s="117"/>
      <c r="AE188" s="121"/>
      <c r="AF188" s="74"/>
      <c r="AG188" s="75"/>
      <c r="AH188" s="74"/>
      <c r="AI188" s="74"/>
      <c r="AJ188" s="75"/>
      <c r="AK188" s="74"/>
      <c r="AL188" s="74"/>
      <c r="AM188" s="75"/>
      <c r="AN188" s="74"/>
      <c r="AO188" s="74"/>
      <c r="AP188" s="75"/>
      <c r="AS188" s="62">
        <f t="shared" si="10"/>
        <v>0</v>
      </c>
      <c r="AT188" s="62">
        <f t="shared" si="11"/>
        <v>0</v>
      </c>
      <c r="AU188" s="62">
        <f t="shared" si="12"/>
        <v>0</v>
      </c>
      <c r="AV188" s="62">
        <f t="shared" si="13"/>
        <v>0</v>
      </c>
      <c r="AW188" s="62">
        <f t="shared" si="14"/>
        <v>0</v>
      </c>
    </row>
    <row r="189" spans="1:49" ht="14" x14ac:dyDescent="0.25">
      <c r="A189" s="34">
        <v>145</v>
      </c>
      <c r="B189" s="18" t="str">
        <f>IF(C189&gt;0,MAX(B$45:B188)+1,"")</f>
        <v/>
      </c>
      <c r="C189" s="37"/>
      <c r="D189" s="51"/>
      <c r="E189" s="51"/>
      <c r="F189" s="38"/>
      <c r="G189" s="39"/>
      <c r="H189" s="40"/>
      <c r="I189" s="38"/>
      <c r="J189" s="41"/>
      <c r="K189" s="72"/>
      <c r="L189" s="78"/>
      <c r="M189" s="72"/>
      <c r="N189" s="78"/>
      <c r="O189" s="72"/>
      <c r="P189" s="78"/>
      <c r="Q189" s="72"/>
      <c r="R189" s="78"/>
      <c r="S189" s="72"/>
      <c r="T189" s="78"/>
      <c r="U189" s="52"/>
      <c r="V189" s="52"/>
      <c r="W189" s="52"/>
      <c r="X189" s="38"/>
      <c r="Y189" s="53"/>
      <c r="Z189" s="54"/>
      <c r="AA189" s="65"/>
      <c r="AB189" s="74"/>
      <c r="AC189" s="74"/>
      <c r="AD189" s="117"/>
      <c r="AE189" s="121"/>
      <c r="AF189" s="74"/>
      <c r="AG189" s="75"/>
      <c r="AH189" s="74"/>
      <c r="AI189" s="74"/>
      <c r="AJ189" s="75"/>
      <c r="AK189" s="74"/>
      <c r="AL189" s="74"/>
      <c r="AM189" s="75"/>
      <c r="AN189" s="74"/>
      <c r="AO189" s="74"/>
      <c r="AP189" s="75"/>
      <c r="AS189" s="62">
        <f t="shared" si="10"/>
        <v>0</v>
      </c>
      <c r="AT189" s="62">
        <f t="shared" si="11"/>
        <v>0</v>
      </c>
      <c r="AU189" s="62">
        <f t="shared" si="12"/>
        <v>0</v>
      </c>
      <c r="AV189" s="62">
        <f t="shared" si="13"/>
        <v>0</v>
      </c>
      <c r="AW189" s="62">
        <f t="shared" si="14"/>
        <v>0</v>
      </c>
    </row>
    <row r="190" spans="1:49" ht="14" x14ac:dyDescent="0.25">
      <c r="A190" s="34">
        <v>146</v>
      </c>
      <c r="B190" s="18" t="str">
        <f>IF(C190&gt;0,MAX(B$45:B189)+1,"")</f>
        <v/>
      </c>
      <c r="C190" s="37"/>
      <c r="D190" s="51"/>
      <c r="E190" s="51"/>
      <c r="F190" s="38"/>
      <c r="G190" s="39"/>
      <c r="H190" s="40"/>
      <c r="I190" s="38"/>
      <c r="J190" s="41"/>
      <c r="K190" s="72"/>
      <c r="L190" s="78"/>
      <c r="M190" s="72"/>
      <c r="N190" s="78"/>
      <c r="O190" s="72"/>
      <c r="P190" s="78"/>
      <c r="Q190" s="72"/>
      <c r="R190" s="78"/>
      <c r="S190" s="72"/>
      <c r="T190" s="78"/>
      <c r="U190" s="52"/>
      <c r="V190" s="52"/>
      <c r="W190" s="52"/>
      <c r="X190" s="38"/>
      <c r="Y190" s="53"/>
      <c r="Z190" s="54"/>
      <c r="AA190" s="65"/>
      <c r="AB190" s="74"/>
      <c r="AC190" s="74"/>
      <c r="AD190" s="117"/>
      <c r="AE190" s="121"/>
      <c r="AF190" s="74"/>
      <c r="AG190" s="75"/>
      <c r="AH190" s="74"/>
      <c r="AI190" s="74"/>
      <c r="AJ190" s="75"/>
      <c r="AK190" s="74"/>
      <c r="AL190" s="74"/>
      <c r="AM190" s="75"/>
      <c r="AN190" s="74"/>
      <c r="AO190" s="74"/>
      <c r="AP190" s="75"/>
      <c r="AS190" s="62">
        <f t="shared" si="10"/>
        <v>0</v>
      </c>
      <c r="AT190" s="62">
        <f t="shared" si="11"/>
        <v>0</v>
      </c>
      <c r="AU190" s="62">
        <f t="shared" si="12"/>
        <v>0</v>
      </c>
      <c r="AV190" s="62">
        <f t="shared" si="13"/>
        <v>0</v>
      </c>
      <c r="AW190" s="62">
        <f t="shared" si="14"/>
        <v>0</v>
      </c>
    </row>
    <row r="191" spans="1:49" ht="14" x14ac:dyDescent="0.25">
      <c r="A191" s="34">
        <v>147</v>
      </c>
      <c r="B191" s="18" t="str">
        <f>IF(C191&gt;0,MAX(B$45:B190)+1,"")</f>
        <v/>
      </c>
      <c r="C191" s="37"/>
      <c r="D191" s="51"/>
      <c r="E191" s="51"/>
      <c r="F191" s="38"/>
      <c r="G191" s="39"/>
      <c r="H191" s="40"/>
      <c r="I191" s="38"/>
      <c r="J191" s="41"/>
      <c r="K191" s="72"/>
      <c r="L191" s="78"/>
      <c r="M191" s="72"/>
      <c r="N191" s="78"/>
      <c r="O191" s="72"/>
      <c r="P191" s="78"/>
      <c r="Q191" s="72"/>
      <c r="R191" s="78"/>
      <c r="S191" s="72"/>
      <c r="T191" s="78"/>
      <c r="U191" s="52"/>
      <c r="V191" s="52"/>
      <c r="W191" s="52"/>
      <c r="X191" s="38"/>
      <c r="Y191" s="53"/>
      <c r="Z191" s="54"/>
      <c r="AA191" s="65"/>
      <c r="AB191" s="74"/>
      <c r="AC191" s="74"/>
      <c r="AD191" s="117"/>
      <c r="AE191" s="121"/>
      <c r="AF191" s="74"/>
      <c r="AG191" s="75"/>
      <c r="AH191" s="74"/>
      <c r="AI191" s="74"/>
      <c r="AJ191" s="75"/>
      <c r="AK191" s="74"/>
      <c r="AL191" s="74"/>
      <c r="AM191" s="75"/>
      <c r="AN191" s="74"/>
      <c r="AO191" s="74"/>
      <c r="AP191" s="75"/>
      <c r="AS191" s="62">
        <f t="shared" si="10"/>
        <v>0</v>
      </c>
      <c r="AT191" s="62">
        <f t="shared" si="11"/>
        <v>0</v>
      </c>
      <c r="AU191" s="62">
        <f t="shared" si="12"/>
        <v>0</v>
      </c>
      <c r="AV191" s="62">
        <f t="shared" si="13"/>
        <v>0</v>
      </c>
      <c r="AW191" s="62">
        <f t="shared" si="14"/>
        <v>0</v>
      </c>
    </row>
    <row r="192" spans="1:49" ht="14" x14ac:dyDescent="0.25">
      <c r="A192" s="34">
        <v>148</v>
      </c>
      <c r="B192" s="18" t="str">
        <f>IF(C192&gt;0,MAX(B$45:B191)+1,"")</f>
        <v/>
      </c>
      <c r="C192" s="37"/>
      <c r="D192" s="51"/>
      <c r="E192" s="51"/>
      <c r="F192" s="38"/>
      <c r="G192" s="39"/>
      <c r="H192" s="40"/>
      <c r="I192" s="38"/>
      <c r="J192" s="41"/>
      <c r="K192" s="72"/>
      <c r="L192" s="78"/>
      <c r="M192" s="72"/>
      <c r="N192" s="78"/>
      <c r="O192" s="72"/>
      <c r="P192" s="78"/>
      <c r="Q192" s="72"/>
      <c r="R192" s="78"/>
      <c r="S192" s="72"/>
      <c r="T192" s="78"/>
      <c r="U192" s="52"/>
      <c r="V192" s="52"/>
      <c r="W192" s="52"/>
      <c r="X192" s="38"/>
      <c r="Y192" s="53"/>
      <c r="Z192" s="54"/>
      <c r="AA192" s="65"/>
      <c r="AB192" s="74"/>
      <c r="AC192" s="74"/>
      <c r="AD192" s="117"/>
      <c r="AE192" s="121"/>
      <c r="AF192" s="74"/>
      <c r="AG192" s="75"/>
      <c r="AH192" s="74"/>
      <c r="AI192" s="74"/>
      <c r="AJ192" s="75"/>
      <c r="AK192" s="74"/>
      <c r="AL192" s="74"/>
      <c r="AM192" s="75"/>
      <c r="AN192" s="74"/>
      <c r="AO192" s="74"/>
      <c r="AP192" s="75"/>
      <c r="AS192" s="62">
        <f t="shared" si="10"/>
        <v>0</v>
      </c>
      <c r="AT192" s="62">
        <f t="shared" si="11"/>
        <v>0</v>
      </c>
      <c r="AU192" s="62">
        <f t="shared" si="12"/>
        <v>0</v>
      </c>
      <c r="AV192" s="62">
        <f t="shared" si="13"/>
        <v>0</v>
      </c>
      <c r="AW192" s="62">
        <f t="shared" si="14"/>
        <v>0</v>
      </c>
    </row>
    <row r="193" spans="1:49" ht="14" x14ac:dyDescent="0.25">
      <c r="A193" s="34">
        <v>149</v>
      </c>
      <c r="B193" s="18" t="str">
        <f>IF(C193&gt;0,MAX(B$45:B192)+1,"")</f>
        <v/>
      </c>
      <c r="C193" s="37"/>
      <c r="D193" s="51"/>
      <c r="E193" s="51"/>
      <c r="F193" s="38"/>
      <c r="G193" s="39"/>
      <c r="H193" s="40"/>
      <c r="I193" s="38"/>
      <c r="J193" s="41"/>
      <c r="K193" s="72"/>
      <c r="L193" s="78"/>
      <c r="M193" s="72"/>
      <c r="N193" s="78"/>
      <c r="O193" s="72"/>
      <c r="P193" s="78"/>
      <c r="Q193" s="72"/>
      <c r="R193" s="78"/>
      <c r="S193" s="72"/>
      <c r="T193" s="78"/>
      <c r="U193" s="52"/>
      <c r="V193" s="52"/>
      <c r="W193" s="52"/>
      <c r="X193" s="38"/>
      <c r="Y193" s="53"/>
      <c r="Z193" s="54"/>
      <c r="AA193" s="65"/>
      <c r="AB193" s="74"/>
      <c r="AC193" s="74"/>
      <c r="AD193" s="117"/>
      <c r="AE193" s="121"/>
      <c r="AF193" s="74"/>
      <c r="AG193" s="75"/>
      <c r="AH193" s="74"/>
      <c r="AI193" s="74"/>
      <c r="AJ193" s="75"/>
      <c r="AK193" s="74"/>
      <c r="AL193" s="74"/>
      <c r="AM193" s="75"/>
      <c r="AN193" s="74"/>
      <c r="AO193" s="74"/>
      <c r="AP193" s="75"/>
      <c r="AS193" s="62">
        <f t="shared" si="10"/>
        <v>0</v>
      </c>
      <c r="AT193" s="62">
        <f t="shared" si="11"/>
        <v>0</v>
      </c>
      <c r="AU193" s="62">
        <f t="shared" si="12"/>
        <v>0</v>
      </c>
      <c r="AV193" s="62">
        <f t="shared" si="13"/>
        <v>0</v>
      </c>
      <c r="AW193" s="62">
        <f t="shared" si="14"/>
        <v>0</v>
      </c>
    </row>
    <row r="194" spans="1:49" ht="14" x14ac:dyDescent="0.25">
      <c r="A194" s="34">
        <v>150</v>
      </c>
      <c r="B194" s="18" t="str">
        <f>IF(C194&gt;0,MAX(B$45:B193)+1,"")</f>
        <v/>
      </c>
      <c r="C194" s="37"/>
      <c r="D194" s="51"/>
      <c r="E194" s="51"/>
      <c r="F194" s="38"/>
      <c r="G194" s="39"/>
      <c r="H194" s="40"/>
      <c r="I194" s="38"/>
      <c r="J194" s="41"/>
      <c r="K194" s="72"/>
      <c r="L194" s="78"/>
      <c r="M194" s="72"/>
      <c r="N194" s="78"/>
      <c r="O194" s="72"/>
      <c r="P194" s="78"/>
      <c r="Q194" s="72"/>
      <c r="R194" s="78"/>
      <c r="S194" s="72"/>
      <c r="T194" s="78"/>
      <c r="U194" s="52"/>
      <c r="V194" s="52"/>
      <c r="W194" s="52"/>
      <c r="X194" s="38"/>
      <c r="Y194" s="53"/>
      <c r="Z194" s="54"/>
      <c r="AA194" s="65"/>
      <c r="AB194" s="74"/>
      <c r="AC194" s="74"/>
      <c r="AD194" s="117"/>
      <c r="AE194" s="121"/>
      <c r="AF194" s="74"/>
      <c r="AG194" s="75"/>
      <c r="AH194" s="74"/>
      <c r="AI194" s="74"/>
      <c r="AJ194" s="75"/>
      <c r="AK194" s="74"/>
      <c r="AL194" s="74"/>
      <c r="AM194" s="75"/>
      <c r="AN194" s="74"/>
      <c r="AO194" s="74"/>
      <c r="AP194" s="75"/>
      <c r="AS194" s="62">
        <f t="shared" si="10"/>
        <v>0</v>
      </c>
      <c r="AT194" s="62">
        <f t="shared" si="11"/>
        <v>0</v>
      </c>
      <c r="AU194" s="62">
        <f t="shared" si="12"/>
        <v>0</v>
      </c>
      <c r="AV194" s="62">
        <f t="shared" si="13"/>
        <v>0</v>
      </c>
      <c r="AW194" s="62">
        <f t="shared" si="14"/>
        <v>0</v>
      </c>
    </row>
    <row r="195" spans="1:49" ht="14" x14ac:dyDescent="0.25">
      <c r="A195" s="34">
        <v>151</v>
      </c>
      <c r="B195" s="18" t="str">
        <f>IF(C195&gt;0,MAX(B$45:B194)+1,"")</f>
        <v/>
      </c>
      <c r="C195" s="37"/>
      <c r="D195" s="51"/>
      <c r="E195" s="51"/>
      <c r="F195" s="38"/>
      <c r="G195" s="39"/>
      <c r="H195" s="40"/>
      <c r="I195" s="38"/>
      <c r="J195" s="41"/>
      <c r="K195" s="72"/>
      <c r="L195" s="78"/>
      <c r="M195" s="72"/>
      <c r="N195" s="78"/>
      <c r="O195" s="72"/>
      <c r="P195" s="78"/>
      <c r="Q195" s="72"/>
      <c r="R195" s="78"/>
      <c r="S195" s="72"/>
      <c r="T195" s="78"/>
      <c r="U195" s="52"/>
      <c r="V195" s="52"/>
      <c r="W195" s="52"/>
      <c r="X195" s="38"/>
      <c r="Y195" s="53"/>
      <c r="Z195" s="54"/>
      <c r="AA195" s="65"/>
      <c r="AB195" s="74"/>
      <c r="AC195" s="74"/>
      <c r="AD195" s="117"/>
      <c r="AE195" s="121"/>
      <c r="AF195" s="74"/>
      <c r="AG195" s="75"/>
      <c r="AH195" s="74"/>
      <c r="AI195" s="74"/>
      <c r="AJ195" s="75"/>
      <c r="AK195" s="74"/>
      <c r="AL195" s="74"/>
      <c r="AM195" s="75"/>
      <c r="AN195" s="74"/>
      <c r="AO195" s="74"/>
      <c r="AP195" s="75"/>
      <c r="AS195" s="62">
        <f t="shared" si="10"/>
        <v>0</v>
      </c>
      <c r="AT195" s="62">
        <f t="shared" si="11"/>
        <v>0</v>
      </c>
      <c r="AU195" s="62">
        <f t="shared" si="12"/>
        <v>0</v>
      </c>
      <c r="AV195" s="62">
        <f t="shared" si="13"/>
        <v>0</v>
      </c>
      <c r="AW195" s="62">
        <f t="shared" si="14"/>
        <v>0</v>
      </c>
    </row>
    <row r="196" spans="1:49" ht="14" x14ac:dyDescent="0.25">
      <c r="A196" s="34">
        <v>152</v>
      </c>
      <c r="B196" s="18" t="str">
        <f>IF(C196&gt;0,MAX(B$45:B195)+1,"")</f>
        <v/>
      </c>
      <c r="C196" s="37"/>
      <c r="D196" s="51"/>
      <c r="E196" s="51"/>
      <c r="F196" s="38"/>
      <c r="G196" s="39"/>
      <c r="H196" s="40"/>
      <c r="I196" s="38"/>
      <c r="J196" s="41"/>
      <c r="K196" s="72"/>
      <c r="L196" s="78"/>
      <c r="M196" s="72"/>
      <c r="N196" s="78"/>
      <c r="O196" s="72"/>
      <c r="P196" s="78"/>
      <c r="Q196" s="72"/>
      <c r="R196" s="78"/>
      <c r="S196" s="72"/>
      <c r="T196" s="78"/>
      <c r="U196" s="52"/>
      <c r="V196" s="52"/>
      <c r="W196" s="52"/>
      <c r="X196" s="38"/>
      <c r="Y196" s="53"/>
      <c r="Z196" s="54"/>
      <c r="AA196" s="65"/>
      <c r="AB196" s="74"/>
      <c r="AC196" s="74"/>
      <c r="AD196" s="117"/>
      <c r="AE196" s="121"/>
      <c r="AF196" s="74"/>
      <c r="AG196" s="75"/>
      <c r="AH196" s="74"/>
      <c r="AI196" s="74"/>
      <c r="AJ196" s="75"/>
      <c r="AK196" s="74"/>
      <c r="AL196" s="74"/>
      <c r="AM196" s="75"/>
      <c r="AN196" s="74"/>
      <c r="AO196" s="74"/>
      <c r="AP196" s="75"/>
      <c r="AS196" s="62">
        <f t="shared" si="10"/>
        <v>0</v>
      </c>
      <c r="AT196" s="62">
        <f t="shared" si="11"/>
        <v>0</v>
      </c>
      <c r="AU196" s="62">
        <f t="shared" si="12"/>
        <v>0</v>
      </c>
      <c r="AV196" s="62">
        <f t="shared" si="13"/>
        <v>0</v>
      </c>
      <c r="AW196" s="62">
        <f t="shared" si="14"/>
        <v>0</v>
      </c>
    </row>
    <row r="197" spans="1:49" ht="14" x14ac:dyDescent="0.25">
      <c r="A197" s="34">
        <v>153</v>
      </c>
      <c r="B197" s="18" t="str">
        <f>IF(C197&gt;0,MAX(B$45:B196)+1,"")</f>
        <v/>
      </c>
      <c r="C197" s="37"/>
      <c r="D197" s="51"/>
      <c r="E197" s="51"/>
      <c r="F197" s="38"/>
      <c r="G197" s="39"/>
      <c r="H197" s="40"/>
      <c r="I197" s="38"/>
      <c r="J197" s="41"/>
      <c r="K197" s="72"/>
      <c r="L197" s="78"/>
      <c r="M197" s="72"/>
      <c r="N197" s="78"/>
      <c r="O197" s="72"/>
      <c r="P197" s="78"/>
      <c r="Q197" s="72"/>
      <c r="R197" s="78"/>
      <c r="S197" s="72"/>
      <c r="T197" s="78"/>
      <c r="U197" s="52"/>
      <c r="V197" s="52"/>
      <c r="W197" s="52"/>
      <c r="X197" s="38"/>
      <c r="Y197" s="53"/>
      <c r="Z197" s="54"/>
      <c r="AA197" s="65"/>
      <c r="AB197" s="74"/>
      <c r="AC197" s="74"/>
      <c r="AD197" s="117"/>
      <c r="AE197" s="121"/>
      <c r="AF197" s="74"/>
      <c r="AG197" s="75"/>
      <c r="AH197" s="74"/>
      <c r="AI197" s="74"/>
      <c r="AJ197" s="75"/>
      <c r="AK197" s="74"/>
      <c r="AL197" s="74"/>
      <c r="AM197" s="75"/>
      <c r="AN197" s="74"/>
      <c r="AO197" s="74"/>
      <c r="AP197" s="75"/>
      <c r="AS197" s="62">
        <f t="shared" si="10"/>
        <v>0</v>
      </c>
      <c r="AT197" s="62">
        <f t="shared" si="11"/>
        <v>0</v>
      </c>
      <c r="AU197" s="62">
        <f t="shared" si="12"/>
        <v>0</v>
      </c>
      <c r="AV197" s="62">
        <f t="shared" si="13"/>
        <v>0</v>
      </c>
      <c r="AW197" s="62">
        <f t="shared" si="14"/>
        <v>0</v>
      </c>
    </row>
    <row r="198" spans="1:49" ht="14" x14ac:dyDescent="0.25">
      <c r="A198" s="34">
        <v>154</v>
      </c>
      <c r="B198" s="18" t="str">
        <f>IF(C198&gt;0,MAX(B$45:B197)+1,"")</f>
        <v/>
      </c>
      <c r="C198" s="37"/>
      <c r="D198" s="51"/>
      <c r="E198" s="51"/>
      <c r="F198" s="38"/>
      <c r="G198" s="39"/>
      <c r="H198" s="40"/>
      <c r="I198" s="38"/>
      <c r="J198" s="41"/>
      <c r="K198" s="72"/>
      <c r="L198" s="78"/>
      <c r="M198" s="72"/>
      <c r="N198" s="78"/>
      <c r="O198" s="72"/>
      <c r="P198" s="78"/>
      <c r="Q198" s="72"/>
      <c r="R198" s="78"/>
      <c r="S198" s="72"/>
      <c r="T198" s="78"/>
      <c r="U198" s="52"/>
      <c r="V198" s="52"/>
      <c r="W198" s="52"/>
      <c r="X198" s="38"/>
      <c r="Y198" s="53"/>
      <c r="Z198" s="54"/>
      <c r="AA198" s="65"/>
      <c r="AB198" s="74"/>
      <c r="AC198" s="74"/>
      <c r="AD198" s="117"/>
      <c r="AE198" s="121"/>
      <c r="AF198" s="74"/>
      <c r="AG198" s="75"/>
      <c r="AH198" s="74"/>
      <c r="AI198" s="74"/>
      <c r="AJ198" s="75"/>
      <c r="AK198" s="74"/>
      <c r="AL198" s="74"/>
      <c r="AM198" s="75"/>
      <c r="AN198" s="74"/>
      <c r="AO198" s="74"/>
      <c r="AP198" s="75"/>
      <c r="AS198" s="62">
        <f t="shared" si="10"/>
        <v>0</v>
      </c>
      <c r="AT198" s="62">
        <f t="shared" si="11"/>
        <v>0</v>
      </c>
      <c r="AU198" s="62">
        <f t="shared" si="12"/>
        <v>0</v>
      </c>
      <c r="AV198" s="62">
        <f t="shared" si="13"/>
        <v>0</v>
      </c>
      <c r="AW198" s="62">
        <f t="shared" si="14"/>
        <v>0</v>
      </c>
    </row>
    <row r="199" spans="1:49" ht="14" x14ac:dyDescent="0.25">
      <c r="A199" s="34">
        <v>155</v>
      </c>
      <c r="B199" s="18" t="str">
        <f>IF(C199&gt;0,MAX(B$45:B198)+1,"")</f>
        <v/>
      </c>
      <c r="C199" s="37"/>
      <c r="D199" s="51"/>
      <c r="E199" s="51"/>
      <c r="F199" s="38"/>
      <c r="G199" s="39"/>
      <c r="H199" s="40"/>
      <c r="I199" s="38"/>
      <c r="J199" s="41"/>
      <c r="K199" s="72"/>
      <c r="L199" s="78"/>
      <c r="M199" s="72"/>
      <c r="N199" s="78"/>
      <c r="O199" s="72"/>
      <c r="P199" s="78"/>
      <c r="Q199" s="72"/>
      <c r="R199" s="78"/>
      <c r="S199" s="72"/>
      <c r="T199" s="78"/>
      <c r="U199" s="52"/>
      <c r="V199" s="52"/>
      <c r="W199" s="52"/>
      <c r="X199" s="38"/>
      <c r="Y199" s="53"/>
      <c r="Z199" s="54"/>
      <c r="AA199" s="65"/>
      <c r="AB199" s="74"/>
      <c r="AC199" s="74"/>
      <c r="AD199" s="117"/>
      <c r="AE199" s="121"/>
      <c r="AF199" s="74"/>
      <c r="AG199" s="75"/>
      <c r="AH199" s="74"/>
      <c r="AI199" s="74"/>
      <c r="AJ199" s="75"/>
      <c r="AK199" s="74"/>
      <c r="AL199" s="74"/>
      <c r="AM199" s="75"/>
      <c r="AN199" s="74"/>
      <c r="AO199" s="74"/>
      <c r="AP199" s="75"/>
      <c r="AS199" s="62">
        <f t="shared" si="10"/>
        <v>0</v>
      </c>
      <c r="AT199" s="62">
        <f t="shared" si="11"/>
        <v>0</v>
      </c>
      <c r="AU199" s="62">
        <f t="shared" si="12"/>
        <v>0</v>
      </c>
      <c r="AV199" s="62">
        <f t="shared" si="13"/>
        <v>0</v>
      </c>
      <c r="AW199" s="62">
        <f t="shared" si="14"/>
        <v>0</v>
      </c>
    </row>
    <row r="200" spans="1:49" ht="14" x14ac:dyDescent="0.25">
      <c r="A200" s="34">
        <v>156</v>
      </c>
      <c r="B200" s="18" t="str">
        <f>IF(C200&gt;0,MAX(B$45:B199)+1,"")</f>
        <v/>
      </c>
      <c r="C200" s="37"/>
      <c r="D200" s="51"/>
      <c r="E200" s="51"/>
      <c r="F200" s="38"/>
      <c r="G200" s="39"/>
      <c r="H200" s="40"/>
      <c r="I200" s="38"/>
      <c r="J200" s="41"/>
      <c r="K200" s="72"/>
      <c r="L200" s="78"/>
      <c r="M200" s="72"/>
      <c r="N200" s="78"/>
      <c r="O200" s="72"/>
      <c r="P200" s="78"/>
      <c r="Q200" s="72"/>
      <c r="R200" s="78"/>
      <c r="S200" s="72"/>
      <c r="T200" s="78"/>
      <c r="U200" s="52"/>
      <c r="V200" s="52"/>
      <c r="W200" s="52"/>
      <c r="X200" s="38"/>
      <c r="Y200" s="53"/>
      <c r="Z200" s="54"/>
      <c r="AA200" s="65"/>
      <c r="AB200" s="74"/>
      <c r="AC200" s="74"/>
      <c r="AD200" s="117"/>
      <c r="AE200" s="121"/>
      <c r="AF200" s="74"/>
      <c r="AG200" s="75"/>
      <c r="AH200" s="74"/>
      <c r="AI200" s="74"/>
      <c r="AJ200" s="75"/>
      <c r="AK200" s="74"/>
      <c r="AL200" s="74"/>
      <c r="AM200" s="75"/>
      <c r="AN200" s="74"/>
      <c r="AO200" s="74"/>
      <c r="AP200" s="75"/>
      <c r="AS200" s="62">
        <f t="shared" si="10"/>
        <v>0</v>
      </c>
      <c r="AT200" s="62">
        <f t="shared" si="11"/>
        <v>0</v>
      </c>
      <c r="AU200" s="62">
        <f t="shared" si="12"/>
        <v>0</v>
      </c>
      <c r="AV200" s="62">
        <f t="shared" si="13"/>
        <v>0</v>
      </c>
      <c r="AW200" s="62">
        <f t="shared" si="14"/>
        <v>0</v>
      </c>
    </row>
    <row r="201" spans="1:49" ht="14" x14ac:dyDescent="0.25">
      <c r="A201" s="34">
        <v>157</v>
      </c>
      <c r="B201" s="18" t="str">
        <f>IF(C201&gt;0,MAX(B$45:B200)+1,"")</f>
        <v/>
      </c>
      <c r="C201" s="37"/>
      <c r="D201" s="51"/>
      <c r="E201" s="51"/>
      <c r="F201" s="38"/>
      <c r="G201" s="39"/>
      <c r="H201" s="40"/>
      <c r="I201" s="38"/>
      <c r="J201" s="41"/>
      <c r="K201" s="72"/>
      <c r="L201" s="78"/>
      <c r="M201" s="72"/>
      <c r="N201" s="78"/>
      <c r="O201" s="72"/>
      <c r="P201" s="78"/>
      <c r="Q201" s="72"/>
      <c r="R201" s="78"/>
      <c r="S201" s="72"/>
      <c r="T201" s="78"/>
      <c r="U201" s="52"/>
      <c r="V201" s="52"/>
      <c r="W201" s="52"/>
      <c r="X201" s="38"/>
      <c r="Y201" s="53"/>
      <c r="Z201" s="54"/>
      <c r="AA201" s="65"/>
      <c r="AB201" s="74"/>
      <c r="AC201" s="74"/>
      <c r="AD201" s="117"/>
      <c r="AE201" s="121"/>
      <c r="AF201" s="74"/>
      <c r="AG201" s="75"/>
      <c r="AH201" s="74"/>
      <c r="AI201" s="74"/>
      <c r="AJ201" s="75"/>
      <c r="AK201" s="74"/>
      <c r="AL201" s="74"/>
      <c r="AM201" s="75"/>
      <c r="AN201" s="74"/>
      <c r="AO201" s="74"/>
      <c r="AP201" s="75"/>
      <c r="AS201" s="62">
        <f t="shared" si="10"/>
        <v>0</v>
      </c>
      <c r="AT201" s="62">
        <f t="shared" si="11"/>
        <v>0</v>
      </c>
      <c r="AU201" s="62">
        <f t="shared" si="12"/>
        <v>0</v>
      </c>
      <c r="AV201" s="62">
        <f t="shared" si="13"/>
        <v>0</v>
      </c>
      <c r="AW201" s="62">
        <f t="shared" si="14"/>
        <v>0</v>
      </c>
    </row>
    <row r="202" spans="1:49" ht="14" x14ac:dyDescent="0.25">
      <c r="A202" s="34">
        <v>158</v>
      </c>
      <c r="B202" s="18" t="str">
        <f>IF(C202&gt;0,MAX(B$45:B201)+1,"")</f>
        <v/>
      </c>
      <c r="C202" s="37"/>
      <c r="D202" s="51"/>
      <c r="E202" s="51"/>
      <c r="F202" s="38"/>
      <c r="G202" s="39"/>
      <c r="H202" s="40"/>
      <c r="I202" s="38"/>
      <c r="J202" s="41"/>
      <c r="K202" s="72"/>
      <c r="L202" s="78"/>
      <c r="M202" s="72"/>
      <c r="N202" s="78"/>
      <c r="O202" s="72"/>
      <c r="P202" s="78"/>
      <c r="Q202" s="72"/>
      <c r="R202" s="78"/>
      <c r="S202" s="72"/>
      <c r="T202" s="78"/>
      <c r="U202" s="52"/>
      <c r="V202" s="52"/>
      <c r="W202" s="52"/>
      <c r="X202" s="38"/>
      <c r="Y202" s="53"/>
      <c r="Z202" s="54"/>
      <c r="AA202" s="65"/>
      <c r="AB202" s="74"/>
      <c r="AC202" s="74"/>
      <c r="AD202" s="117"/>
      <c r="AE202" s="121"/>
      <c r="AF202" s="74"/>
      <c r="AG202" s="75"/>
      <c r="AH202" s="74"/>
      <c r="AI202" s="74"/>
      <c r="AJ202" s="75"/>
      <c r="AK202" s="74"/>
      <c r="AL202" s="74"/>
      <c r="AM202" s="75"/>
      <c r="AN202" s="74"/>
      <c r="AO202" s="74"/>
      <c r="AP202" s="75"/>
      <c r="AS202" s="62">
        <f t="shared" si="10"/>
        <v>0</v>
      </c>
      <c r="AT202" s="62">
        <f t="shared" si="11"/>
        <v>0</v>
      </c>
      <c r="AU202" s="62">
        <f t="shared" si="12"/>
        <v>0</v>
      </c>
      <c r="AV202" s="62">
        <f t="shared" si="13"/>
        <v>0</v>
      </c>
      <c r="AW202" s="62">
        <f t="shared" si="14"/>
        <v>0</v>
      </c>
    </row>
    <row r="203" spans="1:49" ht="14" x14ac:dyDescent="0.25">
      <c r="A203" s="34">
        <v>159</v>
      </c>
      <c r="B203" s="18" t="str">
        <f>IF(C203&gt;0,MAX(B$45:B202)+1,"")</f>
        <v/>
      </c>
      <c r="C203" s="37"/>
      <c r="D203" s="51"/>
      <c r="E203" s="51"/>
      <c r="F203" s="38"/>
      <c r="G203" s="39"/>
      <c r="H203" s="40"/>
      <c r="I203" s="38"/>
      <c r="J203" s="41"/>
      <c r="K203" s="72"/>
      <c r="L203" s="78"/>
      <c r="M203" s="72"/>
      <c r="N203" s="78"/>
      <c r="O203" s="72"/>
      <c r="P203" s="78"/>
      <c r="Q203" s="72"/>
      <c r="R203" s="78"/>
      <c r="S203" s="72"/>
      <c r="T203" s="78"/>
      <c r="U203" s="52"/>
      <c r="V203" s="52"/>
      <c r="W203" s="52"/>
      <c r="X203" s="38"/>
      <c r="Y203" s="53"/>
      <c r="Z203" s="54"/>
      <c r="AA203" s="65"/>
      <c r="AB203" s="74"/>
      <c r="AC203" s="74"/>
      <c r="AD203" s="117"/>
      <c r="AE203" s="121"/>
      <c r="AF203" s="74"/>
      <c r="AG203" s="75"/>
      <c r="AH203" s="74"/>
      <c r="AI203" s="74"/>
      <c r="AJ203" s="75"/>
      <c r="AK203" s="74"/>
      <c r="AL203" s="74"/>
      <c r="AM203" s="75"/>
      <c r="AN203" s="74"/>
      <c r="AO203" s="74"/>
      <c r="AP203" s="75"/>
      <c r="AS203" s="62">
        <f t="shared" si="10"/>
        <v>0</v>
      </c>
      <c r="AT203" s="62">
        <f t="shared" si="11"/>
        <v>0</v>
      </c>
      <c r="AU203" s="62">
        <f t="shared" si="12"/>
        <v>0</v>
      </c>
      <c r="AV203" s="62">
        <f t="shared" si="13"/>
        <v>0</v>
      </c>
      <c r="AW203" s="62">
        <f t="shared" si="14"/>
        <v>0</v>
      </c>
    </row>
    <row r="204" spans="1:49" ht="14" x14ac:dyDescent="0.25">
      <c r="A204" s="34">
        <v>160</v>
      </c>
      <c r="B204" s="18" t="str">
        <f>IF(C204&gt;0,MAX(B$45:B203)+1,"")</f>
        <v/>
      </c>
      <c r="C204" s="37"/>
      <c r="D204" s="51"/>
      <c r="E204" s="51"/>
      <c r="F204" s="38"/>
      <c r="G204" s="39"/>
      <c r="H204" s="40"/>
      <c r="I204" s="38"/>
      <c r="J204" s="41"/>
      <c r="K204" s="72"/>
      <c r="L204" s="78"/>
      <c r="M204" s="72"/>
      <c r="N204" s="78"/>
      <c r="O204" s="72"/>
      <c r="P204" s="78"/>
      <c r="Q204" s="72"/>
      <c r="R204" s="78"/>
      <c r="S204" s="72"/>
      <c r="T204" s="78"/>
      <c r="U204" s="52"/>
      <c r="V204" s="52"/>
      <c r="W204" s="52"/>
      <c r="X204" s="38"/>
      <c r="Y204" s="53"/>
      <c r="Z204" s="54"/>
      <c r="AA204" s="65"/>
      <c r="AB204" s="74"/>
      <c r="AC204" s="74"/>
      <c r="AD204" s="117"/>
      <c r="AE204" s="121"/>
      <c r="AF204" s="74"/>
      <c r="AG204" s="75"/>
      <c r="AH204" s="74"/>
      <c r="AI204" s="74"/>
      <c r="AJ204" s="75"/>
      <c r="AK204" s="74"/>
      <c r="AL204" s="74"/>
      <c r="AM204" s="75"/>
      <c r="AN204" s="74"/>
      <c r="AO204" s="74"/>
      <c r="AP204" s="75"/>
      <c r="AS204" s="62">
        <f t="shared" si="10"/>
        <v>0</v>
      </c>
      <c r="AT204" s="62">
        <f t="shared" si="11"/>
        <v>0</v>
      </c>
      <c r="AU204" s="62">
        <f t="shared" si="12"/>
        <v>0</v>
      </c>
      <c r="AV204" s="62">
        <f t="shared" si="13"/>
        <v>0</v>
      </c>
      <c r="AW204" s="62">
        <f t="shared" si="14"/>
        <v>0</v>
      </c>
    </row>
    <row r="205" spans="1:49" ht="14" x14ac:dyDescent="0.25">
      <c r="A205" s="34">
        <v>161</v>
      </c>
      <c r="B205" s="18" t="str">
        <f>IF(C205&gt;0,MAX(B$45:B204)+1,"")</f>
        <v/>
      </c>
      <c r="C205" s="37"/>
      <c r="D205" s="51"/>
      <c r="E205" s="51"/>
      <c r="F205" s="38"/>
      <c r="G205" s="39"/>
      <c r="H205" s="40"/>
      <c r="I205" s="38"/>
      <c r="J205" s="41"/>
      <c r="K205" s="72"/>
      <c r="L205" s="78"/>
      <c r="M205" s="72"/>
      <c r="N205" s="78"/>
      <c r="O205" s="72"/>
      <c r="P205" s="78"/>
      <c r="Q205" s="72"/>
      <c r="R205" s="78"/>
      <c r="S205" s="72"/>
      <c r="T205" s="78"/>
      <c r="U205" s="52"/>
      <c r="V205" s="52"/>
      <c r="W205" s="52"/>
      <c r="X205" s="38"/>
      <c r="Y205" s="53"/>
      <c r="Z205" s="54"/>
      <c r="AA205" s="65"/>
      <c r="AB205" s="74"/>
      <c r="AC205" s="74"/>
      <c r="AD205" s="117"/>
      <c r="AE205" s="121"/>
      <c r="AF205" s="74"/>
      <c r="AG205" s="75"/>
      <c r="AH205" s="74"/>
      <c r="AI205" s="74"/>
      <c r="AJ205" s="75"/>
      <c r="AK205" s="74"/>
      <c r="AL205" s="74"/>
      <c r="AM205" s="75"/>
      <c r="AN205" s="74"/>
      <c r="AO205" s="74"/>
      <c r="AP205" s="75"/>
      <c r="AS205" s="62">
        <f t="shared" si="10"/>
        <v>0</v>
      </c>
      <c r="AT205" s="62">
        <f t="shared" si="11"/>
        <v>0</v>
      </c>
      <c r="AU205" s="62">
        <f t="shared" si="12"/>
        <v>0</v>
      </c>
      <c r="AV205" s="62">
        <f t="shared" si="13"/>
        <v>0</v>
      </c>
      <c r="AW205" s="62">
        <f t="shared" si="14"/>
        <v>0</v>
      </c>
    </row>
    <row r="206" spans="1:49" ht="14" x14ac:dyDescent="0.25">
      <c r="A206" s="34">
        <v>162</v>
      </c>
      <c r="B206" s="18" t="str">
        <f>IF(C206&gt;0,MAX(B$45:B205)+1,"")</f>
        <v/>
      </c>
      <c r="C206" s="37"/>
      <c r="D206" s="51"/>
      <c r="E206" s="51"/>
      <c r="F206" s="38"/>
      <c r="G206" s="39"/>
      <c r="H206" s="40"/>
      <c r="I206" s="38"/>
      <c r="J206" s="41"/>
      <c r="K206" s="72"/>
      <c r="L206" s="78"/>
      <c r="M206" s="72"/>
      <c r="N206" s="78"/>
      <c r="O206" s="72"/>
      <c r="P206" s="78"/>
      <c r="Q206" s="72"/>
      <c r="R206" s="78"/>
      <c r="S206" s="72"/>
      <c r="T206" s="78"/>
      <c r="U206" s="52"/>
      <c r="V206" s="52"/>
      <c r="W206" s="52"/>
      <c r="X206" s="38"/>
      <c r="Y206" s="53"/>
      <c r="Z206" s="54"/>
      <c r="AA206" s="65"/>
      <c r="AB206" s="74"/>
      <c r="AC206" s="74"/>
      <c r="AD206" s="117"/>
      <c r="AE206" s="121"/>
      <c r="AF206" s="74"/>
      <c r="AG206" s="75"/>
      <c r="AH206" s="74"/>
      <c r="AI206" s="74"/>
      <c r="AJ206" s="75"/>
      <c r="AK206" s="74"/>
      <c r="AL206" s="74"/>
      <c r="AM206" s="75"/>
      <c r="AN206" s="74"/>
      <c r="AO206" s="74"/>
      <c r="AP206" s="75"/>
      <c r="AS206" s="62">
        <f t="shared" si="10"/>
        <v>0</v>
      </c>
      <c r="AT206" s="62">
        <f t="shared" si="11"/>
        <v>0</v>
      </c>
      <c r="AU206" s="62">
        <f t="shared" si="12"/>
        <v>0</v>
      </c>
      <c r="AV206" s="62">
        <f t="shared" si="13"/>
        <v>0</v>
      </c>
      <c r="AW206" s="62">
        <f t="shared" si="14"/>
        <v>0</v>
      </c>
    </row>
    <row r="207" spans="1:49" ht="14" x14ac:dyDescent="0.25">
      <c r="A207" s="34">
        <v>163</v>
      </c>
      <c r="B207" s="18" t="str">
        <f>IF(C207&gt;0,MAX(B$45:B206)+1,"")</f>
        <v/>
      </c>
      <c r="C207" s="37"/>
      <c r="D207" s="51"/>
      <c r="E207" s="51"/>
      <c r="F207" s="38"/>
      <c r="G207" s="39"/>
      <c r="H207" s="40"/>
      <c r="I207" s="38"/>
      <c r="J207" s="41"/>
      <c r="K207" s="72"/>
      <c r="L207" s="78"/>
      <c r="M207" s="72"/>
      <c r="N207" s="78"/>
      <c r="O207" s="72"/>
      <c r="P207" s="78"/>
      <c r="Q207" s="72"/>
      <c r="R207" s="78"/>
      <c r="S207" s="72"/>
      <c r="T207" s="78"/>
      <c r="U207" s="52"/>
      <c r="V207" s="52"/>
      <c r="W207" s="52"/>
      <c r="X207" s="38"/>
      <c r="Y207" s="53"/>
      <c r="Z207" s="54"/>
      <c r="AA207" s="65"/>
      <c r="AB207" s="74"/>
      <c r="AC207" s="74"/>
      <c r="AD207" s="117"/>
      <c r="AE207" s="121"/>
      <c r="AF207" s="74"/>
      <c r="AG207" s="75"/>
      <c r="AH207" s="74"/>
      <c r="AI207" s="74"/>
      <c r="AJ207" s="75"/>
      <c r="AK207" s="74"/>
      <c r="AL207" s="74"/>
      <c r="AM207" s="75"/>
      <c r="AN207" s="74"/>
      <c r="AO207" s="74"/>
      <c r="AP207" s="75"/>
      <c r="AS207" s="62">
        <f t="shared" si="10"/>
        <v>0</v>
      </c>
      <c r="AT207" s="62">
        <f t="shared" si="11"/>
        <v>0</v>
      </c>
      <c r="AU207" s="62">
        <f t="shared" si="12"/>
        <v>0</v>
      </c>
      <c r="AV207" s="62">
        <f t="shared" si="13"/>
        <v>0</v>
      </c>
      <c r="AW207" s="62">
        <f t="shared" si="14"/>
        <v>0</v>
      </c>
    </row>
    <row r="208" spans="1:49" ht="14" x14ac:dyDescent="0.25">
      <c r="A208" s="34">
        <v>164</v>
      </c>
      <c r="B208" s="18" t="str">
        <f>IF(C208&gt;0,MAX(B$45:B207)+1,"")</f>
        <v/>
      </c>
      <c r="C208" s="37"/>
      <c r="D208" s="51"/>
      <c r="E208" s="51"/>
      <c r="F208" s="38"/>
      <c r="G208" s="39"/>
      <c r="H208" s="40"/>
      <c r="I208" s="38"/>
      <c r="J208" s="41"/>
      <c r="K208" s="72"/>
      <c r="L208" s="78"/>
      <c r="M208" s="72"/>
      <c r="N208" s="78"/>
      <c r="O208" s="72"/>
      <c r="P208" s="78"/>
      <c r="Q208" s="72"/>
      <c r="R208" s="78"/>
      <c r="S208" s="72"/>
      <c r="T208" s="78"/>
      <c r="U208" s="52"/>
      <c r="V208" s="52"/>
      <c r="W208" s="52"/>
      <c r="X208" s="38"/>
      <c r="Y208" s="53"/>
      <c r="Z208" s="54"/>
      <c r="AA208" s="65"/>
      <c r="AB208" s="74"/>
      <c r="AC208" s="74"/>
      <c r="AD208" s="117"/>
      <c r="AE208" s="121"/>
      <c r="AF208" s="74"/>
      <c r="AG208" s="75"/>
      <c r="AH208" s="74"/>
      <c r="AI208" s="74"/>
      <c r="AJ208" s="75"/>
      <c r="AK208" s="74"/>
      <c r="AL208" s="74"/>
      <c r="AM208" s="75"/>
      <c r="AN208" s="74"/>
      <c r="AO208" s="74"/>
      <c r="AP208" s="75"/>
      <c r="AS208" s="62">
        <f t="shared" si="10"/>
        <v>0</v>
      </c>
      <c r="AT208" s="62">
        <f t="shared" si="11"/>
        <v>0</v>
      </c>
      <c r="AU208" s="62">
        <f t="shared" si="12"/>
        <v>0</v>
      </c>
      <c r="AV208" s="62">
        <f t="shared" si="13"/>
        <v>0</v>
      </c>
      <c r="AW208" s="62">
        <f t="shared" si="14"/>
        <v>0</v>
      </c>
    </row>
    <row r="209" spans="1:49" ht="14" x14ac:dyDescent="0.25">
      <c r="A209" s="34">
        <v>165</v>
      </c>
      <c r="B209" s="18" t="str">
        <f>IF(C209&gt;0,MAX(B$45:B208)+1,"")</f>
        <v/>
      </c>
      <c r="C209" s="37"/>
      <c r="D209" s="51"/>
      <c r="E209" s="51"/>
      <c r="F209" s="38"/>
      <c r="G209" s="39"/>
      <c r="H209" s="40"/>
      <c r="I209" s="38"/>
      <c r="J209" s="41"/>
      <c r="K209" s="72"/>
      <c r="L209" s="78"/>
      <c r="M209" s="72"/>
      <c r="N209" s="78"/>
      <c r="O209" s="72"/>
      <c r="P209" s="78"/>
      <c r="Q209" s="72"/>
      <c r="R209" s="78"/>
      <c r="S209" s="72"/>
      <c r="T209" s="78"/>
      <c r="U209" s="52"/>
      <c r="V209" s="52"/>
      <c r="W209" s="52"/>
      <c r="X209" s="38"/>
      <c r="Y209" s="53"/>
      <c r="Z209" s="54"/>
      <c r="AA209" s="65"/>
      <c r="AB209" s="74"/>
      <c r="AC209" s="74"/>
      <c r="AD209" s="117"/>
      <c r="AE209" s="121"/>
      <c r="AF209" s="74"/>
      <c r="AG209" s="75"/>
      <c r="AH209" s="74"/>
      <c r="AI209" s="74"/>
      <c r="AJ209" s="75"/>
      <c r="AK209" s="74"/>
      <c r="AL209" s="74"/>
      <c r="AM209" s="75"/>
      <c r="AN209" s="74"/>
      <c r="AO209" s="74"/>
      <c r="AP209" s="75"/>
      <c r="AS209" s="62">
        <f t="shared" si="10"/>
        <v>0</v>
      </c>
      <c r="AT209" s="62">
        <f t="shared" si="11"/>
        <v>0</v>
      </c>
      <c r="AU209" s="62">
        <f t="shared" si="12"/>
        <v>0</v>
      </c>
      <c r="AV209" s="62">
        <f t="shared" si="13"/>
        <v>0</v>
      </c>
      <c r="AW209" s="62">
        <f t="shared" si="14"/>
        <v>0</v>
      </c>
    </row>
    <row r="210" spans="1:49" ht="14" x14ac:dyDescent="0.25">
      <c r="A210" s="34">
        <v>166</v>
      </c>
      <c r="B210" s="18" t="str">
        <f>IF(C210&gt;0,MAX(B$45:B209)+1,"")</f>
        <v/>
      </c>
      <c r="C210" s="37"/>
      <c r="D210" s="51"/>
      <c r="E210" s="51"/>
      <c r="F210" s="38"/>
      <c r="G210" s="39"/>
      <c r="H210" s="40"/>
      <c r="I210" s="38"/>
      <c r="J210" s="41"/>
      <c r="K210" s="72"/>
      <c r="L210" s="78"/>
      <c r="M210" s="72"/>
      <c r="N210" s="78"/>
      <c r="O210" s="72"/>
      <c r="P210" s="78"/>
      <c r="Q210" s="72"/>
      <c r="R210" s="78"/>
      <c r="S210" s="72"/>
      <c r="T210" s="78"/>
      <c r="U210" s="52"/>
      <c r="V210" s="52"/>
      <c r="W210" s="52"/>
      <c r="X210" s="38"/>
      <c r="Y210" s="53"/>
      <c r="Z210" s="54"/>
      <c r="AA210" s="65"/>
      <c r="AB210" s="74"/>
      <c r="AC210" s="74"/>
      <c r="AD210" s="117"/>
      <c r="AE210" s="121"/>
      <c r="AF210" s="74"/>
      <c r="AG210" s="75"/>
      <c r="AH210" s="74"/>
      <c r="AI210" s="74"/>
      <c r="AJ210" s="75"/>
      <c r="AK210" s="74"/>
      <c r="AL210" s="74"/>
      <c r="AM210" s="75"/>
      <c r="AN210" s="74"/>
      <c r="AO210" s="74"/>
      <c r="AP210" s="75"/>
      <c r="AS210" s="62">
        <f t="shared" si="10"/>
        <v>0</v>
      </c>
      <c r="AT210" s="62">
        <f t="shared" si="11"/>
        <v>0</v>
      </c>
      <c r="AU210" s="62">
        <f t="shared" si="12"/>
        <v>0</v>
      </c>
      <c r="AV210" s="62">
        <f t="shared" si="13"/>
        <v>0</v>
      </c>
      <c r="AW210" s="62">
        <f t="shared" si="14"/>
        <v>0</v>
      </c>
    </row>
    <row r="211" spans="1:49" ht="14" x14ac:dyDescent="0.25">
      <c r="A211" s="34">
        <v>167</v>
      </c>
      <c r="B211" s="18" t="str">
        <f>IF(C211&gt;0,MAX(B$45:B210)+1,"")</f>
        <v/>
      </c>
      <c r="C211" s="37"/>
      <c r="D211" s="51"/>
      <c r="E211" s="51"/>
      <c r="F211" s="38"/>
      <c r="G211" s="39"/>
      <c r="H211" s="40"/>
      <c r="I211" s="38"/>
      <c r="J211" s="41"/>
      <c r="K211" s="72"/>
      <c r="L211" s="78"/>
      <c r="M211" s="72"/>
      <c r="N211" s="78"/>
      <c r="O211" s="72"/>
      <c r="P211" s="78"/>
      <c r="Q211" s="72"/>
      <c r="R211" s="78"/>
      <c r="S211" s="72"/>
      <c r="T211" s="78"/>
      <c r="U211" s="52"/>
      <c r="V211" s="52"/>
      <c r="W211" s="52"/>
      <c r="X211" s="38"/>
      <c r="Y211" s="53"/>
      <c r="Z211" s="54"/>
      <c r="AA211" s="65"/>
      <c r="AB211" s="74"/>
      <c r="AC211" s="74"/>
      <c r="AD211" s="117"/>
      <c r="AE211" s="121"/>
      <c r="AF211" s="74"/>
      <c r="AG211" s="75"/>
      <c r="AH211" s="74"/>
      <c r="AI211" s="74"/>
      <c r="AJ211" s="75"/>
      <c r="AK211" s="74"/>
      <c r="AL211" s="74"/>
      <c r="AM211" s="75"/>
      <c r="AN211" s="74"/>
      <c r="AO211" s="74"/>
      <c r="AP211" s="75"/>
      <c r="AS211" s="62">
        <f t="shared" si="10"/>
        <v>0</v>
      </c>
      <c r="AT211" s="62">
        <f t="shared" si="11"/>
        <v>0</v>
      </c>
      <c r="AU211" s="62">
        <f t="shared" si="12"/>
        <v>0</v>
      </c>
      <c r="AV211" s="62">
        <f t="shared" si="13"/>
        <v>0</v>
      </c>
      <c r="AW211" s="62">
        <f t="shared" si="14"/>
        <v>0</v>
      </c>
    </row>
    <row r="212" spans="1:49" ht="14" x14ac:dyDescent="0.25">
      <c r="A212" s="34">
        <v>168</v>
      </c>
      <c r="B212" s="18" t="str">
        <f>IF(C212&gt;0,MAX(B$45:B211)+1,"")</f>
        <v/>
      </c>
      <c r="C212" s="37"/>
      <c r="D212" s="51"/>
      <c r="E212" s="51"/>
      <c r="F212" s="38"/>
      <c r="G212" s="39"/>
      <c r="H212" s="40"/>
      <c r="I212" s="38"/>
      <c r="J212" s="41"/>
      <c r="K212" s="72"/>
      <c r="L212" s="78"/>
      <c r="M212" s="72"/>
      <c r="N212" s="78"/>
      <c r="O212" s="72"/>
      <c r="P212" s="78"/>
      <c r="Q212" s="72"/>
      <c r="R212" s="78"/>
      <c r="S212" s="72"/>
      <c r="T212" s="78"/>
      <c r="U212" s="52"/>
      <c r="V212" s="52"/>
      <c r="W212" s="52"/>
      <c r="X212" s="38"/>
      <c r="Y212" s="53"/>
      <c r="Z212" s="54"/>
      <c r="AA212" s="65"/>
      <c r="AB212" s="74"/>
      <c r="AC212" s="74"/>
      <c r="AD212" s="117"/>
      <c r="AE212" s="121"/>
      <c r="AF212" s="74"/>
      <c r="AG212" s="75"/>
      <c r="AH212" s="74"/>
      <c r="AI212" s="74"/>
      <c r="AJ212" s="75"/>
      <c r="AK212" s="74"/>
      <c r="AL212" s="74"/>
      <c r="AM212" s="75"/>
      <c r="AN212" s="74"/>
      <c r="AO212" s="74"/>
      <c r="AP212" s="75"/>
      <c r="AS212" s="62">
        <f t="shared" si="10"/>
        <v>0</v>
      </c>
      <c r="AT212" s="62">
        <f t="shared" si="11"/>
        <v>0</v>
      </c>
      <c r="AU212" s="62">
        <f t="shared" si="12"/>
        <v>0</v>
      </c>
      <c r="AV212" s="62">
        <f t="shared" si="13"/>
        <v>0</v>
      </c>
      <c r="AW212" s="62">
        <f t="shared" si="14"/>
        <v>0</v>
      </c>
    </row>
    <row r="213" spans="1:49" ht="14" x14ac:dyDescent="0.25">
      <c r="A213" s="34">
        <v>169</v>
      </c>
      <c r="B213" s="18" t="str">
        <f>IF(C213&gt;0,MAX(B$45:B212)+1,"")</f>
        <v/>
      </c>
      <c r="C213" s="37"/>
      <c r="D213" s="51"/>
      <c r="E213" s="51"/>
      <c r="F213" s="38"/>
      <c r="G213" s="39"/>
      <c r="H213" s="40"/>
      <c r="I213" s="38"/>
      <c r="J213" s="41"/>
      <c r="K213" s="72"/>
      <c r="L213" s="78"/>
      <c r="M213" s="72"/>
      <c r="N213" s="78"/>
      <c r="O213" s="72"/>
      <c r="P213" s="78"/>
      <c r="Q213" s="72"/>
      <c r="R213" s="78"/>
      <c r="S213" s="72"/>
      <c r="T213" s="78"/>
      <c r="U213" s="52"/>
      <c r="V213" s="52"/>
      <c r="W213" s="52"/>
      <c r="X213" s="38"/>
      <c r="Y213" s="53"/>
      <c r="Z213" s="54"/>
      <c r="AA213" s="65"/>
      <c r="AB213" s="74"/>
      <c r="AC213" s="74"/>
      <c r="AD213" s="117"/>
      <c r="AE213" s="121"/>
      <c r="AF213" s="74"/>
      <c r="AG213" s="75"/>
      <c r="AH213" s="74"/>
      <c r="AI213" s="74"/>
      <c r="AJ213" s="75"/>
      <c r="AK213" s="74"/>
      <c r="AL213" s="74"/>
      <c r="AM213" s="75"/>
      <c r="AN213" s="74"/>
      <c r="AO213" s="74"/>
      <c r="AP213" s="75"/>
      <c r="AS213" s="62">
        <f t="shared" si="10"/>
        <v>0</v>
      </c>
      <c r="AT213" s="62">
        <f t="shared" si="11"/>
        <v>0</v>
      </c>
      <c r="AU213" s="62">
        <f t="shared" si="12"/>
        <v>0</v>
      </c>
      <c r="AV213" s="62">
        <f t="shared" si="13"/>
        <v>0</v>
      </c>
      <c r="AW213" s="62">
        <f t="shared" si="14"/>
        <v>0</v>
      </c>
    </row>
    <row r="214" spans="1:49" ht="14" x14ac:dyDescent="0.25">
      <c r="A214" s="34">
        <v>170</v>
      </c>
      <c r="B214" s="18" t="str">
        <f>IF(C214&gt;0,MAX(B$45:B213)+1,"")</f>
        <v/>
      </c>
      <c r="C214" s="37"/>
      <c r="D214" s="51"/>
      <c r="E214" s="51"/>
      <c r="F214" s="38"/>
      <c r="G214" s="39"/>
      <c r="H214" s="40"/>
      <c r="I214" s="38"/>
      <c r="J214" s="41"/>
      <c r="K214" s="72"/>
      <c r="L214" s="78"/>
      <c r="M214" s="72"/>
      <c r="N214" s="78"/>
      <c r="O214" s="72"/>
      <c r="P214" s="78"/>
      <c r="Q214" s="72"/>
      <c r="R214" s="78"/>
      <c r="S214" s="72"/>
      <c r="T214" s="78"/>
      <c r="U214" s="52"/>
      <c r="V214" s="52"/>
      <c r="W214" s="52"/>
      <c r="X214" s="38"/>
      <c r="Y214" s="53"/>
      <c r="Z214" s="54"/>
      <c r="AA214" s="65"/>
      <c r="AB214" s="74"/>
      <c r="AC214" s="74"/>
      <c r="AD214" s="117"/>
      <c r="AE214" s="121"/>
      <c r="AF214" s="74"/>
      <c r="AG214" s="75"/>
      <c r="AH214" s="74"/>
      <c r="AI214" s="74"/>
      <c r="AJ214" s="75"/>
      <c r="AK214" s="74"/>
      <c r="AL214" s="74"/>
      <c r="AM214" s="75"/>
      <c r="AN214" s="74"/>
      <c r="AO214" s="74"/>
      <c r="AP214" s="75"/>
      <c r="AS214" s="62">
        <f t="shared" si="10"/>
        <v>0</v>
      </c>
      <c r="AT214" s="62">
        <f t="shared" si="11"/>
        <v>0</v>
      </c>
      <c r="AU214" s="62">
        <f t="shared" si="12"/>
        <v>0</v>
      </c>
      <c r="AV214" s="62">
        <f t="shared" si="13"/>
        <v>0</v>
      </c>
      <c r="AW214" s="62">
        <f t="shared" si="14"/>
        <v>0</v>
      </c>
    </row>
    <row r="215" spans="1:49" ht="14" x14ac:dyDescent="0.25">
      <c r="A215" s="34">
        <v>171</v>
      </c>
      <c r="B215" s="18" t="str">
        <f>IF(C215&gt;0,MAX(B$45:B214)+1,"")</f>
        <v/>
      </c>
      <c r="C215" s="37"/>
      <c r="D215" s="51"/>
      <c r="E215" s="51"/>
      <c r="F215" s="38"/>
      <c r="G215" s="39"/>
      <c r="H215" s="40"/>
      <c r="I215" s="38"/>
      <c r="J215" s="41"/>
      <c r="K215" s="72"/>
      <c r="L215" s="78"/>
      <c r="M215" s="72"/>
      <c r="N215" s="78"/>
      <c r="O215" s="72"/>
      <c r="P215" s="78"/>
      <c r="Q215" s="72"/>
      <c r="R215" s="78"/>
      <c r="S215" s="72"/>
      <c r="T215" s="78"/>
      <c r="U215" s="52"/>
      <c r="V215" s="52"/>
      <c r="W215" s="52"/>
      <c r="X215" s="38"/>
      <c r="Y215" s="53"/>
      <c r="Z215" s="54"/>
      <c r="AA215" s="65"/>
      <c r="AB215" s="74"/>
      <c r="AC215" s="74"/>
      <c r="AD215" s="117"/>
      <c r="AE215" s="121"/>
      <c r="AF215" s="74"/>
      <c r="AG215" s="75"/>
      <c r="AH215" s="74"/>
      <c r="AI215" s="74"/>
      <c r="AJ215" s="75"/>
      <c r="AK215" s="74"/>
      <c r="AL215" s="74"/>
      <c r="AM215" s="75"/>
      <c r="AN215" s="74"/>
      <c r="AO215" s="74"/>
      <c r="AP215" s="75"/>
      <c r="AS215" s="62">
        <f t="shared" si="10"/>
        <v>0</v>
      </c>
      <c r="AT215" s="62">
        <f t="shared" si="11"/>
        <v>0</v>
      </c>
      <c r="AU215" s="62">
        <f t="shared" si="12"/>
        <v>0</v>
      </c>
      <c r="AV215" s="62">
        <f t="shared" si="13"/>
        <v>0</v>
      </c>
      <c r="AW215" s="62">
        <f t="shared" si="14"/>
        <v>0</v>
      </c>
    </row>
    <row r="216" spans="1:49" ht="14" x14ac:dyDescent="0.25">
      <c r="A216" s="34">
        <v>172</v>
      </c>
      <c r="B216" s="18" t="str">
        <f>IF(C216&gt;0,MAX(B$45:B215)+1,"")</f>
        <v/>
      </c>
      <c r="C216" s="37"/>
      <c r="D216" s="51"/>
      <c r="E216" s="51"/>
      <c r="F216" s="38"/>
      <c r="G216" s="39"/>
      <c r="H216" s="40"/>
      <c r="I216" s="38"/>
      <c r="J216" s="41"/>
      <c r="K216" s="72"/>
      <c r="L216" s="78"/>
      <c r="M216" s="72"/>
      <c r="N216" s="78"/>
      <c r="O216" s="72"/>
      <c r="P216" s="78"/>
      <c r="Q216" s="72"/>
      <c r="R216" s="78"/>
      <c r="S216" s="72"/>
      <c r="T216" s="78"/>
      <c r="U216" s="52"/>
      <c r="V216" s="52"/>
      <c r="W216" s="52"/>
      <c r="X216" s="38"/>
      <c r="Y216" s="53"/>
      <c r="Z216" s="54"/>
      <c r="AA216" s="65"/>
      <c r="AB216" s="74"/>
      <c r="AC216" s="74"/>
      <c r="AD216" s="117"/>
      <c r="AE216" s="121"/>
      <c r="AF216" s="74"/>
      <c r="AG216" s="75"/>
      <c r="AH216" s="74"/>
      <c r="AI216" s="74"/>
      <c r="AJ216" s="75"/>
      <c r="AK216" s="74"/>
      <c r="AL216" s="74"/>
      <c r="AM216" s="75"/>
      <c r="AN216" s="74"/>
      <c r="AO216" s="74"/>
      <c r="AP216" s="75"/>
      <c r="AS216" s="62">
        <f t="shared" si="10"/>
        <v>0</v>
      </c>
      <c r="AT216" s="62">
        <f t="shared" si="11"/>
        <v>0</v>
      </c>
      <c r="AU216" s="62">
        <f t="shared" si="12"/>
        <v>0</v>
      </c>
      <c r="AV216" s="62">
        <f t="shared" si="13"/>
        <v>0</v>
      </c>
      <c r="AW216" s="62">
        <f t="shared" si="14"/>
        <v>0</v>
      </c>
    </row>
    <row r="217" spans="1:49" ht="14" x14ac:dyDescent="0.25">
      <c r="A217" s="34">
        <v>173</v>
      </c>
      <c r="B217" s="18" t="str">
        <f>IF(C217&gt;0,MAX(B$45:B216)+1,"")</f>
        <v/>
      </c>
      <c r="C217" s="37"/>
      <c r="D217" s="51"/>
      <c r="E217" s="51"/>
      <c r="F217" s="38"/>
      <c r="G217" s="39"/>
      <c r="H217" s="40"/>
      <c r="I217" s="38"/>
      <c r="J217" s="41"/>
      <c r="K217" s="72"/>
      <c r="L217" s="78"/>
      <c r="M217" s="72"/>
      <c r="N217" s="78"/>
      <c r="O217" s="72"/>
      <c r="P217" s="78"/>
      <c r="Q217" s="72"/>
      <c r="R217" s="78"/>
      <c r="S217" s="72"/>
      <c r="T217" s="78"/>
      <c r="U217" s="52"/>
      <c r="V217" s="52"/>
      <c r="W217" s="52"/>
      <c r="X217" s="38"/>
      <c r="Y217" s="53"/>
      <c r="Z217" s="54"/>
      <c r="AA217" s="65"/>
      <c r="AB217" s="74"/>
      <c r="AC217" s="74"/>
      <c r="AD217" s="117"/>
      <c r="AE217" s="121"/>
      <c r="AF217" s="74"/>
      <c r="AG217" s="75"/>
      <c r="AH217" s="74"/>
      <c r="AI217" s="74"/>
      <c r="AJ217" s="75"/>
      <c r="AK217" s="74"/>
      <c r="AL217" s="74"/>
      <c r="AM217" s="75"/>
      <c r="AN217" s="74"/>
      <c r="AO217" s="74"/>
      <c r="AP217" s="75"/>
      <c r="AS217" s="62">
        <f t="shared" si="10"/>
        <v>0</v>
      </c>
      <c r="AT217" s="62">
        <f t="shared" si="11"/>
        <v>0</v>
      </c>
      <c r="AU217" s="62">
        <f t="shared" si="12"/>
        <v>0</v>
      </c>
      <c r="AV217" s="62">
        <f t="shared" si="13"/>
        <v>0</v>
      </c>
      <c r="AW217" s="62">
        <f t="shared" si="14"/>
        <v>0</v>
      </c>
    </row>
    <row r="218" spans="1:49" ht="14" x14ac:dyDescent="0.25">
      <c r="A218" s="34">
        <v>174</v>
      </c>
      <c r="B218" s="18" t="str">
        <f>IF(C218&gt;0,MAX(B$45:B217)+1,"")</f>
        <v/>
      </c>
      <c r="C218" s="37"/>
      <c r="D218" s="51"/>
      <c r="E218" s="51"/>
      <c r="F218" s="38"/>
      <c r="G218" s="39"/>
      <c r="H218" s="40"/>
      <c r="I218" s="38"/>
      <c r="J218" s="41"/>
      <c r="K218" s="72"/>
      <c r="L218" s="78"/>
      <c r="M218" s="72"/>
      <c r="N218" s="78"/>
      <c r="O218" s="72"/>
      <c r="P218" s="78"/>
      <c r="Q218" s="72"/>
      <c r="R218" s="78"/>
      <c r="S218" s="72"/>
      <c r="T218" s="78"/>
      <c r="U218" s="52"/>
      <c r="V218" s="52"/>
      <c r="W218" s="52"/>
      <c r="X218" s="38"/>
      <c r="Y218" s="53"/>
      <c r="Z218" s="54"/>
      <c r="AA218" s="65"/>
      <c r="AB218" s="74"/>
      <c r="AC218" s="74"/>
      <c r="AD218" s="117"/>
      <c r="AE218" s="121"/>
      <c r="AF218" s="74"/>
      <c r="AG218" s="75"/>
      <c r="AH218" s="74"/>
      <c r="AI218" s="74"/>
      <c r="AJ218" s="75"/>
      <c r="AK218" s="74"/>
      <c r="AL218" s="74"/>
      <c r="AM218" s="75"/>
      <c r="AN218" s="74"/>
      <c r="AO218" s="74"/>
      <c r="AP218" s="75"/>
      <c r="AS218" s="62">
        <f t="shared" si="10"/>
        <v>0</v>
      </c>
      <c r="AT218" s="62">
        <f t="shared" si="11"/>
        <v>0</v>
      </c>
      <c r="AU218" s="62">
        <f t="shared" si="12"/>
        <v>0</v>
      </c>
      <c r="AV218" s="62">
        <f t="shared" si="13"/>
        <v>0</v>
      </c>
      <c r="AW218" s="62">
        <f t="shared" si="14"/>
        <v>0</v>
      </c>
    </row>
    <row r="219" spans="1:49" ht="14" x14ac:dyDescent="0.25">
      <c r="A219" s="34">
        <v>175</v>
      </c>
      <c r="B219" s="18" t="str">
        <f>IF(C219&gt;0,MAX(B$45:B218)+1,"")</f>
        <v/>
      </c>
      <c r="C219" s="37"/>
      <c r="D219" s="51"/>
      <c r="E219" s="51"/>
      <c r="F219" s="38"/>
      <c r="G219" s="39"/>
      <c r="H219" s="40"/>
      <c r="I219" s="38"/>
      <c r="J219" s="41"/>
      <c r="K219" s="72"/>
      <c r="L219" s="78"/>
      <c r="M219" s="72"/>
      <c r="N219" s="78"/>
      <c r="O219" s="72"/>
      <c r="P219" s="78"/>
      <c r="Q219" s="72"/>
      <c r="R219" s="78"/>
      <c r="S219" s="72"/>
      <c r="T219" s="78"/>
      <c r="U219" s="52"/>
      <c r="V219" s="52"/>
      <c r="W219" s="52"/>
      <c r="X219" s="38"/>
      <c r="Y219" s="53"/>
      <c r="Z219" s="54"/>
      <c r="AA219" s="65"/>
      <c r="AB219" s="74"/>
      <c r="AC219" s="74"/>
      <c r="AD219" s="117"/>
      <c r="AE219" s="121"/>
      <c r="AF219" s="74"/>
      <c r="AG219" s="75"/>
      <c r="AH219" s="74"/>
      <c r="AI219" s="74"/>
      <c r="AJ219" s="75"/>
      <c r="AK219" s="74"/>
      <c r="AL219" s="74"/>
      <c r="AM219" s="75"/>
      <c r="AN219" s="74"/>
      <c r="AO219" s="74"/>
      <c r="AP219" s="75"/>
      <c r="AS219" s="62">
        <f t="shared" si="10"/>
        <v>0</v>
      </c>
      <c r="AT219" s="62">
        <f t="shared" si="11"/>
        <v>0</v>
      </c>
      <c r="AU219" s="62">
        <f t="shared" si="12"/>
        <v>0</v>
      </c>
      <c r="AV219" s="62">
        <f t="shared" si="13"/>
        <v>0</v>
      </c>
      <c r="AW219" s="62">
        <f t="shared" si="14"/>
        <v>0</v>
      </c>
    </row>
    <row r="220" spans="1:49" ht="14" x14ac:dyDescent="0.25">
      <c r="A220" s="34">
        <v>176</v>
      </c>
      <c r="B220" s="18" t="str">
        <f>IF(C220&gt;0,MAX(B$45:B219)+1,"")</f>
        <v/>
      </c>
      <c r="C220" s="37"/>
      <c r="D220" s="51"/>
      <c r="E220" s="51"/>
      <c r="F220" s="38"/>
      <c r="G220" s="39"/>
      <c r="H220" s="40"/>
      <c r="I220" s="38"/>
      <c r="J220" s="41"/>
      <c r="K220" s="72"/>
      <c r="L220" s="78"/>
      <c r="M220" s="72"/>
      <c r="N220" s="78"/>
      <c r="O220" s="72"/>
      <c r="P220" s="78"/>
      <c r="Q220" s="72"/>
      <c r="R220" s="78"/>
      <c r="S220" s="72"/>
      <c r="T220" s="78"/>
      <c r="U220" s="52"/>
      <c r="V220" s="52"/>
      <c r="W220" s="52"/>
      <c r="X220" s="38"/>
      <c r="Y220" s="53"/>
      <c r="Z220" s="54"/>
      <c r="AA220" s="65"/>
      <c r="AB220" s="74"/>
      <c r="AC220" s="74"/>
      <c r="AD220" s="117"/>
      <c r="AE220" s="121"/>
      <c r="AF220" s="74"/>
      <c r="AG220" s="75"/>
      <c r="AH220" s="74"/>
      <c r="AI220" s="74"/>
      <c r="AJ220" s="75"/>
      <c r="AK220" s="74"/>
      <c r="AL220" s="74"/>
      <c r="AM220" s="75"/>
      <c r="AN220" s="74"/>
      <c r="AO220" s="74"/>
      <c r="AP220" s="75"/>
      <c r="AS220" s="62">
        <f t="shared" si="10"/>
        <v>0</v>
      </c>
      <c r="AT220" s="62">
        <f t="shared" si="11"/>
        <v>0</v>
      </c>
      <c r="AU220" s="62">
        <f t="shared" si="12"/>
        <v>0</v>
      </c>
      <c r="AV220" s="62">
        <f t="shared" si="13"/>
        <v>0</v>
      </c>
      <c r="AW220" s="62">
        <f t="shared" si="14"/>
        <v>0</v>
      </c>
    </row>
    <row r="221" spans="1:49" ht="14" x14ac:dyDescent="0.25">
      <c r="A221" s="34">
        <v>177</v>
      </c>
      <c r="B221" s="18" t="str">
        <f>IF(C221&gt;0,MAX(B$45:B220)+1,"")</f>
        <v/>
      </c>
      <c r="C221" s="37"/>
      <c r="D221" s="51"/>
      <c r="E221" s="51"/>
      <c r="F221" s="38"/>
      <c r="G221" s="39"/>
      <c r="H221" s="40"/>
      <c r="I221" s="38"/>
      <c r="J221" s="41"/>
      <c r="K221" s="72"/>
      <c r="L221" s="78"/>
      <c r="M221" s="72"/>
      <c r="N221" s="78"/>
      <c r="O221" s="72"/>
      <c r="P221" s="78"/>
      <c r="Q221" s="72"/>
      <c r="R221" s="78"/>
      <c r="S221" s="72"/>
      <c r="T221" s="78"/>
      <c r="U221" s="52"/>
      <c r="V221" s="52"/>
      <c r="W221" s="52"/>
      <c r="X221" s="38"/>
      <c r="Y221" s="53"/>
      <c r="Z221" s="54"/>
      <c r="AA221" s="65"/>
      <c r="AB221" s="74"/>
      <c r="AC221" s="74"/>
      <c r="AD221" s="117"/>
      <c r="AE221" s="121"/>
      <c r="AF221" s="74"/>
      <c r="AG221" s="75"/>
      <c r="AH221" s="74"/>
      <c r="AI221" s="74"/>
      <c r="AJ221" s="75"/>
      <c r="AK221" s="74"/>
      <c r="AL221" s="74"/>
      <c r="AM221" s="75"/>
      <c r="AN221" s="74"/>
      <c r="AO221" s="74"/>
      <c r="AP221" s="75"/>
      <c r="AS221" s="62">
        <f t="shared" si="10"/>
        <v>0</v>
      </c>
      <c r="AT221" s="62">
        <f t="shared" si="11"/>
        <v>0</v>
      </c>
      <c r="AU221" s="62">
        <f t="shared" si="12"/>
        <v>0</v>
      </c>
      <c r="AV221" s="62">
        <f t="shared" si="13"/>
        <v>0</v>
      </c>
      <c r="AW221" s="62">
        <f t="shared" si="14"/>
        <v>0</v>
      </c>
    </row>
    <row r="222" spans="1:49" ht="14" x14ac:dyDescent="0.25">
      <c r="A222" s="34">
        <v>178</v>
      </c>
      <c r="B222" s="18" t="str">
        <f>IF(C222&gt;0,MAX(B$45:B221)+1,"")</f>
        <v/>
      </c>
      <c r="C222" s="37"/>
      <c r="D222" s="51"/>
      <c r="E222" s="51"/>
      <c r="F222" s="38"/>
      <c r="G222" s="39"/>
      <c r="H222" s="40"/>
      <c r="I222" s="38"/>
      <c r="J222" s="41"/>
      <c r="K222" s="72"/>
      <c r="L222" s="78"/>
      <c r="M222" s="72"/>
      <c r="N222" s="78"/>
      <c r="O222" s="72"/>
      <c r="P222" s="78"/>
      <c r="Q222" s="72"/>
      <c r="R222" s="78"/>
      <c r="S222" s="72"/>
      <c r="T222" s="78"/>
      <c r="U222" s="52"/>
      <c r="V222" s="52"/>
      <c r="W222" s="52"/>
      <c r="X222" s="38"/>
      <c r="Y222" s="53"/>
      <c r="Z222" s="54"/>
      <c r="AA222" s="65"/>
      <c r="AB222" s="74"/>
      <c r="AC222" s="74"/>
      <c r="AD222" s="117"/>
      <c r="AE222" s="121"/>
      <c r="AF222" s="74"/>
      <c r="AG222" s="75"/>
      <c r="AH222" s="74"/>
      <c r="AI222" s="74"/>
      <c r="AJ222" s="75"/>
      <c r="AK222" s="74"/>
      <c r="AL222" s="74"/>
      <c r="AM222" s="75"/>
      <c r="AN222" s="74"/>
      <c r="AO222" s="74"/>
      <c r="AP222" s="75"/>
      <c r="AS222" s="62">
        <f t="shared" si="10"/>
        <v>0</v>
      </c>
      <c r="AT222" s="62">
        <f t="shared" si="11"/>
        <v>0</v>
      </c>
      <c r="AU222" s="62">
        <f t="shared" si="12"/>
        <v>0</v>
      </c>
      <c r="AV222" s="62">
        <f t="shared" si="13"/>
        <v>0</v>
      </c>
      <c r="AW222" s="62">
        <f t="shared" si="14"/>
        <v>0</v>
      </c>
    </row>
    <row r="223" spans="1:49" ht="14" x14ac:dyDescent="0.25">
      <c r="A223" s="34">
        <v>179</v>
      </c>
      <c r="B223" s="18" t="str">
        <f>IF(C223&gt;0,MAX(B$45:B222)+1,"")</f>
        <v/>
      </c>
      <c r="C223" s="37"/>
      <c r="D223" s="51"/>
      <c r="E223" s="51"/>
      <c r="F223" s="38"/>
      <c r="G223" s="39"/>
      <c r="H223" s="40"/>
      <c r="I223" s="38"/>
      <c r="J223" s="41"/>
      <c r="K223" s="72"/>
      <c r="L223" s="78"/>
      <c r="M223" s="72"/>
      <c r="N223" s="78"/>
      <c r="O223" s="72"/>
      <c r="P223" s="78"/>
      <c r="Q223" s="72"/>
      <c r="R223" s="78"/>
      <c r="S223" s="72"/>
      <c r="T223" s="78"/>
      <c r="U223" s="52"/>
      <c r="V223" s="52"/>
      <c r="W223" s="52"/>
      <c r="X223" s="38"/>
      <c r="Y223" s="53"/>
      <c r="Z223" s="54"/>
      <c r="AA223" s="65"/>
      <c r="AB223" s="74"/>
      <c r="AC223" s="74"/>
      <c r="AD223" s="117"/>
      <c r="AE223" s="121"/>
      <c r="AF223" s="74"/>
      <c r="AG223" s="75"/>
      <c r="AH223" s="74"/>
      <c r="AI223" s="74"/>
      <c r="AJ223" s="75"/>
      <c r="AK223" s="74"/>
      <c r="AL223" s="74"/>
      <c r="AM223" s="75"/>
      <c r="AN223" s="74"/>
      <c r="AO223" s="74"/>
      <c r="AP223" s="75"/>
      <c r="AS223" s="62">
        <f t="shared" si="10"/>
        <v>0</v>
      </c>
      <c r="AT223" s="62">
        <f t="shared" si="11"/>
        <v>0</v>
      </c>
      <c r="AU223" s="62">
        <f t="shared" si="12"/>
        <v>0</v>
      </c>
      <c r="AV223" s="62">
        <f t="shared" si="13"/>
        <v>0</v>
      </c>
      <c r="AW223" s="62">
        <f t="shared" si="14"/>
        <v>0</v>
      </c>
    </row>
    <row r="224" spans="1:49" ht="14" x14ac:dyDescent="0.25">
      <c r="A224" s="34">
        <v>180</v>
      </c>
      <c r="B224" s="18" t="str">
        <f>IF(C224&gt;0,MAX(B$45:B223)+1,"")</f>
        <v/>
      </c>
      <c r="C224" s="37"/>
      <c r="D224" s="51"/>
      <c r="E224" s="51"/>
      <c r="F224" s="38"/>
      <c r="G224" s="39"/>
      <c r="H224" s="40"/>
      <c r="I224" s="38"/>
      <c r="J224" s="41"/>
      <c r="K224" s="72"/>
      <c r="L224" s="78"/>
      <c r="M224" s="72"/>
      <c r="N224" s="78"/>
      <c r="O224" s="72"/>
      <c r="P224" s="78"/>
      <c r="Q224" s="72"/>
      <c r="R224" s="78"/>
      <c r="S224" s="72"/>
      <c r="T224" s="78"/>
      <c r="U224" s="52"/>
      <c r="V224" s="52"/>
      <c r="W224" s="52"/>
      <c r="X224" s="38"/>
      <c r="Y224" s="53"/>
      <c r="Z224" s="54"/>
      <c r="AA224" s="65"/>
      <c r="AB224" s="74"/>
      <c r="AC224" s="74"/>
      <c r="AD224" s="117"/>
      <c r="AE224" s="121"/>
      <c r="AF224" s="74"/>
      <c r="AG224" s="75"/>
      <c r="AH224" s="74"/>
      <c r="AI224" s="74"/>
      <c r="AJ224" s="75"/>
      <c r="AK224" s="74"/>
      <c r="AL224" s="74"/>
      <c r="AM224" s="75"/>
      <c r="AN224" s="74"/>
      <c r="AO224" s="74"/>
      <c r="AP224" s="75"/>
      <c r="AS224" s="62">
        <f t="shared" si="10"/>
        <v>0</v>
      </c>
      <c r="AT224" s="62">
        <f t="shared" si="11"/>
        <v>0</v>
      </c>
      <c r="AU224" s="62">
        <f t="shared" si="12"/>
        <v>0</v>
      </c>
      <c r="AV224" s="62">
        <f t="shared" si="13"/>
        <v>0</v>
      </c>
      <c r="AW224" s="62">
        <f t="shared" si="14"/>
        <v>0</v>
      </c>
    </row>
    <row r="225" spans="1:49" ht="14" x14ac:dyDescent="0.25">
      <c r="A225" s="34">
        <v>181</v>
      </c>
      <c r="B225" s="18" t="str">
        <f>IF(C225&gt;0,MAX(B$45:B224)+1,"")</f>
        <v/>
      </c>
      <c r="C225" s="37"/>
      <c r="D225" s="51"/>
      <c r="E225" s="51"/>
      <c r="F225" s="38"/>
      <c r="G225" s="39"/>
      <c r="H225" s="40"/>
      <c r="I225" s="38"/>
      <c r="J225" s="41"/>
      <c r="K225" s="72"/>
      <c r="L225" s="78"/>
      <c r="M225" s="72"/>
      <c r="N225" s="78"/>
      <c r="O225" s="72"/>
      <c r="P225" s="78"/>
      <c r="Q225" s="72"/>
      <c r="R225" s="78"/>
      <c r="S225" s="72"/>
      <c r="T225" s="78"/>
      <c r="U225" s="52"/>
      <c r="V225" s="52"/>
      <c r="W225" s="52"/>
      <c r="X225" s="38"/>
      <c r="Y225" s="53"/>
      <c r="Z225" s="54"/>
      <c r="AA225" s="65"/>
      <c r="AB225" s="74"/>
      <c r="AC225" s="74"/>
      <c r="AD225" s="117"/>
      <c r="AE225" s="121"/>
      <c r="AF225" s="74"/>
      <c r="AG225" s="75"/>
      <c r="AH225" s="74"/>
      <c r="AI225" s="74"/>
      <c r="AJ225" s="75"/>
      <c r="AK225" s="74"/>
      <c r="AL225" s="74"/>
      <c r="AM225" s="75"/>
      <c r="AN225" s="74"/>
      <c r="AO225" s="74"/>
      <c r="AP225" s="75"/>
      <c r="AS225" s="62">
        <f t="shared" si="10"/>
        <v>0</v>
      </c>
      <c r="AT225" s="62">
        <f t="shared" si="11"/>
        <v>0</v>
      </c>
      <c r="AU225" s="62">
        <f t="shared" si="12"/>
        <v>0</v>
      </c>
      <c r="AV225" s="62">
        <f t="shared" si="13"/>
        <v>0</v>
      </c>
      <c r="AW225" s="62">
        <f t="shared" si="14"/>
        <v>0</v>
      </c>
    </row>
    <row r="226" spans="1:49" ht="14" x14ac:dyDescent="0.25">
      <c r="A226" s="34">
        <v>182</v>
      </c>
      <c r="B226" s="18" t="str">
        <f>IF(C226&gt;0,MAX(B$45:B225)+1,"")</f>
        <v/>
      </c>
      <c r="C226" s="37"/>
      <c r="D226" s="51"/>
      <c r="E226" s="51"/>
      <c r="F226" s="38"/>
      <c r="G226" s="39"/>
      <c r="H226" s="40"/>
      <c r="I226" s="38"/>
      <c r="J226" s="41"/>
      <c r="K226" s="72"/>
      <c r="L226" s="78"/>
      <c r="M226" s="72"/>
      <c r="N226" s="78"/>
      <c r="O226" s="72"/>
      <c r="P226" s="78"/>
      <c r="Q226" s="72"/>
      <c r="R226" s="78"/>
      <c r="S226" s="72"/>
      <c r="T226" s="78"/>
      <c r="U226" s="52"/>
      <c r="V226" s="52"/>
      <c r="W226" s="52"/>
      <c r="X226" s="38"/>
      <c r="Y226" s="53"/>
      <c r="Z226" s="54"/>
      <c r="AA226" s="65"/>
      <c r="AB226" s="74"/>
      <c r="AC226" s="74"/>
      <c r="AD226" s="117"/>
      <c r="AE226" s="121"/>
      <c r="AF226" s="74"/>
      <c r="AG226" s="75"/>
      <c r="AH226" s="74"/>
      <c r="AI226" s="74"/>
      <c r="AJ226" s="75"/>
      <c r="AK226" s="74"/>
      <c r="AL226" s="74"/>
      <c r="AM226" s="75"/>
      <c r="AN226" s="74"/>
      <c r="AO226" s="74"/>
      <c r="AP226" s="75"/>
      <c r="AS226" s="62">
        <f t="shared" si="10"/>
        <v>0</v>
      </c>
      <c r="AT226" s="62">
        <f t="shared" si="11"/>
        <v>0</v>
      </c>
      <c r="AU226" s="62">
        <f t="shared" si="12"/>
        <v>0</v>
      </c>
      <c r="AV226" s="62">
        <f t="shared" si="13"/>
        <v>0</v>
      </c>
      <c r="AW226" s="62">
        <f t="shared" si="14"/>
        <v>0</v>
      </c>
    </row>
    <row r="227" spans="1:49" ht="14" x14ac:dyDescent="0.25">
      <c r="A227" s="34">
        <v>183</v>
      </c>
      <c r="B227" s="18" t="str">
        <f>IF(C227&gt;0,MAX(B$45:B226)+1,"")</f>
        <v/>
      </c>
      <c r="C227" s="37"/>
      <c r="D227" s="51"/>
      <c r="E227" s="51"/>
      <c r="F227" s="38"/>
      <c r="G227" s="39"/>
      <c r="H227" s="40"/>
      <c r="I227" s="38"/>
      <c r="J227" s="41"/>
      <c r="K227" s="72"/>
      <c r="L227" s="78"/>
      <c r="M227" s="72"/>
      <c r="N227" s="78"/>
      <c r="O227" s="72"/>
      <c r="P227" s="78"/>
      <c r="Q227" s="72"/>
      <c r="R227" s="78"/>
      <c r="S227" s="72"/>
      <c r="T227" s="78"/>
      <c r="U227" s="52"/>
      <c r="V227" s="52"/>
      <c r="W227" s="52"/>
      <c r="X227" s="38"/>
      <c r="Y227" s="53"/>
      <c r="Z227" s="54"/>
      <c r="AA227" s="65"/>
      <c r="AB227" s="74"/>
      <c r="AC227" s="74"/>
      <c r="AD227" s="117"/>
      <c r="AE227" s="121"/>
      <c r="AF227" s="74"/>
      <c r="AG227" s="75"/>
      <c r="AH227" s="74"/>
      <c r="AI227" s="74"/>
      <c r="AJ227" s="75"/>
      <c r="AK227" s="74"/>
      <c r="AL227" s="74"/>
      <c r="AM227" s="75"/>
      <c r="AN227" s="74"/>
      <c r="AO227" s="74"/>
      <c r="AP227" s="75"/>
      <c r="AS227" s="62">
        <f t="shared" si="10"/>
        <v>0</v>
      </c>
      <c r="AT227" s="62">
        <f t="shared" si="11"/>
        <v>0</v>
      </c>
      <c r="AU227" s="62">
        <f t="shared" si="12"/>
        <v>0</v>
      </c>
      <c r="AV227" s="62">
        <f t="shared" si="13"/>
        <v>0</v>
      </c>
      <c r="AW227" s="62">
        <f t="shared" si="14"/>
        <v>0</v>
      </c>
    </row>
    <row r="228" spans="1:49" ht="14" x14ac:dyDescent="0.25">
      <c r="A228" s="34">
        <v>184</v>
      </c>
      <c r="B228" s="18" t="str">
        <f>IF(C228&gt;0,MAX(B$45:B227)+1,"")</f>
        <v/>
      </c>
      <c r="C228" s="37"/>
      <c r="D228" s="51"/>
      <c r="E228" s="51"/>
      <c r="F228" s="38"/>
      <c r="G228" s="39"/>
      <c r="H228" s="40"/>
      <c r="I228" s="38"/>
      <c r="J228" s="41"/>
      <c r="K228" s="72"/>
      <c r="L228" s="78"/>
      <c r="M228" s="72"/>
      <c r="N228" s="78"/>
      <c r="O228" s="72"/>
      <c r="P228" s="78"/>
      <c r="Q228" s="72"/>
      <c r="R228" s="78"/>
      <c r="S228" s="72"/>
      <c r="T228" s="78"/>
      <c r="U228" s="52"/>
      <c r="V228" s="52"/>
      <c r="W228" s="52"/>
      <c r="X228" s="38"/>
      <c r="Y228" s="53"/>
      <c r="Z228" s="54"/>
      <c r="AA228" s="65"/>
      <c r="AB228" s="74"/>
      <c r="AC228" s="74"/>
      <c r="AD228" s="117"/>
      <c r="AE228" s="121"/>
      <c r="AF228" s="74"/>
      <c r="AG228" s="75"/>
      <c r="AH228" s="74"/>
      <c r="AI228" s="74"/>
      <c r="AJ228" s="75"/>
      <c r="AK228" s="74"/>
      <c r="AL228" s="74"/>
      <c r="AM228" s="75"/>
      <c r="AN228" s="74"/>
      <c r="AO228" s="74"/>
      <c r="AP228" s="75"/>
      <c r="AS228" s="62">
        <f t="shared" si="10"/>
        <v>0</v>
      </c>
      <c r="AT228" s="62">
        <f t="shared" si="11"/>
        <v>0</v>
      </c>
      <c r="AU228" s="62">
        <f t="shared" si="12"/>
        <v>0</v>
      </c>
      <c r="AV228" s="62">
        <f t="shared" si="13"/>
        <v>0</v>
      </c>
      <c r="AW228" s="62">
        <f t="shared" si="14"/>
        <v>0</v>
      </c>
    </row>
    <row r="229" spans="1:49" ht="14" x14ac:dyDescent="0.25">
      <c r="A229" s="34">
        <v>185</v>
      </c>
      <c r="B229" s="18" t="str">
        <f>IF(C229&gt;0,MAX(B$45:B228)+1,"")</f>
        <v/>
      </c>
      <c r="C229" s="37"/>
      <c r="D229" s="51"/>
      <c r="E229" s="51"/>
      <c r="F229" s="38"/>
      <c r="G229" s="39"/>
      <c r="H229" s="40"/>
      <c r="I229" s="38"/>
      <c r="J229" s="41"/>
      <c r="K229" s="72"/>
      <c r="L229" s="78"/>
      <c r="M229" s="72"/>
      <c r="N229" s="78"/>
      <c r="O229" s="72"/>
      <c r="P229" s="78"/>
      <c r="Q229" s="72"/>
      <c r="R229" s="78"/>
      <c r="S229" s="72"/>
      <c r="T229" s="78"/>
      <c r="U229" s="52"/>
      <c r="V229" s="52"/>
      <c r="W229" s="52"/>
      <c r="X229" s="38"/>
      <c r="Y229" s="53"/>
      <c r="Z229" s="54"/>
      <c r="AA229" s="65"/>
      <c r="AB229" s="74"/>
      <c r="AC229" s="74"/>
      <c r="AD229" s="117"/>
      <c r="AE229" s="121"/>
      <c r="AF229" s="74"/>
      <c r="AG229" s="75"/>
      <c r="AH229" s="74"/>
      <c r="AI229" s="74"/>
      <c r="AJ229" s="75"/>
      <c r="AK229" s="74"/>
      <c r="AL229" s="74"/>
      <c r="AM229" s="75"/>
      <c r="AN229" s="74"/>
      <c r="AO229" s="74"/>
      <c r="AP229" s="75"/>
      <c r="AS229" s="62">
        <f t="shared" si="10"/>
        <v>0</v>
      </c>
      <c r="AT229" s="62">
        <f t="shared" si="11"/>
        <v>0</v>
      </c>
      <c r="AU229" s="62">
        <f t="shared" si="12"/>
        <v>0</v>
      </c>
      <c r="AV229" s="62">
        <f t="shared" si="13"/>
        <v>0</v>
      </c>
      <c r="AW229" s="62">
        <f t="shared" si="14"/>
        <v>0</v>
      </c>
    </row>
    <row r="230" spans="1:49" ht="14" x14ac:dyDescent="0.25">
      <c r="A230" s="34">
        <v>186</v>
      </c>
      <c r="B230" s="18" t="str">
        <f>IF(C230&gt;0,MAX(B$45:B229)+1,"")</f>
        <v/>
      </c>
      <c r="C230" s="37"/>
      <c r="D230" s="51"/>
      <c r="E230" s="51"/>
      <c r="F230" s="38"/>
      <c r="G230" s="39"/>
      <c r="H230" s="40"/>
      <c r="I230" s="38"/>
      <c r="J230" s="41"/>
      <c r="K230" s="72"/>
      <c r="L230" s="78"/>
      <c r="M230" s="72"/>
      <c r="N230" s="78"/>
      <c r="O230" s="72"/>
      <c r="P230" s="78"/>
      <c r="Q230" s="72"/>
      <c r="R230" s="78"/>
      <c r="S230" s="72"/>
      <c r="T230" s="78"/>
      <c r="U230" s="52"/>
      <c r="V230" s="52"/>
      <c r="W230" s="52"/>
      <c r="X230" s="38"/>
      <c r="Y230" s="53"/>
      <c r="Z230" s="54"/>
      <c r="AA230" s="65"/>
      <c r="AB230" s="74"/>
      <c r="AC230" s="74"/>
      <c r="AD230" s="117"/>
      <c r="AE230" s="121"/>
      <c r="AF230" s="74"/>
      <c r="AG230" s="75"/>
      <c r="AH230" s="74"/>
      <c r="AI230" s="74"/>
      <c r="AJ230" s="75"/>
      <c r="AK230" s="74"/>
      <c r="AL230" s="74"/>
      <c r="AM230" s="75"/>
      <c r="AN230" s="74"/>
      <c r="AO230" s="74"/>
      <c r="AP230" s="75"/>
      <c r="AS230" s="62">
        <f t="shared" si="10"/>
        <v>0</v>
      </c>
      <c r="AT230" s="62">
        <f t="shared" si="11"/>
        <v>0</v>
      </c>
      <c r="AU230" s="62">
        <f t="shared" si="12"/>
        <v>0</v>
      </c>
      <c r="AV230" s="62">
        <f t="shared" si="13"/>
        <v>0</v>
      </c>
      <c r="AW230" s="62">
        <f t="shared" si="14"/>
        <v>0</v>
      </c>
    </row>
    <row r="231" spans="1:49" ht="14" x14ac:dyDescent="0.25">
      <c r="A231" s="34">
        <v>187</v>
      </c>
      <c r="B231" s="18" t="str">
        <f>IF(C231&gt;0,MAX(B$45:B230)+1,"")</f>
        <v/>
      </c>
      <c r="C231" s="37"/>
      <c r="D231" s="51"/>
      <c r="E231" s="51"/>
      <c r="F231" s="38"/>
      <c r="G231" s="39"/>
      <c r="H231" s="40"/>
      <c r="I231" s="38"/>
      <c r="J231" s="41"/>
      <c r="K231" s="72"/>
      <c r="L231" s="78"/>
      <c r="M231" s="72"/>
      <c r="N231" s="78"/>
      <c r="O231" s="72"/>
      <c r="P231" s="78"/>
      <c r="Q231" s="72"/>
      <c r="R231" s="78"/>
      <c r="S231" s="72"/>
      <c r="T231" s="78"/>
      <c r="U231" s="52"/>
      <c r="V231" s="52"/>
      <c r="W231" s="52"/>
      <c r="X231" s="38"/>
      <c r="Y231" s="53"/>
      <c r="Z231" s="54"/>
      <c r="AA231" s="65"/>
      <c r="AB231" s="74"/>
      <c r="AC231" s="74"/>
      <c r="AD231" s="117"/>
      <c r="AE231" s="121"/>
      <c r="AF231" s="74"/>
      <c r="AG231" s="75"/>
      <c r="AH231" s="74"/>
      <c r="AI231" s="74"/>
      <c r="AJ231" s="75"/>
      <c r="AK231" s="74"/>
      <c r="AL231" s="74"/>
      <c r="AM231" s="75"/>
      <c r="AN231" s="74"/>
      <c r="AO231" s="74"/>
      <c r="AP231" s="75"/>
      <c r="AS231" s="62">
        <f t="shared" si="10"/>
        <v>0</v>
      </c>
      <c r="AT231" s="62">
        <f t="shared" si="11"/>
        <v>0</v>
      </c>
      <c r="AU231" s="62">
        <f t="shared" si="12"/>
        <v>0</v>
      </c>
      <c r="AV231" s="62">
        <f t="shared" si="13"/>
        <v>0</v>
      </c>
      <c r="AW231" s="62">
        <f t="shared" si="14"/>
        <v>0</v>
      </c>
    </row>
    <row r="232" spans="1:49" ht="14" x14ac:dyDescent="0.25">
      <c r="A232" s="34">
        <v>188</v>
      </c>
      <c r="B232" s="18" t="str">
        <f>IF(C232&gt;0,MAX(B$45:B231)+1,"")</f>
        <v/>
      </c>
      <c r="C232" s="37"/>
      <c r="D232" s="51"/>
      <c r="E232" s="51"/>
      <c r="F232" s="38"/>
      <c r="G232" s="39"/>
      <c r="H232" s="40"/>
      <c r="I232" s="38"/>
      <c r="J232" s="41"/>
      <c r="K232" s="72"/>
      <c r="L232" s="78"/>
      <c r="M232" s="72"/>
      <c r="N232" s="78"/>
      <c r="O232" s="72"/>
      <c r="P232" s="78"/>
      <c r="Q232" s="72"/>
      <c r="R232" s="78"/>
      <c r="S232" s="72"/>
      <c r="T232" s="78"/>
      <c r="U232" s="52"/>
      <c r="V232" s="52"/>
      <c r="W232" s="52"/>
      <c r="X232" s="38"/>
      <c r="Y232" s="53"/>
      <c r="Z232" s="54"/>
      <c r="AA232" s="65"/>
      <c r="AB232" s="74"/>
      <c r="AC232" s="74"/>
      <c r="AD232" s="117"/>
      <c r="AE232" s="121"/>
      <c r="AF232" s="74"/>
      <c r="AG232" s="75"/>
      <c r="AH232" s="74"/>
      <c r="AI232" s="74"/>
      <c r="AJ232" s="75"/>
      <c r="AK232" s="74"/>
      <c r="AL232" s="74"/>
      <c r="AM232" s="75"/>
      <c r="AN232" s="74"/>
      <c r="AO232" s="74"/>
      <c r="AP232" s="75"/>
      <c r="AS232" s="62">
        <f t="shared" si="10"/>
        <v>0</v>
      </c>
      <c r="AT232" s="62">
        <f t="shared" si="11"/>
        <v>0</v>
      </c>
      <c r="AU232" s="62">
        <f t="shared" si="12"/>
        <v>0</v>
      </c>
      <c r="AV232" s="62">
        <f t="shared" si="13"/>
        <v>0</v>
      </c>
      <c r="AW232" s="62">
        <f t="shared" si="14"/>
        <v>0</v>
      </c>
    </row>
    <row r="233" spans="1:49" ht="14" x14ac:dyDescent="0.25">
      <c r="A233" s="34">
        <v>189</v>
      </c>
      <c r="B233" s="18" t="str">
        <f>IF(C233&gt;0,MAX(B$45:B232)+1,"")</f>
        <v/>
      </c>
      <c r="C233" s="37"/>
      <c r="D233" s="51"/>
      <c r="E233" s="51"/>
      <c r="F233" s="38"/>
      <c r="G233" s="39"/>
      <c r="H233" s="40"/>
      <c r="I233" s="38"/>
      <c r="J233" s="41"/>
      <c r="K233" s="72"/>
      <c r="L233" s="78"/>
      <c r="M233" s="72"/>
      <c r="N233" s="78"/>
      <c r="O233" s="72"/>
      <c r="P233" s="78"/>
      <c r="Q233" s="72"/>
      <c r="R233" s="78"/>
      <c r="S233" s="72"/>
      <c r="T233" s="78"/>
      <c r="U233" s="52"/>
      <c r="V233" s="52"/>
      <c r="W233" s="52"/>
      <c r="X233" s="38"/>
      <c r="Y233" s="53"/>
      <c r="Z233" s="54"/>
      <c r="AA233" s="65"/>
      <c r="AB233" s="74"/>
      <c r="AC233" s="74"/>
      <c r="AD233" s="117"/>
      <c r="AE233" s="121"/>
      <c r="AF233" s="74"/>
      <c r="AG233" s="75"/>
      <c r="AH233" s="74"/>
      <c r="AI233" s="74"/>
      <c r="AJ233" s="75"/>
      <c r="AK233" s="74"/>
      <c r="AL233" s="74"/>
      <c r="AM233" s="75"/>
      <c r="AN233" s="74"/>
      <c r="AO233" s="74"/>
      <c r="AP233" s="75"/>
      <c r="AS233" s="62">
        <f t="shared" si="10"/>
        <v>0</v>
      </c>
      <c r="AT233" s="62">
        <f t="shared" si="11"/>
        <v>0</v>
      </c>
      <c r="AU233" s="62">
        <f t="shared" si="12"/>
        <v>0</v>
      </c>
      <c r="AV233" s="62">
        <f t="shared" si="13"/>
        <v>0</v>
      </c>
      <c r="AW233" s="62">
        <f t="shared" si="14"/>
        <v>0</v>
      </c>
    </row>
    <row r="234" spans="1:49" ht="14" x14ac:dyDescent="0.25">
      <c r="A234" s="34">
        <v>190</v>
      </c>
      <c r="B234" s="18" t="str">
        <f>IF(C234&gt;0,MAX(B$45:B233)+1,"")</f>
        <v/>
      </c>
      <c r="C234" s="37"/>
      <c r="D234" s="51"/>
      <c r="E234" s="51"/>
      <c r="F234" s="38"/>
      <c r="G234" s="39"/>
      <c r="H234" s="40"/>
      <c r="I234" s="38"/>
      <c r="J234" s="41"/>
      <c r="K234" s="72"/>
      <c r="L234" s="78"/>
      <c r="M234" s="72"/>
      <c r="N234" s="78"/>
      <c r="O234" s="72"/>
      <c r="P234" s="78"/>
      <c r="Q234" s="72"/>
      <c r="R234" s="78"/>
      <c r="S234" s="72"/>
      <c r="T234" s="78"/>
      <c r="U234" s="52"/>
      <c r="V234" s="52"/>
      <c r="W234" s="52"/>
      <c r="X234" s="38"/>
      <c r="Y234" s="53"/>
      <c r="Z234" s="54"/>
      <c r="AA234" s="65"/>
      <c r="AB234" s="74"/>
      <c r="AC234" s="74"/>
      <c r="AD234" s="117"/>
      <c r="AE234" s="121"/>
      <c r="AF234" s="74"/>
      <c r="AG234" s="75"/>
      <c r="AH234" s="74"/>
      <c r="AI234" s="74"/>
      <c r="AJ234" s="75"/>
      <c r="AK234" s="74"/>
      <c r="AL234" s="74"/>
      <c r="AM234" s="75"/>
      <c r="AN234" s="74"/>
      <c r="AO234" s="74"/>
      <c r="AP234" s="75"/>
      <c r="AS234" s="62">
        <f t="shared" si="10"/>
        <v>0</v>
      </c>
      <c r="AT234" s="62">
        <f t="shared" si="11"/>
        <v>0</v>
      </c>
      <c r="AU234" s="62">
        <f t="shared" si="12"/>
        <v>0</v>
      </c>
      <c r="AV234" s="62">
        <f t="shared" si="13"/>
        <v>0</v>
      </c>
      <c r="AW234" s="62">
        <f t="shared" si="14"/>
        <v>0</v>
      </c>
    </row>
    <row r="235" spans="1:49" ht="14" x14ac:dyDescent="0.25">
      <c r="A235" s="34">
        <v>191</v>
      </c>
      <c r="B235" s="18" t="str">
        <f>IF(C235&gt;0,MAX(B$45:B234)+1,"")</f>
        <v/>
      </c>
      <c r="C235" s="37"/>
      <c r="D235" s="51"/>
      <c r="E235" s="51"/>
      <c r="F235" s="38"/>
      <c r="G235" s="39"/>
      <c r="H235" s="40"/>
      <c r="I235" s="38"/>
      <c r="J235" s="41"/>
      <c r="K235" s="72"/>
      <c r="L235" s="78"/>
      <c r="M235" s="72"/>
      <c r="N235" s="78"/>
      <c r="O235" s="72"/>
      <c r="P235" s="78"/>
      <c r="Q235" s="72"/>
      <c r="R235" s="78"/>
      <c r="S235" s="72"/>
      <c r="T235" s="78"/>
      <c r="U235" s="52"/>
      <c r="V235" s="52"/>
      <c r="W235" s="52"/>
      <c r="X235" s="38"/>
      <c r="Y235" s="53"/>
      <c r="Z235" s="54"/>
      <c r="AA235" s="65"/>
      <c r="AB235" s="74"/>
      <c r="AC235" s="74"/>
      <c r="AD235" s="117"/>
      <c r="AE235" s="121"/>
      <c r="AF235" s="74"/>
      <c r="AG235" s="75"/>
      <c r="AH235" s="74"/>
      <c r="AI235" s="74"/>
      <c r="AJ235" s="75"/>
      <c r="AK235" s="74"/>
      <c r="AL235" s="74"/>
      <c r="AM235" s="75"/>
      <c r="AN235" s="74"/>
      <c r="AO235" s="74"/>
      <c r="AP235" s="75"/>
      <c r="AS235" s="62">
        <f t="shared" si="10"/>
        <v>0</v>
      </c>
      <c r="AT235" s="62">
        <f t="shared" si="11"/>
        <v>0</v>
      </c>
      <c r="AU235" s="62">
        <f t="shared" si="12"/>
        <v>0</v>
      </c>
      <c r="AV235" s="62">
        <f t="shared" si="13"/>
        <v>0</v>
      </c>
      <c r="AW235" s="62">
        <f t="shared" si="14"/>
        <v>0</v>
      </c>
    </row>
    <row r="236" spans="1:49" ht="14" x14ac:dyDescent="0.25">
      <c r="A236" s="34">
        <v>192</v>
      </c>
      <c r="B236" s="18" t="str">
        <f>IF(C236&gt;0,MAX(B$45:B235)+1,"")</f>
        <v/>
      </c>
      <c r="C236" s="37"/>
      <c r="D236" s="51"/>
      <c r="E236" s="51"/>
      <c r="F236" s="38"/>
      <c r="G236" s="39"/>
      <c r="H236" s="40"/>
      <c r="I236" s="38"/>
      <c r="J236" s="41"/>
      <c r="K236" s="72"/>
      <c r="L236" s="78"/>
      <c r="M236" s="72"/>
      <c r="N236" s="78"/>
      <c r="O236" s="72"/>
      <c r="P236" s="78"/>
      <c r="Q236" s="72"/>
      <c r="R236" s="78"/>
      <c r="S236" s="72"/>
      <c r="T236" s="78"/>
      <c r="U236" s="52"/>
      <c r="V236" s="52"/>
      <c r="W236" s="52"/>
      <c r="X236" s="38"/>
      <c r="Y236" s="53"/>
      <c r="Z236" s="54"/>
      <c r="AA236" s="65"/>
      <c r="AB236" s="74"/>
      <c r="AC236" s="74"/>
      <c r="AD236" s="117"/>
      <c r="AE236" s="121"/>
      <c r="AF236" s="74"/>
      <c r="AG236" s="75"/>
      <c r="AH236" s="74"/>
      <c r="AI236" s="74"/>
      <c r="AJ236" s="75"/>
      <c r="AK236" s="74"/>
      <c r="AL236" s="74"/>
      <c r="AM236" s="75"/>
      <c r="AN236" s="74"/>
      <c r="AO236" s="74"/>
      <c r="AP236" s="75"/>
      <c r="AS236" s="62">
        <f t="shared" si="10"/>
        <v>0</v>
      </c>
      <c r="AT236" s="62">
        <f t="shared" si="11"/>
        <v>0</v>
      </c>
      <c r="AU236" s="62">
        <f t="shared" si="12"/>
        <v>0</v>
      </c>
      <c r="AV236" s="62">
        <f t="shared" si="13"/>
        <v>0</v>
      </c>
      <c r="AW236" s="62">
        <f t="shared" si="14"/>
        <v>0</v>
      </c>
    </row>
    <row r="237" spans="1:49" ht="14" x14ac:dyDescent="0.25">
      <c r="A237" s="34">
        <v>193</v>
      </c>
      <c r="B237" s="18" t="str">
        <f>IF(C237&gt;0,MAX(B$45:B236)+1,"")</f>
        <v/>
      </c>
      <c r="C237" s="37"/>
      <c r="D237" s="51"/>
      <c r="E237" s="51"/>
      <c r="F237" s="38"/>
      <c r="G237" s="39"/>
      <c r="H237" s="40"/>
      <c r="I237" s="38"/>
      <c r="J237" s="41"/>
      <c r="K237" s="72"/>
      <c r="L237" s="78"/>
      <c r="M237" s="72"/>
      <c r="N237" s="78"/>
      <c r="O237" s="72"/>
      <c r="P237" s="78"/>
      <c r="Q237" s="72"/>
      <c r="R237" s="78"/>
      <c r="S237" s="72"/>
      <c r="T237" s="78"/>
      <c r="U237" s="52"/>
      <c r="V237" s="52"/>
      <c r="W237" s="52"/>
      <c r="X237" s="38"/>
      <c r="Y237" s="53"/>
      <c r="Z237" s="54"/>
      <c r="AA237" s="65"/>
      <c r="AB237" s="74"/>
      <c r="AC237" s="74"/>
      <c r="AD237" s="117"/>
      <c r="AE237" s="121"/>
      <c r="AF237" s="74"/>
      <c r="AG237" s="75"/>
      <c r="AH237" s="74"/>
      <c r="AI237" s="74"/>
      <c r="AJ237" s="75"/>
      <c r="AK237" s="74"/>
      <c r="AL237" s="74"/>
      <c r="AM237" s="75"/>
      <c r="AN237" s="74"/>
      <c r="AO237" s="74"/>
      <c r="AP237" s="75"/>
      <c r="AS237" s="62">
        <f t="shared" si="10"/>
        <v>0</v>
      </c>
      <c r="AT237" s="62">
        <f t="shared" si="11"/>
        <v>0</v>
      </c>
      <c r="AU237" s="62">
        <f t="shared" si="12"/>
        <v>0</v>
      </c>
      <c r="AV237" s="62">
        <f t="shared" si="13"/>
        <v>0</v>
      </c>
      <c r="AW237" s="62">
        <f t="shared" si="14"/>
        <v>0</v>
      </c>
    </row>
    <row r="238" spans="1:49" ht="14" x14ac:dyDescent="0.25">
      <c r="A238" s="34">
        <v>194</v>
      </c>
      <c r="B238" s="18" t="str">
        <f>IF(C238&gt;0,MAX(B$45:B237)+1,"")</f>
        <v/>
      </c>
      <c r="C238" s="37"/>
      <c r="D238" s="51"/>
      <c r="E238" s="51"/>
      <c r="F238" s="38"/>
      <c r="G238" s="39"/>
      <c r="H238" s="40"/>
      <c r="I238" s="38"/>
      <c r="J238" s="41"/>
      <c r="K238" s="72"/>
      <c r="L238" s="78"/>
      <c r="M238" s="72"/>
      <c r="N238" s="78"/>
      <c r="O238" s="72"/>
      <c r="P238" s="78"/>
      <c r="Q238" s="72"/>
      <c r="R238" s="78"/>
      <c r="S238" s="72"/>
      <c r="T238" s="78"/>
      <c r="U238" s="52"/>
      <c r="V238" s="52"/>
      <c r="W238" s="52"/>
      <c r="X238" s="38"/>
      <c r="Y238" s="53"/>
      <c r="Z238" s="54"/>
      <c r="AA238" s="65"/>
      <c r="AB238" s="74"/>
      <c r="AC238" s="74"/>
      <c r="AD238" s="117"/>
      <c r="AE238" s="121"/>
      <c r="AF238" s="74"/>
      <c r="AG238" s="75"/>
      <c r="AH238" s="74"/>
      <c r="AI238" s="74"/>
      <c r="AJ238" s="75"/>
      <c r="AK238" s="74"/>
      <c r="AL238" s="74"/>
      <c r="AM238" s="75"/>
      <c r="AN238" s="74"/>
      <c r="AO238" s="74"/>
      <c r="AP238" s="75"/>
      <c r="AS238" s="62">
        <f t="shared" ref="AS238:AS244" si="15">J238*L238</f>
        <v>0</v>
      </c>
      <c r="AT238" s="62">
        <f t="shared" ref="AT238:AT244" si="16">J238*N238</f>
        <v>0</v>
      </c>
      <c r="AU238" s="62">
        <f t="shared" ref="AU238:AU244" si="17">J238*P238</f>
        <v>0</v>
      </c>
      <c r="AV238" s="62">
        <f t="shared" ref="AV238:AV244" si="18">J238*R238</f>
        <v>0</v>
      </c>
      <c r="AW238" s="62">
        <f t="shared" ref="AW238:AW244" si="19">J238*T238</f>
        <v>0</v>
      </c>
    </row>
    <row r="239" spans="1:49" ht="14" x14ac:dyDescent="0.25">
      <c r="A239" s="34">
        <v>195</v>
      </c>
      <c r="B239" s="18" t="str">
        <f>IF(C239&gt;0,MAX(B$45:B238)+1,"")</f>
        <v/>
      </c>
      <c r="C239" s="37"/>
      <c r="D239" s="51"/>
      <c r="E239" s="51"/>
      <c r="F239" s="38"/>
      <c r="G239" s="39"/>
      <c r="H239" s="40"/>
      <c r="I239" s="38"/>
      <c r="J239" s="41"/>
      <c r="K239" s="72"/>
      <c r="L239" s="78"/>
      <c r="M239" s="72"/>
      <c r="N239" s="78"/>
      <c r="O239" s="72"/>
      <c r="P239" s="78"/>
      <c r="Q239" s="72"/>
      <c r="R239" s="78"/>
      <c r="S239" s="72"/>
      <c r="T239" s="78"/>
      <c r="U239" s="52"/>
      <c r="V239" s="52"/>
      <c r="W239" s="52"/>
      <c r="X239" s="38"/>
      <c r="Y239" s="53"/>
      <c r="Z239" s="54"/>
      <c r="AA239" s="65"/>
      <c r="AB239" s="74"/>
      <c r="AC239" s="74"/>
      <c r="AD239" s="117"/>
      <c r="AE239" s="121"/>
      <c r="AF239" s="74"/>
      <c r="AG239" s="75"/>
      <c r="AH239" s="74"/>
      <c r="AI239" s="74"/>
      <c r="AJ239" s="75"/>
      <c r="AK239" s="74"/>
      <c r="AL239" s="74"/>
      <c r="AM239" s="75"/>
      <c r="AN239" s="74"/>
      <c r="AO239" s="74"/>
      <c r="AP239" s="75"/>
      <c r="AS239" s="62">
        <f t="shared" si="15"/>
        <v>0</v>
      </c>
      <c r="AT239" s="62">
        <f t="shared" si="16"/>
        <v>0</v>
      </c>
      <c r="AU239" s="62">
        <f t="shared" si="17"/>
        <v>0</v>
      </c>
      <c r="AV239" s="62">
        <f t="shared" si="18"/>
        <v>0</v>
      </c>
      <c r="AW239" s="62">
        <f t="shared" si="19"/>
        <v>0</v>
      </c>
    </row>
    <row r="240" spans="1:49" ht="14" x14ac:dyDescent="0.25">
      <c r="A240" s="34">
        <v>196</v>
      </c>
      <c r="B240" s="18" t="str">
        <f>IF(C240&gt;0,MAX(B$45:B239)+1,"")</f>
        <v/>
      </c>
      <c r="C240" s="37"/>
      <c r="D240" s="51"/>
      <c r="E240" s="51"/>
      <c r="F240" s="38"/>
      <c r="G240" s="39"/>
      <c r="H240" s="40"/>
      <c r="I240" s="38"/>
      <c r="J240" s="41"/>
      <c r="K240" s="72"/>
      <c r="L240" s="78"/>
      <c r="M240" s="72"/>
      <c r="N240" s="78"/>
      <c r="O240" s="72"/>
      <c r="P240" s="78"/>
      <c r="Q240" s="72"/>
      <c r="R240" s="78"/>
      <c r="S240" s="72"/>
      <c r="T240" s="78"/>
      <c r="U240" s="52"/>
      <c r="V240" s="52"/>
      <c r="W240" s="52"/>
      <c r="X240" s="38"/>
      <c r="Y240" s="53"/>
      <c r="Z240" s="54"/>
      <c r="AA240" s="65"/>
      <c r="AB240" s="74"/>
      <c r="AC240" s="74"/>
      <c r="AD240" s="117"/>
      <c r="AE240" s="121"/>
      <c r="AF240" s="74"/>
      <c r="AG240" s="75"/>
      <c r="AH240" s="74"/>
      <c r="AI240" s="74"/>
      <c r="AJ240" s="75"/>
      <c r="AK240" s="74"/>
      <c r="AL240" s="74"/>
      <c r="AM240" s="75"/>
      <c r="AN240" s="74"/>
      <c r="AO240" s="74"/>
      <c r="AP240" s="75"/>
      <c r="AS240" s="62">
        <f t="shared" si="15"/>
        <v>0</v>
      </c>
      <c r="AT240" s="62">
        <f t="shared" si="16"/>
        <v>0</v>
      </c>
      <c r="AU240" s="62">
        <f t="shared" si="17"/>
        <v>0</v>
      </c>
      <c r="AV240" s="62">
        <f t="shared" si="18"/>
        <v>0</v>
      </c>
      <c r="AW240" s="62">
        <f t="shared" si="19"/>
        <v>0</v>
      </c>
    </row>
    <row r="241" spans="1:49" ht="14" x14ac:dyDescent="0.25">
      <c r="A241" s="34">
        <v>197</v>
      </c>
      <c r="B241" s="18" t="str">
        <f>IF(C241&gt;0,MAX(B$45:B240)+1,"")</f>
        <v/>
      </c>
      <c r="C241" s="37"/>
      <c r="D241" s="51"/>
      <c r="E241" s="51"/>
      <c r="F241" s="38"/>
      <c r="G241" s="39"/>
      <c r="H241" s="40"/>
      <c r="I241" s="38"/>
      <c r="J241" s="41"/>
      <c r="K241" s="72"/>
      <c r="L241" s="78"/>
      <c r="M241" s="72"/>
      <c r="N241" s="78"/>
      <c r="O241" s="72"/>
      <c r="P241" s="78"/>
      <c r="Q241" s="72"/>
      <c r="R241" s="78"/>
      <c r="S241" s="72"/>
      <c r="T241" s="78"/>
      <c r="U241" s="52"/>
      <c r="V241" s="52"/>
      <c r="W241" s="52"/>
      <c r="X241" s="38"/>
      <c r="Y241" s="53"/>
      <c r="Z241" s="54"/>
      <c r="AA241" s="65"/>
      <c r="AB241" s="74"/>
      <c r="AC241" s="74"/>
      <c r="AD241" s="117"/>
      <c r="AE241" s="121"/>
      <c r="AF241" s="74"/>
      <c r="AG241" s="75"/>
      <c r="AH241" s="74"/>
      <c r="AI241" s="74"/>
      <c r="AJ241" s="75"/>
      <c r="AK241" s="74"/>
      <c r="AL241" s="74"/>
      <c r="AM241" s="75"/>
      <c r="AN241" s="74"/>
      <c r="AO241" s="74"/>
      <c r="AP241" s="75"/>
      <c r="AS241" s="62">
        <f t="shared" si="15"/>
        <v>0</v>
      </c>
      <c r="AT241" s="62">
        <f t="shared" si="16"/>
        <v>0</v>
      </c>
      <c r="AU241" s="62">
        <f t="shared" si="17"/>
        <v>0</v>
      </c>
      <c r="AV241" s="62">
        <f t="shared" si="18"/>
        <v>0</v>
      </c>
      <c r="AW241" s="62">
        <f t="shared" si="19"/>
        <v>0</v>
      </c>
    </row>
    <row r="242" spans="1:49" ht="14" x14ac:dyDescent="0.25">
      <c r="A242" s="34">
        <v>198</v>
      </c>
      <c r="B242" s="18" t="str">
        <f>IF(C242&gt;0,MAX(B$45:B241)+1,"")</f>
        <v/>
      </c>
      <c r="C242" s="37"/>
      <c r="D242" s="51"/>
      <c r="E242" s="51"/>
      <c r="F242" s="38"/>
      <c r="G242" s="39"/>
      <c r="H242" s="40"/>
      <c r="I242" s="38"/>
      <c r="J242" s="41"/>
      <c r="K242" s="72"/>
      <c r="L242" s="78"/>
      <c r="M242" s="72"/>
      <c r="N242" s="78"/>
      <c r="O242" s="72"/>
      <c r="P242" s="78"/>
      <c r="Q242" s="72"/>
      <c r="R242" s="78"/>
      <c r="S242" s="72"/>
      <c r="T242" s="78"/>
      <c r="U242" s="52"/>
      <c r="V242" s="52"/>
      <c r="W242" s="52"/>
      <c r="X242" s="38"/>
      <c r="Y242" s="53"/>
      <c r="Z242" s="54"/>
      <c r="AA242" s="65"/>
      <c r="AB242" s="74"/>
      <c r="AC242" s="74"/>
      <c r="AD242" s="117"/>
      <c r="AE242" s="121"/>
      <c r="AF242" s="74"/>
      <c r="AG242" s="75"/>
      <c r="AH242" s="74"/>
      <c r="AI242" s="74"/>
      <c r="AJ242" s="75"/>
      <c r="AK242" s="74"/>
      <c r="AL242" s="74"/>
      <c r="AM242" s="75"/>
      <c r="AN242" s="74"/>
      <c r="AO242" s="74"/>
      <c r="AP242" s="75"/>
      <c r="AS242" s="62">
        <f t="shared" si="15"/>
        <v>0</v>
      </c>
      <c r="AT242" s="62">
        <f t="shared" si="16"/>
        <v>0</v>
      </c>
      <c r="AU242" s="62">
        <f t="shared" si="17"/>
        <v>0</v>
      </c>
      <c r="AV242" s="62">
        <f t="shared" si="18"/>
        <v>0</v>
      </c>
      <c r="AW242" s="62">
        <f t="shared" si="19"/>
        <v>0</v>
      </c>
    </row>
    <row r="243" spans="1:49" ht="14" x14ac:dyDescent="0.25">
      <c r="A243" s="34">
        <v>199</v>
      </c>
      <c r="B243" s="18" t="str">
        <f>IF(C243&gt;0,MAX(B$45:B242)+1,"")</f>
        <v/>
      </c>
      <c r="C243" s="37"/>
      <c r="D243" s="51"/>
      <c r="E243" s="51"/>
      <c r="F243" s="38"/>
      <c r="G243" s="39"/>
      <c r="H243" s="40"/>
      <c r="I243" s="38"/>
      <c r="J243" s="41"/>
      <c r="K243" s="72"/>
      <c r="L243" s="78"/>
      <c r="M243" s="72"/>
      <c r="N243" s="78"/>
      <c r="O243" s="72"/>
      <c r="P243" s="78"/>
      <c r="Q243" s="72"/>
      <c r="R243" s="78"/>
      <c r="S243" s="72"/>
      <c r="T243" s="78"/>
      <c r="U243" s="52"/>
      <c r="V243" s="52"/>
      <c r="W243" s="52"/>
      <c r="X243" s="38"/>
      <c r="Y243" s="53"/>
      <c r="Z243" s="54"/>
      <c r="AA243" s="65"/>
      <c r="AB243" s="74"/>
      <c r="AC243" s="74"/>
      <c r="AD243" s="117"/>
      <c r="AE243" s="121"/>
      <c r="AF243" s="74"/>
      <c r="AG243" s="75"/>
      <c r="AH243" s="74"/>
      <c r="AI243" s="74"/>
      <c r="AJ243" s="75"/>
      <c r="AK243" s="74"/>
      <c r="AL243" s="74"/>
      <c r="AM243" s="75"/>
      <c r="AN243" s="74"/>
      <c r="AO243" s="74"/>
      <c r="AP243" s="75"/>
      <c r="AS243" s="62">
        <f t="shared" si="15"/>
        <v>0</v>
      </c>
      <c r="AT243" s="62">
        <f t="shared" si="16"/>
        <v>0</v>
      </c>
      <c r="AU243" s="62">
        <f t="shared" si="17"/>
        <v>0</v>
      </c>
      <c r="AV243" s="62">
        <f t="shared" si="18"/>
        <v>0</v>
      </c>
      <c r="AW243" s="62">
        <f t="shared" si="19"/>
        <v>0</v>
      </c>
    </row>
    <row r="244" spans="1:49" ht="14.5" thickBot="1" x14ac:dyDescent="0.3">
      <c r="A244" s="34">
        <v>200</v>
      </c>
      <c r="B244" s="19" t="str">
        <f>IF(C244&gt;0,MAX(B$45:B243)+1,"")</f>
        <v/>
      </c>
      <c r="C244" s="42"/>
      <c r="D244" s="43"/>
      <c r="E244" s="43"/>
      <c r="F244" s="44"/>
      <c r="G244" s="44"/>
      <c r="H244" s="45"/>
      <c r="I244" s="44"/>
      <c r="J244" s="46"/>
      <c r="K244" s="113"/>
      <c r="L244" s="114"/>
      <c r="M244" s="113"/>
      <c r="N244" s="114"/>
      <c r="O244" s="113"/>
      <c r="P244" s="114"/>
      <c r="Q244" s="113"/>
      <c r="R244" s="114"/>
      <c r="S244" s="113"/>
      <c r="T244" s="114"/>
      <c r="U244" s="44"/>
      <c r="V244" s="44"/>
      <c r="W244" s="44"/>
      <c r="X244" s="44"/>
      <c r="Y244" s="47"/>
      <c r="Z244" s="48"/>
      <c r="AA244" s="66"/>
      <c r="AB244" s="76"/>
      <c r="AC244" s="76"/>
      <c r="AD244" s="118"/>
      <c r="AE244" s="122"/>
      <c r="AF244" s="76"/>
      <c r="AG244" s="77"/>
      <c r="AH244" s="76"/>
      <c r="AI244" s="76"/>
      <c r="AJ244" s="77"/>
      <c r="AK244" s="76"/>
      <c r="AL244" s="76"/>
      <c r="AM244" s="77"/>
      <c r="AN244" s="76"/>
      <c r="AO244" s="76"/>
      <c r="AP244" s="77"/>
      <c r="AS244" s="62">
        <f t="shared" si="15"/>
        <v>0</v>
      </c>
      <c r="AT244" s="62">
        <f t="shared" si="16"/>
        <v>0</v>
      </c>
      <c r="AU244" s="62">
        <f t="shared" si="17"/>
        <v>0</v>
      </c>
      <c r="AV244" s="62">
        <f t="shared" si="18"/>
        <v>0</v>
      </c>
      <c r="AW244" s="62">
        <f t="shared" si="19"/>
        <v>0</v>
      </c>
    </row>
    <row r="246" spans="1:49" s="24" customFormat="1" ht="16" customHeight="1" x14ac:dyDescent="0.25">
      <c r="B246" s="165" t="s">
        <v>596</v>
      </c>
      <c r="C246" s="166"/>
      <c r="D246" s="166"/>
      <c r="E246" s="166"/>
      <c r="F246" s="166"/>
      <c r="G246" s="166"/>
      <c r="H246" s="166"/>
      <c r="I246" s="166"/>
      <c r="J246" s="166"/>
      <c r="K246" s="166"/>
      <c r="AS246" s="62"/>
      <c r="AT246" s="62"/>
      <c r="AU246" s="62"/>
      <c r="AV246" s="62"/>
      <c r="AW246" s="62"/>
    </row>
    <row r="247" spans="1:49" s="24" customFormat="1" ht="16" customHeight="1" x14ac:dyDescent="0.25">
      <c r="B247" s="166"/>
      <c r="C247" s="166"/>
      <c r="D247" s="166"/>
      <c r="E247" s="166"/>
      <c r="F247" s="166"/>
      <c r="G247" s="166"/>
      <c r="H247" s="166"/>
      <c r="I247" s="166"/>
      <c r="J247" s="166"/>
      <c r="K247" s="166"/>
      <c r="AS247" s="62"/>
      <c r="AT247" s="62"/>
      <c r="AU247" s="62"/>
      <c r="AV247" s="62"/>
      <c r="AW247" s="62"/>
    </row>
    <row r="248" spans="1:49" s="24" customFormat="1" ht="16" customHeight="1" x14ac:dyDescent="0.25">
      <c r="B248" s="166"/>
      <c r="C248" s="166"/>
      <c r="D248" s="166"/>
      <c r="E248" s="166"/>
      <c r="F248" s="166"/>
      <c r="G248" s="166"/>
      <c r="H248" s="166"/>
      <c r="I248" s="166"/>
      <c r="J248" s="166"/>
      <c r="K248" s="166"/>
      <c r="AS248" s="62"/>
      <c r="AT248" s="62"/>
      <c r="AU248" s="62"/>
      <c r="AV248" s="62"/>
      <c r="AW248" s="62"/>
    </row>
    <row r="249" spans="1:49" s="24" customFormat="1" ht="16" customHeight="1" x14ac:dyDescent="0.25">
      <c r="B249" s="166"/>
      <c r="C249" s="166"/>
      <c r="D249" s="166"/>
      <c r="E249" s="166"/>
      <c r="F249" s="166"/>
      <c r="G249" s="166"/>
      <c r="H249" s="166"/>
      <c r="I249" s="166"/>
      <c r="J249" s="166"/>
      <c r="K249" s="166"/>
      <c r="AS249" s="62"/>
      <c r="AT249" s="62"/>
      <c r="AU249" s="62"/>
      <c r="AV249" s="62"/>
      <c r="AW249" s="62"/>
    </row>
    <row r="250" spans="1:49" s="24" customFormat="1" ht="16" customHeight="1" x14ac:dyDescent="0.25">
      <c r="B250" s="166"/>
      <c r="C250" s="166"/>
      <c r="D250" s="166"/>
      <c r="E250" s="166"/>
      <c r="F250" s="166"/>
      <c r="G250" s="166"/>
      <c r="H250" s="166"/>
      <c r="I250" s="166"/>
      <c r="J250" s="166"/>
      <c r="K250" s="166"/>
      <c r="AS250" s="62"/>
      <c r="AT250" s="62"/>
      <c r="AU250" s="62"/>
      <c r="AV250" s="62"/>
      <c r="AW250" s="62"/>
    </row>
    <row r="251" spans="1:49" s="24" customFormat="1" ht="16" customHeight="1" x14ac:dyDescent="0.25">
      <c r="AS251" s="62"/>
      <c r="AT251" s="62"/>
      <c r="AU251" s="62"/>
      <c r="AV251" s="62"/>
      <c r="AW251" s="62"/>
    </row>
    <row r="252" spans="1:49" s="24" customFormat="1" ht="16" customHeight="1" x14ac:dyDescent="0.25">
      <c r="B252" s="36" t="s">
        <v>592</v>
      </c>
      <c r="AS252" s="62"/>
      <c r="AT252" s="62"/>
      <c r="AU252" s="62"/>
      <c r="AV252" s="62"/>
      <c r="AW252" s="62"/>
    </row>
  </sheetData>
  <sheetProtection algorithmName="SHA-512" hashValue="J4PIQFYH3sU5FIwTqti1dWfU8L5RuDJT8a8H269bDjEU9BxbUfbPnbiXgprVdD9KMuKtFJCQ4q8LXlT2VaKcZA==" saltValue="axLCTuLfGD7cxI7FTQM6Iw==" spinCount="100000" sheet="1" objects="1" scenarios="1"/>
  <mergeCells count="48">
    <mergeCell ref="AK43:AM43"/>
    <mergeCell ref="AE43:AG43"/>
    <mergeCell ref="AH43:AJ43"/>
    <mergeCell ref="B246:K250"/>
    <mergeCell ref="B6:I6"/>
    <mergeCell ref="B8:I8"/>
    <mergeCell ref="B10:I10"/>
    <mergeCell ref="B12:I12"/>
    <mergeCell ref="B14:I14"/>
    <mergeCell ref="I42:I44"/>
    <mergeCell ref="J42:J44"/>
    <mergeCell ref="B18:I19"/>
    <mergeCell ref="D42:D44"/>
    <mergeCell ref="B28:B31"/>
    <mergeCell ref="C28:C31"/>
    <mergeCell ref="X42:X44"/>
    <mergeCell ref="P43:P44"/>
    <mergeCell ref="O43:O44"/>
    <mergeCell ref="N43:N44"/>
    <mergeCell ref="M43:M44"/>
    <mergeCell ref="L43:L44"/>
    <mergeCell ref="B40:AP40"/>
    <mergeCell ref="AB42:AP42"/>
    <mergeCell ref="AB43:AD43"/>
    <mergeCell ref="AN43:AP43"/>
    <mergeCell ref="AA42:AA44"/>
    <mergeCell ref="W42:W44"/>
    <mergeCell ref="H42:H44"/>
    <mergeCell ref="U42:U44"/>
    <mergeCell ref="Z42:Z44"/>
    <mergeCell ref="V42:V44"/>
    <mergeCell ref="Y42:Y44"/>
    <mergeCell ref="K42:T42"/>
    <mergeCell ref="T43:T44"/>
    <mergeCell ref="S43:S44"/>
    <mergeCell ref="R43:R44"/>
    <mergeCell ref="Q43:Q44"/>
    <mergeCell ref="B4:I5"/>
    <mergeCell ref="B7:I7"/>
    <mergeCell ref="C13:D13"/>
    <mergeCell ref="B34:C34"/>
    <mergeCell ref="C15:D15"/>
    <mergeCell ref="K43:K44"/>
    <mergeCell ref="B42:B44"/>
    <mergeCell ref="C42:C44"/>
    <mergeCell ref="F42:F44"/>
    <mergeCell ref="G42:G44"/>
    <mergeCell ref="E42:E44"/>
  </mergeCells>
  <conditionalFormatting sqref="AE45:AP244">
    <cfRule type="expression" dxfId="24" priority="22">
      <formula>$M45=0</formula>
    </cfRule>
  </conditionalFormatting>
  <conditionalFormatting sqref="AH45:AP244">
    <cfRule type="expression" dxfId="23" priority="21">
      <formula>$O45=0</formula>
    </cfRule>
  </conditionalFormatting>
  <conditionalFormatting sqref="AK45:AP244">
    <cfRule type="expression" dxfId="22" priority="20">
      <formula>$Q45=0</formula>
    </cfRule>
  </conditionalFormatting>
  <conditionalFormatting sqref="AN45:AP244">
    <cfRule type="expression" dxfId="21" priority="19">
      <formula>$S45=0</formula>
    </cfRule>
  </conditionalFormatting>
  <dataValidations count="17">
    <dataValidation type="list" allowBlank="1" showInputMessage="1" showErrorMessage="1" sqref="C25" xr:uid="{00000000-0002-0000-0000-000000000000}">
      <formula1>Year</formula1>
    </dataValidation>
    <dataValidation operator="greaterThan" allowBlank="1" showInputMessage="1" showErrorMessage="1" error="The enter value must not be negative." sqref="J45:J244" xr:uid="{00000000-0002-0000-0000-000001000000}"/>
    <dataValidation type="list" operator="greaterThanOrEqual" allowBlank="1" showInputMessage="1" showErrorMessage="1" error="The enter value must not be negative." sqref="I45:I244" xr:uid="{00000000-0002-0000-0000-000002000000}">
      <formula1>Common_Name</formula1>
    </dataValidation>
    <dataValidation type="list" operator="greaterThanOrEqual" allowBlank="1" showInputMessage="1" showErrorMessage="1" error="The enter value must not be negative." sqref="F45:F244" xr:uid="{00000000-0002-0000-0000-000003000000}">
      <formula1>Port_of_Exit</formula1>
    </dataValidation>
    <dataValidation type="list" operator="greaterThanOrEqual" allowBlank="1" showInputMessage="1" showErrorMessage="1" error="The enter value must not be negative." sqref="X45:X244" xr:uid="{00000000-0002-0000-0000-000004000000}">
      <formula1>Country_2</formula1>
    </dataValidation>
    <dataValidation type="custom" allowBlank="1" showInputMessage="1" showErrorMessage="1" error="Company Contact Telephone Number must be between 10 and 15 numerical characters in length, contain no special characters, and be in the form of XXXXXXXXXX." prompt="Company Contact Telephone Number must be between 10 and 15 numerical characters in length, contain no special characters, and be in the form of XXXXXXXXXX." sqref="Z45:Z244" xr:uid="{00000000-0002-0000-0000-000005000000}">
      <formula1>AND(ISNUMBER(Z45*1), LEN(Z45)&gt;=10, LEN(Z45)&lt;=15)</formula1>
    </dataValidation>
    <dataValidation type="list" allowBlank="1" showInputMessage="1" showErrorMessage="1" sqref="H45:H244 AC45:AC244 AO45:AO244 AL45:AL244 AI45:AI244 AF45:AF244" xr:uid="{00000000-0002-0000-0000-000006000000}">
      <formula1>Country_2</formula1>
    </dataValidation>
    <dataValidation type="list" allowBlank="1" showInputMessage="1" showErrorMessage="1" sqref="C28:C31" xr:uid="{00000000-0002-0000-0000-000007000000}">
      <formula1>"Yes, No"</formula1>
    </dataValidation>
    <dataValidation type="custom" allowBlank="1" showInputMessage="1" showErrorMessage="1" error="The HTS Code must be 10 numerical characters in length, cannot begin with a 0, and be in the form of XXXXXXXXXX." prompt="The HTS Code must be 10 numerical characters in length, cannot begin with a 0, and be in the form of XXXXXXXXXX." sqref="G45:G244" xr:uid="{00000000-0002-0000-0000-000008000000}">
      <formula1>AND(ISNUMBER(G45*1),LEN(G45)=10)</formula1>
    </dataValidation>
    <dataValidation type="custom" allowBlank="1" showInputMessage="1" showErrorMessage="1" error="The Employer Identification Number (EIN) must be 9 numerical characters in length and contain no special characters." prompt="The Employer Identification Number (EIN) must be 9 numerical characters in length and contain no special characters." sqref="C26" xr:uid="{00000000-0002-0000-0000-000009000000}">
      <formula1>AND(ISNUMBER(C26*1), LEN(C26)=9)</formula1>
    </dataValidation>
    <dataValidation allowBlank="1" showInputMessage="1" showErrorMessage="1" error="The Shipment Reference Number must not contain any special characters." prompt="The Shipment Reference Number must not contain any special characters." sqref="D45:D244" xr:uid="{00000000-0002-0000-0000-00000A000000}"/>
    <dataValidation type="date" operator="greaterThanOrEqual" allowBlank="1" showInputMessage="1" showErrorMessage="1" prompt="Date of Export must be within the current calendar year and in the form of MM/DD/YYYY." sqref="C45:C244" xr:uid="{00000000-0002-0000-0000-00000B000000}">
      <formula1>44562</formula1>
    </dataValidation>
    <dataValidation allowBlank="1" showInputMessage="1" showErrorMessage="1" prompt="Company ID must match the assigned ID to the company from the HFC Reporting System." sqref="C24" xr:uid="{00000000-0002-0000-0000-00000C000000}"/>
    <dataValidation allowBlank="1" showInputMessage="1" showErrorMessage="1" prompt="Allowance Recipient Company ID must match the assigned ID to the recipient company from the HFC Reporting System." sqref="C36" xr:uid="{00000000-0002-0000-0000-00000D000000}"/>
    <dataValidation type="textLength" operator="equal" allowBlank="1" showInputMessage="1" showErrorMessage="1" error="The Internal Transaction Number (ITN) must be 15 characters in length." prompt="Internal Transaction Number (ITN) must be 15 characters in length and begin with &quot;X&quot;." sqref="E45:E244" xr:uid="{00000000-0002-0000-0000-00000E000000}">
      <formula1>15</formula1>
    </dataValidation>
    <dataValidation type="list" operator="greaterThan" allowBlank="1" showInputMessage="1" showErrorMessage="1" error="The enter value must not be negative." sqref="O45:O244 Q45:Q244 S45:S244 K45:K244 M45:M244" xr:uid="{00000000-0002-0000-0000-00000F000000}">
      <formula1>Common_Name_2</formula1>
    </dataValidation>
    <dataValidation type="decimal" allowBlank="1" showInputMessage="1" showErrorMessage="1" error="HFC Composition of Blend must be greater than 0% and less than 100%." sqref="P45:P244 R45:R244 T45:T244 L45:L244 N45:N244" xr:uid="{958FD58E-4267-49B5-B514-F21880FF1A57}">
      <formula1>0.00001</formula1>
      <formula2>0.99999</formula2>
    </dataValidation>
  </dataValidations>
  <hyperlinks>
    <hyperlink ref="B16" location="'Export Information'!C35" display="Section 2 - Allowance Recipient Identification" xr:uid="{00000000-0004-0000-0000-000001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 ref="C15:D15" location="'Export Information'!C45" display="Section 3 - Export Information" xr:uid="{00000000-0004-0000-0000-000006000000}"/>
    <hyperlink ref="B15" location="'Export Information'!C23" display="Section 1 - Facility Identification" xr:uid="{00000000-0004-0000-0000-000000000000}"/>
  </hyperlinks>
  <pageMargins left="0.7" right="0.7" top="0.75" bottom="0.75" header="0.3" footer="0.3"/>
  <pageSetup scale="85" orientation="portrait" horizontalDpi="300" r:id="rId3"/>
  <extLst>
    <ext xmlns:x14="http://schemas.microsoft.com/office/spreadsheetml/2009/9/main" uri="{78C0D931-6437-407d-A8EE-F0AAD7539E65}">
      <x14:conditionalFormattings>
        <x14:conditionalFormatting xmlns:xm="http://schemas.microsoft.com/office/excel/2006/main">
          <x14:cfRule type="expression" priority="18" id="{7CBFB638-FAE3-4CE2-B923-F59CB3C9B8B8}">
            <xm:f>$I45=Lists!$B$12</xm:f>
            <x14:dxf>
              <font>
                <strike val="0"/>
                <color rgb="FFFF0000"/>
              </font>
              <fill>
                <patternFill>
                  <bgColor theme="1"/>
                </patternFill>
              </fill>
            </x14:dxf>
          </x14:cfRule>
          <x14:cfRule type="expression" priority="17" id="{3E9EB614-8C2B-4F23-96DA-EE458B21C701}">
            <xm:f>$I45=Lists!$B$11</xm:f>
            <x14:dxf>
              <font>
                <strike val="0"/>
                <color rgb="FFFF0000"/>
              </font>
              <fill>
                <patternFill>
                  <bgColor theme="1"/>
                </patternFill>
              </fill>
            </x14:dxf>
          </x14:cfRule>
          <x14:cfRule type="expression" priority="16" id="{4F6F4CA6-7C76-42C0-A8A8-94AA37B0EC9D}">
            <xm:f>$I45=Lists!$B$10</xm:f>
            <x14:dxf>
              <font>
                <strike val="0"/>
                <color rgb="FFFF0000"/>
              </font>
              <fill>
                <patternFill>
                  <bgColor theme="1"/>
                </patternFill>
              </fill>
            </x14:dxf>
          </x14:cfRule>
          <x14:cfRule type="expression" priority="15" id="{1E64ABFD-5B94-4519-B496-5D3A266A6A37}">
            <xm:f>$I45=Lists!$B$9</xm:f>
            <x14:dxf>
              <font>
                <strike val="0"/>
                <color rgb="FFFF0000"/>
              </font>
              <fill>
                <patternFill>
                  <bgColor theme="1"/>
                </patternFill>
              </fill>
            </x14:dxf>
          </x14:cfRule>
          <x14:cfRule type="expression" priority="14" id="{26CDEEFE-A5D8-4B92-8A0B-4E98A9CBC5CA}">
            <xm:f>$I45=Lists!$B$8</xm:f>
            <x14:dxf>
              <font>
                <strike val="0"/>
                <color rgb="FFFF0000"/>
              </font>
              <fill>
                <patternFill>
                  <bgColor theme="1"/>
                </patternFill>
              </fill>
            </x14:dxf>
          </x14:cfRule>
          <x14:cfRule type="expression" priority="13" id="{858A0D38-9A81-47FE-A9C7-F43051EC7233}">
            <xm:f>$I45=Lists!$B$7</xm:f>
            <x14:dxf>
              <font>
                <strike val="0"/>
                <color rgb="FFFF0000"/>
              </font>
              <fill>
                <patternFill>
                  <bgColor theme="1"/>
                </patternFill>
              </fill>
            </x14:dxf>
          </x14:cfRule>
          <x14:cfRule type="expression" priority="12" id="{8C88835F-DAE8-4E5B-B8CF-AED4EEDBA731}">
            <xm:f>$I45=Lists!$B$6</xm:f>
            <x14:dxf>
              <font>
                <strike val="0"/>
                <color rgb="FFFF0000"/>
              </font>
              <fill>
                <patternFill>
                  <bgColor theme="1"/>
                </patternFill>
              </fill>
            </x14:dxf>
          </x14:cfRule>
          <x14:cfRule type="expression" priority="11" id="{21303CE8-2EA8-4012-8FCF-09A53ADB94F6}">
            <xm:f>$I45=Lists!$B$5</xm:f>
            <x14:dxf>
              <font>
                <strike val="0"/>
                <color rgb="FFFF0000"/>
              </font>
              <fill>
                <patternFill>
                  <bgColor theme="1"/>
                </patternFill>
              </fill>
            </x14:dxf>
          </x14:cfRule>
          <x14:cfRule type="expression" priority="10" id="{665FF894-E0A8-4F7B-B735-98C7A15DCD35}">
            <xm:f>$I45=Lists!$B$4</xm:f>
            <x14:dxf>
              <font>
                <strike val="0"/>
                <color rgb="FFFF0000"/>
              </font>
              <fill>
                <patternFill>
                  <bgColor theme="1"/>
                </patternFill>
              </fill>
            </x14:dxf>
          </x14:cfRule>
          <x14:cfRule type="expression" priority="9" id="{E9FB0C65-2783-4867-9213-B37D5F280FEB}">
            <xm:f>$I45=Lists!$B$3</xm:f>
            <x14:dxf>
              <font>
                <strike val="0"/>
                <color rgb="FFFF0000"/>
              </font>
              <fill>
                <patternFill>
                  <bgColor theme="1"/>
                </patternFill>
              </fill>
            </x14:dxf>
          </x14:cfRule>
          <x14:cfRule type="expression" priority="8" id="{F64FE677-15D1-41A9-8C71-5F266CBFB7A0}">
            <xm:f>$I45=Lists!$B$2</xm:f>
            <x14:dxf>
              <font>
                <strike val="0"/>
                <color rgb="FFFF0000"/>
              </font>
              <fill>
                <patternFill>
                  <bgColor theme="1"/>
                </patternFill>
              </fill>
            </x14:dxf>
          </x14:cfRule>
          <x14:cfRule type="expression" priority="7" id="{826FB46B-9F82-4FA3-B17F-261DE9E4FD62}">
            <xm:f>$I45=Lists!$B$19</xm:f>
            <x14:dxf>
              <font>
                <strike val="0"/>
                <color rgb="FFFF0000"/>
              </font>
              <fill>
                <patternFill>
                  <bgColor theme="1"/>
                </patternFill>
              </fill>
            </x14:dxf>
          </x14:cfRule>
          <x14:cfRule type="expression" priority="6" id="{0DB8DC47-9F68-461A-8EB4-566064153143}">
            <xm:f>$I45=Lists!$B$18</xm:f>
            <x14:dxf>
              <font>
                <strike val="0"/>
                <color rgb="FFFF0000"/>
              </font>
              <fill>
                <patternFill>
                  <bgColor theme="1"/>
                </patternFill>
              </fill>
            </x14:dxf>
          </x14:cfRule>
          <x14:cfRule type="expression" priority="5" id="{1CDB68CE-1175-4F56-9E72-1F4A45A00E00}">
            <xm:f>$I45=Lists!$B$17</xm:f>
            <x14:dxf>
              <font>
                <strike val="0"/>
                <color rgb="FFFF0000"/>
              </font>
              <fill>
                <patternFill>
                  <bgColor theme="1"/>
                </patternFill>
              </fill>
            </x14:dxf>
          </x14:cfRule>
          <x14:cfRule type="expression" priority="4" id="{9C8C6A95-F630-41C7-88B0-F7CFD51FCC1D}">
            <xm:f>$I45=Lists!$B$16</xm:f>
            <x14:dxf>
              <font>
                <strike val="0"/>
                <color rgb="FFFF0000"/>
              </font>
              <fill>
                <patternFill>
                  <bgColor theme="1"/>
                </patternFill>
              </fill>
            </x14:dxf>
          </x14:cfRule>
          <x14:cfRule type="expression" priority="3" id="{E6F000E4-F515-4BF0-89C1-34AA90D739C1}">
            <xm:f>$I45=Lists!$B$15</xm:f>
            <x14:dxf>
              <font>
                <strike val="0"/>
                <color rgb="FFFF0000"/>
              </font>
              <fill>
                <patternFill>
                  <bgColor theme="1"/>
                </patternFill>
              </fill>
            </x14:dxf>
          </x14:cfRule>
          <x14:cfRule type="expression" priority="2" id="{C0346FB5-6142-45F7-8902-2464AD46904F}">
            <xm:f>$I45=Lists!$B$14</xm:f>
            <x14:dxf>
              <font>
                <strike val="0"/>
                <color rgb="FFFF0000"/>
              </font>
              <fill>
                <patternFill>
                  <bgColor theme="1"/>
                </patternFill>
              </fill>
            </x14:dxf>
          </x14:cfRule>
          <x14:cfRule type="expression" priority="1" id="{3157A9DD-3278-424E-AC12-1EF3ED5D2716}">
            <xm:f>$I45=Lists!$B$13</xm:f>
            <x14:dxf>
              <font>
                <strike val="0"/>
                <color rgb="FFFF0000"/>
              </font>
              <fill>
                <patternFill>
                  <bgColor theme="1"/>
                </patternFill>
              </fill>
            </x14:dxf>
          </x14:cfRule>
          <xm:sqref>K45:T244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6908-C7DB-4BF1-A47F-B7B121E0C64F}">
  <dimension ref="A1:P224"/>
  <sheetViews>
    <sheetView showGridLines="0" zoomScale="85" zoomScaleNormal="85" workbookViewId="0"/>
  </sheetViews>
  <sheetFormatPr defaultColWidth="8.6328125" defaultRowHeight="14" x14ac:dyDescent="0.25"/>
  <cols>
    <col min="1" max="1" width="5.6328125" style="73" customWidth="1"/>
    <col min="2" max="2" width="46" style="73" customWidth="1"/>
    <col min="3" max="4" width="32.81640625" style="73" customWidth="1"/>
    <col min="5" max="5" width="22.81640625" style="73" customWidth="1"/>
    <col min="6" max="6" width="29.36328125" style="30" customWidth="1"/>
    <col min="7" max="7" width="33.453125" style="30" customWidth="1"/>
    <col min="8" max="8" width="7.36328125" style="30" customWidth="1"/>
    <col min="9" max="9" width="5.453125" style="30" bestFit="1" customWidth="1"/>
    <col min="10" max="10" width="23.1796875" style="30" customWidth="1"/>
    <col min="11" max="11" width="23.36328125" style="30" customWidth="1"/>
    <col min="12" max="12" width="30.453125" style="30" customWidth="1"/>
    <col min="13" max="13" width="25" style="30" customWidth="1"/>
    <col min="14" max="14" width="22.36328125" style="30" customWidth="1"/>
    <col min="15" max="15" width="23.1796875" style="30" customWidth="1"/>
    <col min="16" max="16" width="9.1796875" style="30" customWidth="1"/>
    <col min="17" max="16384" width="8.6328125" style="73"/>
  </cols>
  <sheetData>
    <row r="1" spans="2:16" ht="16" customHeight="1" x14ac:dyDescent="0.25">
      <c r="F1" s="83" t="str">
        <f>'Export Information'!I1</f>
        <v>OMB Control Number: 2060-0734</v>
      </c>
      <c r="G1" s="73"/>
      <c r="H1" s="73"/>
      <c r="I1" s="73"/>
      <c r="J1" s="73"/>
      <c r="K1" s="73"/>
      <c r="L1" s="73"/>
      <c r="M1" s="73"/>
      <c r="N1" s="73"/>
      <c r="O1" s="73"/>
      <c r="P1" s="73"/>
    </row>
    <row r="2" spans="2:16" ht="16" customHeight="1" x14ac:dyDescent="0.25">
      <c r="F2" s="83" t="str">
        <f>'Export Information'!I2</f>
        <v>Expiration Date: 11/30/2027</v>
      </c>
      <c r="G2" s="73"/>
      <c r="H2" s="73"/>
      <c r="I2" s="73"/>
      <c r="J2" s="73"/>
      <c r="K2" s="73"/>
      <c r="L2" s="73"/>
      <c r="M2" s="73"/>
      <c r="N2" s="73"/>
      <c r="O2" s="73"/>
      <c r="P2" s="73"/>
    </row>
    <row r="3" spans="2:16" ht="16" customHeight="1" x14ac:dyDescent="0.25">
      <c r="F3" s="73"/>
      <c r="G3" s="73"/>
      <c r="H3" s="73"/>
      <c r="I3" s="73"/>
      <c r="J3" s="73"/>
      <c r="K3" s="73"/>
      <c r="L3" s="73"/>
      <c r="M3" s="73"/>
      <c r="N3" s="73"/>
      <c r="O3" s="73"/>
      <c r="P3" s="73"/>
    </row>
    <row r="4" spans="2:16" ht="16" customHeight="1" x14ac:dyDescent="0.25">
      <c r="B4" s="143" t="s">
        <v>587</v>
      </c>
      <c r="C4" s="143"/>
      <c r="D4" s="143"/>
      <c r="E4" s="143"/>
      <c r="F4" s="143"/>
    </row>
    <row r="5" spans="2:16" ht="16" customHeight="1" x14ac:dyDescent="0.25">
      <c r="B5" s="144"/>
      <c r="C5" s="144"/>
      <c r="D5" s="144"/>
      <c r="E5" s="144"/>
      <c r="F5" s="144"/>
      <c r="G5"/>
      <c r="H5"/>
      <c r="I5"/>
    </row>
    <row r="6" spans="2:16" ht="16" customHeight="1" x14ac:dyDescent="0.25">
      <c r="B6" s="167" t="s">
        <v>18</v>
      </c>
      <c r="C6" s="168"/>
      <c r="D6" s="168"/>
      <c r="E6" s="168"/>
      <c r="F6" s="169"/>
      <c r="G6"/>
      <c r="H6"/>
      <c r="I6"/>
    </row>
    <row r="7" spans="2:16" ht="48.5" customHeight="1" x14ac:dyDescent="0.25">
      <c r="B7" s="145" t="s">
        <v>593</v>
      </c>
      <c r="C7" s="192"/>
      <c r="D7" s="192"/>
      <c r="E7" s="192"/>
      <c r="F7" s="193"/>
      <c r="G7"/>
      <c r="H7"/>
      <c r="I7"/>
    </row>
    <row r="8" spans="2:16" ht="16" customHeight="1" x14ac:dyDescent="0.25">
      <c r="B8" s="167" t="s">
        <v>19</v>
      </c>
      <c r="C8" s="168"/>
      <c r="D8" s="168"/>
      <c r="E8" s="168"/>
      <c r="F8" s="169"/>
      <c r="G8"/>
      <c r="H8"/>
      <c r="I8"/>
    </row>
    <row r="9" spans="2:16" ht="16" customHeight="1" x14ac:dyDescent="0.25">
      <c r="B9" s="61" t="str">
        <f>'Export Information'!B9</f>
        <v>r0.7</v>
      </c>
      <c r="F9" s="84"/>
    </row>
    <row r="10" spans="2:16" ht="16" customHeight="1" x14ac:dyDescent="0.25">
      <c r="B10" s="167" t="s">
        <v>20</v>
      </c>
      <c r="C10" s="168"/>
      <c r="D10" s="168"/>
      <c r="E10" s="168"/>
      <c r="F10" s="169"/>
    </row>
    <row r="11" spans="2:16" ht="16" customHeight="1" x14ac:dyDescent="0.25">
      <c r="B11" s="85">
        <f>'Export Information'!B11</f>
        <v>45665</v>
      </c>
      <c r="F11" s="84"/>
    </row>
    <row r="12" spans="2:16" ht="16" customHeight="1" x14ac:dyDescent="0.25">
      <c r="B12" s="167" t="s">
        <v>21</v>
      </c>
      <c r="C12" s="168"/>
      <c r="D12" s="168"/>
      <c r="E12" s="168"/>
      <c r="F12" s="169"/>
    </row>
    <row r="13" spans="2:16" ht="16" customHeight="1" x14ac:dyDescent="0.25">
      <c r="B13" s="60" t="s">
        <v>588</v>
      </c>
      <c r="C13" s="148" t="s">
        <v>589</v>
      </c>
      <c r="D13" s="148"/>
      <c r="F13" s="84"/>
    </row>
    <row r="14" spans="2:16" ht="16" customHeight="1" x14ac:dyDescent="0.25">
      <c r="B14" s="167" t="s">
        <v>22</v>
      </c>
      <c r="C14" s="168"/>
      <c r="D14" s="168"/>
      <c r="E14" s="168"/>
      <c r="F14" s="169"/>
    </row>
    <row r="15" spans="2:16" ht="16" customHeight="1" x14ac:dyDescent="0.25">
      <c r="B15" s="56" t="s">
        <v>580</v>
      </c>
      <c r="C15" s="150" t="s">
        <v>620</v>
      </c>
      <c r="D15" s="150"/>
      <c r="E15" s="59"/>
      <c r="F15" s="84"/>
    </row>
    <row r="16" spans="2:16" ht="16" customHeight="1" x14ac:dyDescent="0.25">
      <c r="B16" s="60" t="s">
        <v>618</v>
      </c>
      <c r="C16" s="81"/>
      <c r="D16" s="81"/>
      <c r="E16" s="81"/>
      <c r="F16" s="86"/>
    </row>
    <row r="17" spans="1:8" ht="16" customHeight="1" x14ac:dyDescent="0.25">
      <c r="D17" s="30"/>
      <c r="E17" s="30"/>
    </row>
    <row r="18" spans="1:8" ht="16" customHeight="1" x14ac:dyDescent="0.25">
      <c r="B18" s="187" t="s">
        <v>794</v>
      </c>
      <c r="C18" s="187"/>
      <c r="D18" s="187"/>
      <c r="E18" s="30"/>
    </row>
    <row r="19" spans="1:8" ht="16" customHeight="1" x14ac:dyDescent="0.25">
      <c r="B19" s="188" t="s">
        <v>795</v>
      </c>
      <c r="C19" s="188"/>
      <c r="D19" s="188"/>
      <c r="E19" s="87"/>
    </row>
    <row r="20" spans="1:8" ht="16" customHeight="1" thickBot="1" x14ac:dyDescent="0.3">
      <c r="B20" s="188"/>
      <c r="C20" s="188"/>
      <c r="D20" s="188"/>
      <c r="E20" s="87"/>
    </row>
    <row r="21" spans="1:8" ht="16" customHeight="1" thickBot="1" x14ac:dyDescent="0.3">
      <c r="B21" s="189" t="s">
        <v>796</v>
      </c>
      <c r="C21" s="190"/>
      <c r="D21" s="191"/>
      <c r="E21" s="30"/>
    </row>
    <row r="22" spans="1:8" ht="16" customHeight="1" x14ac:dyDescent="0.25">
      <c r="B22" s="88">
        <v>1</v>
      </c>
      <c r="C22" s="89">
        <v>2</v>
      </c>
      <c r="D22" s="90">
        <v>3</v>
      </c>
      <c r="E22" s="30"/>
    </row>
    <row r="23" spans="1:8" ht="16" customHeight="1" x14ac:dyDescent="0.25">
      <c r="B23" s="183" t="s">
        <v>797</v>
      </c>
      <c r="C23" s="157" t="s">
        <v>798</v>
      </c>
      <c r="D23" s="158" t="s">
        <v>799</v>
      </c>
      <c r="E23" s="30"/>
    </row>
    <row r="24" spans="1:8" ht="16" customHeight="1" thickBot="1" x14ac:dyDescent="0.3">
      <c r="B24" s="184"/>
      <c r="C24" s="185"/>
      <c r="D24" s="186"/>
      <c r="E24" s="30"/>
    </row>
    <row r="25" spans="1:8" ht="16" customHeight="1" x14ac:dyDescent="0.25">
      <c r="A25" s="34">
        <v>1</v>
      </c>
      <c r="B25" s="91" t="s">
        <v>2</v>
      </c>
      <c r="C25" s="92">
        <f>SUMIF('Export Information'!$I$45:$I$244,B25,'Export Information'!$J$45:$J$244)+SUMIF('Export Information'!$K$45:$K$244,B25,'Export Information'!$AS$45:$AS$244)+SUMIF('Export Information'!$M$45:$M$244,B25,'Export Information'!$AT$45:$AT$244)+SUMIF('Export Information'!$O$45:$O$244,B25,'Export Information'!$AU$45:$AU$244)+SUMIF('Export Information'!$Q$45:$Q$244,B25,'Export Information'!$AV$45:$AV$244)+SUMIF('Export Information'!$S$45:$S$244,B25,'Export Information'!$AW$45:$AW$244)</f>
        <v>0</v>
      </c>
      <c r="D25" s="93">
        <f>ROUND(C25*Lists!D2/1000,1)</f>
        <v>0</v>
      </c>
      <c r="E25" s="30"/>
      <c r="H25" s="94"/>
    </row>
    <row r="26" spans="1:8" ht="16" customHeight="1" x14ac:dyDescent="0.25">
      <c r="A26" s="34">
        <v>2</v>
      </c>
      <c r="B26" s="95" t="s">
        <v>3</v>
      </c>
      <c r="C26" s="96">
        <f>SUMIF('Export Information'!$I$45:$I$244,B26,'Export Information'!$J$45:$J$244)+SUMIF('Export Information'!$K$45:$K$244,B26,'Export Information'!$AS$45:$AS$244)+SUMIF('Export Information'!$M$45:$M$244,B26,'Export Information'!$AT$45:$AT$244)+SUMIF('Export Information'!$O$45:$O$244,B26,'Export Information'!$AU$45:$AU$244)+SUMIF('Export Information'!$Q$45:$Q$244,B26,'Export Information'!$AV$45:$AV$244)+SUMIF('Export Information'!$S$45:$S$244,B26,'Export Information'!$AW$45:$AW$244)</f>
        <v>0</v>
      </c>
      <c r="D26" s="97">
        <f>ROUND(C26*Lists!D3/1000,1)</f>
        <v>0</v>
      </c>
      <c r="E26" s="30"/>
    </row>
    <row r="27" spans="1:8" ht="16" customHeight="1" x14ac:dyDescent="0.25">
      <c r="A27" s="34">
        <v>3</v>
      </c>
      <c r="B27" s="95" t="s">
        <v>4</v>
      </c>
      <c r="C27" s="96">
        <f>SUMIF('Export Information'!$I$45:$I$244,B27,'Export Information'!$J$45:$J$244)+SUMIF('Export Information'!$K$45:$K$244,B27,'Export Information'!$AS$45:$AS$244)+SUMIF('Export Information'!$M$45:$M$244,B27,'Export Information'!$AT$45:$AT$244)+SUMIF('Export Information'!$O$45:$O$244,B27,'Export Information'!$AU$45:$AU$244)+SUMIF('Export Information'!$Q$45:$Q$244,B27,'Export Information'!$AV$45:$AV$244)+SUMIF('Export Information'!$S$45:$S$244,B27,'Export Information'!$AW$45:$AW$244)</f>
        <v>0</v>
      </c>
      <c r="D27" s="97">
        <f>ROUND(C27*Lists!D4/1000,1)</f>
        <v>0</v>
      </c>
      <c r="E27" s="30"/>
    </row>
    <row r="28" spans="1:8" ht="16" customHeight="1" x14ac:dyDescent="0.25">
      <c r="A28" s="34">
        <v>4</v>
      </c>
      <c r="B28" s="95" t="s">
        <v>5</v>
      </c>
      <c r="C28" s="96">
        <f>SUMIF('Export Information'!$I$45:$I$244,B28,'Export Information'!$J$45:$J$244)+SUMIF('Export Information'!$K$45:$K$244,B28,'Export Information'!$AS$45:$AS$244)+SUMIF('Export Information'!$M$45:$M$244,B28,'Export Information'!$AT$45:$AT$244)+SUMIF('Export Information'!$O$45:$O$244,B28,'Export Information'!$AU$45:$AU$244)+SUMIF('Export Information'!$Q$45:$Q$244,B28,'Export Information'!$AV$45:$AV$244)+SUMIF('Export Information'!$S$45:$S$244,B28,'Export Information'!$AW$45:$AW$244)</f>
        <v>0</v>
      </c>
      <c r="D28" s="97">
        <f>ROUND(C28*Lists!D5/1000,1)</f>
        <v>0</v>
      </c>
      <c r="E28" s="30"/>
    </row>
    <row r="29" spans="1:8" ht="16" customHeight="1" x14ac:dyDescent="0.25">
      <c r="A29" s="34">
        <v>5</v>
      </c>
      <c r="B29" s="95" t="s">
        <v>6</v>
      </c>
      <c r="C29" s="96">
        <f>SUMIF('Export Information'!$I$45:$I$244,B29,'Export Information'!$J$45:$J$244)+SUMIF('Export Information'!$K$45:$K$244,B29,'Export Information'!$AS$45:$AS$244)+SUMIF('Export Information'!$M$45:$M$244,B29,'Export Information'!$AT$45:$AT$244)+SUMIF('Export Information'!$O$45:$O$244,B29,'Export Information'!$AU$45:$AU$244)+SUMIF('Export Information'!$Q$45:$Q$244,B29,'Export Information'!$AV$45:$AV$244)+SUMIF('Export Information'!$S$45:$S$244,B29,'Export Information'!$AW$45:$AW$244)</f>
        <v>0</v>
      </c>
      <c r="D29" s="97">
        <f>ROUND(C29*Lists!D6/1000,1)</f>
        <v>0</v>
      </c>
      <c r="E29" s="30"/>
    </row>
    <row r="30" spans="1:8" ht="16" customHeight="1" x14ac:dyDescent="0.25">
      <c r="A30" s="34">
        <v>6</v>
      </c>
      <c r="B30" s="95" t="s">
        <v>0</v>
      </c>
      <c r="C30" s="96">
        <f>SUMIF('Export Information'!$I$45:$I$244,B30,'Export Information'!$J$45:$J$244)+SUMIF('Export Information'!$K$45:$K$244,B30,'Export Information'!$AS$45:$AS$244)+SUMIF('Export Information'!$M$45:$M$244,B30,'Export Information'!$AT$45:$AT$244)+SUMIF('Export Information'!$O$45:$O$244,B30,'Export Information'!$AU$45:$AU$244)+SUMIF('Export Information'!$Q$45:$Q$244,B30,'Export Information'!$AV$45:$AV$244)+SUMIF('Export Information'!$S$45:$S$244,B30,'Export Information'!$AW$45:$AW$244)</f>
        <v>0</v>
      </c>
      <c r="D30" s="97">
        <f>ROUND(C30*Lists!D7/1000,1)</f>
        <v>0</v>
      </c>
      <c r="E30" s="30"/>
    </row>
    <row r="31" spans="1:8" ht="16" customHeight="1" x14ac:dyDescent="0.25">
      <c r="A31" s="34">
        <v>7</v>
      </c>
      <c r="B31" s="95" t="s">
        <v>1</v>
      </c>
      <c r="C31" s="96">
        <f>SUMIF('Export Information'!$I$45:$I$244,B31,'Export Information'!$J$45:$J$244)+SUMIF('Export Information'!$K$45:$K$244,B31,'Export Information'!$AS$45:$AS$244)+SUMIF('Export Information'!$M$45:$M$244,B31,'Export Information'!$AT$45:$AT$244)+SUMIF('Export Information'!$O$45:$O$244,B31,'Export Information'!$AU$45:$AU$244)+SUMIF('Export Information'!$Q$45:$Q$244,B31,'Export Information'!$AV$45:$AV$244)+SUMIF('Export Information'!$S$45:$S$244,B31,'Export Information'!$AW$45:$AW$244)</f>
        <v>0</v>
      </c>
      <c r="D31" s="97">
        <f>ROUND(C31*Lists!D8/1000,1)</f>
        <v>0</v>
      </c>
      <c r="E31" s="30"/>
    </row>
    <row r="32" spans="1:8" ht="16" customHeight="1" x14ac:dyDescent="0.25">
      <c r="A32" s="34">
        <v>8</v>
      </c>
      <c r="B32" s="95" t="s">
        <v>7</v>
      </c>
      <c r="C32" s="96">
        <f>SUMIF('Export Information'!$I$45:$I$244,B32,'Export Information'!$J$45:$J$244)+SUMIF('Export Information'!$K$45:$K$244,B32,'Export Information'!$AS$45:$AS$244)+SUMIF('Export Information'!$M$45:$M$244,B32,'Export Information'!$AT$45:$AT$244)+SUMIF('Export Information'!$O$45:$O$244,B32,'Export Information'!$AU$45:$AU$244)+SUMIF('Export Information'!$Q$45:$Q$244,B32,'Export Information'!$AV$45:$AV$244)+SUMIF('Export Information'!$S$45:$S$244,B32,'Export Information'!$AW$45:$AW$244)</f>
        <v>0</v>
      </c>
      <c r="D32" s="97">
        <f>ROUND(C32*Lists!D9/1000,1)</f>
        <v>0</v>
      </c>
      <c r="E32" s="30"/>
    </row>
    <row r="33" spans="1:16" ht="16" customHeight="1" x14ac:dyDescent="0.25">
      <c r="A33" s="34">
        <v>9</v>
      </c>
      <c r="B33" s="95" t="s">
        <v>8</v>
      </c>
      <c r="C33" s="96">
        <f>SUMIF('Export Information'!$I$45:$I$244,B33,'Export Information'!$J$45:$J$244)+SUMIF('Export Information'!$K$45:$K$244,B33,'Export Information'!$AS$45:$AS$244)+SUMIF('Export Information'!$M$45:$M$244,B33,'Export Information'!$AT$45:$AT$244)+SUMIF('Export Information'!$O$45:$O$244,B33,'Export Information'!$AU$45:$AU$244)+SUMIF('Export Information'!$Q$45:$Q$244,B33,'Export Information'!$AV$45:$AV$244)+SUMIF('Export Information'!$S$45:$S$244,B33,'Export Information'!$AW$45:$AW$244)</f>
        <v>0</v>
      </c>
      <c r="D33" s="97">
        <f>ROUND(C33*Lists!D10/1000,1)</f>
        <v>0</v>
      </c>
      <c r="E33" s="30"/>
    </row>
    <row r="34" spans="1:16" ht="16" customHeight="1" x14ac:dyDescent="0.25">
      <c r="A34" s="34">
        <v>10</v>
      </c>
      <c r="B34" s="95" t="s">
        <v>9</v>
      </c>
      <c r="C34" s="96">
        <f>SUMIF('Export Information'!$I$45:$I$244,B34,'Export Information'!$J$45:$J$244)+SUMIF('Export Information'!$K$45:$K$244,B34,'Export Information'!$AS$45:$AS$244)+SUMIF('Export Information'!$M$45:$M$244,B34,'Export Information'!$AT$45:$AT$244)+SUMIF('Export Information'!$O$45:$O$244,B34,'Export Information'!$AU$45:$AU$244)+SUMIF('Export Information'!$Q$45:$Q$244,B34,'Export Information'!$AV$45:$AV$244)+SUMIF('Export Information'!$S$45:$S$244,B34,'Export Information'!$AW$45:$AW$244)</f>
        <v>0</v>
      </c>
      <c r="D34" s="97">
        <f>ROUND(C34*Lists!D11/1000,1)</f>
        <v>0</v>
      </c>
      <c r="E34" s="30"/>
    </row>
    <row r="35" spans="1:16" s="98" customFormat="1" ht="16" customHeight="1" x14ac:dyDescent="0.25">
      <c r="A35" s="34">
        <v>11</v>
      </c>
      <c r="B35" s="95" t="s">
        <v>10</v>
      </c>
      <c r="C35" s="96">
        <f>SUMIF('Export Information'!$I$45:$I$244,B35,'Export Information'!$J$45:$J$244)+SUMIF('Export Information'!$K$45:$K$244,B35,'Export Information'!$AS$45:$AS$244)+SUMIF('Export Information'!$M$45:$M$244,B35,'Export Information'!$AT$45:$AT$244)+SUMIF('Export Information'!$O$45:$O$244,B35,'Export Information'!$AU$45:$AU$244)+SUMIF('Export Information'!$Q$45:$Q$244,B35,'Export Information'!$AV$45:$AV$244)+SUMIF('Export Information'!$S$45:$S$244,B35,'Export Information'!$AW$45:$AW$244)</f>
        <v>0</v>
      </c>
      <c r="D35" s="97">
        <f>ROUND(C35*Lists!D12/1000,1)</f>
        <v>0</v>
      </c>
      <c r="E35" s="30"/>
      <c r="F35" s="30"/>
      <c r="G35" s="30"/>
      <c r="H35" s="30"/>
      <c r="I35" s="30"/>
      <c r="J35" s="30"/>
      <c r="K35" s="30"/>
      <c r="L35" s="30"/>
      <c r="M35" s="30"/>
      <c r="N35" s="30"/>
      <c r="O35" s="30"/>
      <c r="P35" s="30"/>
    </row>
    <row r="36" spans="1:16" ht="16" customHeight="1" x14ac:dyDescent="0.25">
      <c r="A36" s="34">
        <v>12</v>
      </c>
      <c r="B36" s="95" t="s">
        <v>11</v>
      </c>
      <c r="C36" s="96">
        <f>SUMIF('Export Information'!$I$45:$I$244,B36,'Export Information'!$J$45:$J$244)+SUMIF('Export Information'!$K$45:$K$244,B36,'Export Information'!$AS$45:$AS$244)+SUMIF('Export Information'!$M$45:$M$244,B36,'Export Information'!$AT$45:$AT$244)+SUMIF('Export Information'!$O$45:$O$244,B36,'Export Information'!$AU$45:$AU$244)+SUMIF('Export Information'!$Q$45:$Q$244,B36,'Export Information'!$AV$45:$AV$244)+SUMIF('Export Information'!$S$45:$S$244,B36,'Export Information'!$AW$45:$AW$244)</f>
        <v>0</v>
      </c>
      <c r="D36" s="97">
        <f>ROUND(C36*Lists!D13/1000,1)</f>
        <v>0</v>
      </c>
      <c r="E36" s="30"/>
    </row>
    <row r="37" spans="1:16" ht="16" customHeight="1" x14ac:dyDescent="0.25">
      <c r="A37" s="34">
        <v>13</v>
      </c>
      <c r="B37" s="95" t="s">
        <v>12</v>
      </c>
      <c r="C37" s="96">
        <f>SUMIF('Export Information'!$I$45:$I$244,B37,'Export Information'!$J$45:$J$244)+SUMIF('Export Information'!$K$45:$K$244,B37,'Export Information'!$AS$45:$AS$244)+SUMIF('Export Information'!$M$45:$M$244,B37,'Export Information'!$AT$45:$AT$244)+SUMIF('Export Information'!$O$45:$O$244,B37,'Export Information'!$AU$45:$AU$244)+SUMIF('Export Information'!$Q$45:$Q$244,B37,'Export Information'!$AV$45:$AV$244)+SUMIF('Export Information'!$S$45:$S$244,B37,'Export Information'!$AW$45:$AW$244)</f>
        <v>0</v>
      </c>
      <c r="D37" s="97">
        <f>ROUND(C37*Lists!D14/1000,1)</f>
        <v>0</v>
      </c>
      <c r="E37" s="30"/>
    </row>
    <row r="38" spans="1:16" ht="16" customHeight="1" x14ac:dyDescent="0.25">
      <c r="A38" s="34">
        <v>14</v>
      </c>
      <c r="B38" s="95" t="s">
        <v>13</v>
      </c>
      <c r="C38" s="96">
        <f>SUMIF('Export Information'!$I$45:$I$244,B38,'Export Information'!$J$45:$J$244)+SUMIF('Export Information'!$K$45:$K$244,B38,'Export Information'!$AS$45:$AS$244)+SUMIF('Export Information'!$M$45:$M$244,B38,'Export Information'!$AT$45:$AT$244)+SUMIF('Export Information'!$O$45:$O$244,B38,'Export Information'!$AU$45:$AU$244)+SUMIF('Export Information'!$Q$45:$Q$244,B38,'Export Information'!$AV$45:$AV$244)+SUMIF('Export Information'!$S$45:$S$244,B38,'Export Information'!$AW$45:$AW$244)</f>
        <v>0</v>
      </c>
      <c r="D38" s="97">
        <f>ROUND(C38*Lists!D15/1000,1)</f>
        <v>0</v>
      </c>
      <c r="E38" s="30"/>
    </row>
    <row r="39" spans="1:16" ht="16" customHeight="1" x14ac:dyDescent="0.25">
      <c r="A39" s="34">
        <v>15</v>
      </c>
      <c r="B39" s="95" t="s">
        <v>14</v>
      </c>
      <c r="C39" s="96">
        <f>SUMIF('Export Information'!$I$45:$I$244,B39,'Export Information'!$J$45:$J$244)+SUMIF('Export Information'!$K$45:$K$244,B39,'Export Information'!$AS$45:$AS$244)+SUMIF('Export Information'!$M$45:$M$244,B39,'Export Information'!$AT$45:$AT$244)+SUMIF('Export Information'!$O$45:$O$244,B39,'Export Information'!$AU$45:$AU$244)+SUMIF('Export Information'!$Q$45:$Q$244,B39,'Export Information'!$AV$45:$AV$244)+SUMIF('Export Information'!$S$45:$S$244,B39,'Export Information'!$AW$45:$AW$244)</f>
        <v>0</v>
      </c>
      <c r="D39" s="97">
        <f>ROUND(C39*Lists!D16/1000,1)</f>
        <v>0</v>
      </c>
      <c r="E39" s="30"/>
    </row>
    <row r="40" spans="1:16" ht="16" customHeight="1" x14ac:dyDescent="0.25">
      <c r="A40" s="34">
        <v>16</v>
      </c>
      <c r="B40" s="95" t="s">
        <v>15</v>
      </c>
      <c r="C40" s="96">
        <f>SUMIF('Export Information'!$I$45:$I$244,B40,'Export Information'!$J$45:$J$244)+SUMIF('Export Information'!$K$45:$K$244,B40,'Export Information'!$AS$45:$AS$244)+SUMIF('Export Information'!$M$45:$M$244,B40,'Export Information'!$AT$45:$AT$244)+SUMIF('Export Information'!$O$45:$O$244,B40,'Export Information'!$AU$45:$AU$244)+SUMIF('Export Information'!$Q$45:$Q$244,B40,'Export Information'!$AV$45:$AV$244)+SUMIF('Export Information'!$S$45:$S$244,B40,'Export Information'!$AW$45:$AW$244)</f>
        <v>0</v>
      </c>
      <c r="D40" s="97">
        <f>ROUND(C40*Lists!D17/1000,1)</f>
        <v>0</v>
      </c>
      <c r="E40" s="30"/>
    </row>
    <row r="41" spans="1:16" ht="16" customHeight="1" x14ac:dyDescent="0.25">
      <c r="A41" s="34">
        <v>17</v>
      </c>
      <c r="B41" s="95" t="s">
        <v>16</v>
      </c>
      <c r="C41" s="96">
        <f>SUMIF('Export Information'!$I$45:$I$244,B41,'Export Information'!$J$45:$J$244)+SUMIF('Export Information'!$K$45:$K$244,B41,'Export Information'!$AS$45:$AS$244)+SUMIF('Export Information'!$M$45:$M$244,B41,'Export Information'!$AT$45:$AT$244)+SUMIF('Export Information'!$O$45:$O$244,B41,'Export Information'!$AU$45:$AU$244)+SUMIF('Export Information'!$Q$45:$Q$244,B41,'Export Information'!$AV$45:$AV$244)+SUMIF('Export Information'!$S$45:$S$244,B41,'Export Information'!$AW$45:$AW$244)</f>
        <v>0</v>
      </c>
      <c r="D41" s="97">
        <f>ROUND(C41*Lists!D18/1000,1)</f>
        <v>0</v>
      </c>
      <c r="E41" s="30"/>
    </row>
    <row r="42" spans="1:16" ht="16" customHeight="1" thickBot="1" x14ac:dyDescent="0.3">
      <c r="A42" s="34">
        <v>18</v>
      </c>
      <c r="B42" s="99" t="s">
        <v>17</v>
      </c>
      <c r="C42" s="100">
        <f>SUMIF('Export Information'!$I$45:$I$244,B42,'Export Information'!$J$45:$J$244)+SUMIF('Export Information'!$K$45:$K$244,B42,'Export Information'!$AS$45:$AS$244)+SUMIF('Export Information'!$M$45:$M$244,B42,'Export Information'!$AT$45:$AT$244)+SUMIF('Export Information'!$O$45:$O$244,B42,'Export Information'!$AU$45:$AU$244)+SUMIF('Export Information'!$Q$45:$Q$244,B42,'Export Information'!$AV$45:$AV$244)+SUMIF('Export Information'!$S$45:$S$244,B42,'Export Information'!$AW$45:$AW$244)</f>
        <v>0</v>
      </c>
      <c r="D42" s="101">
        <f>ROUND(C42*Lists!D19/1000,1)</f>
        <v>0</v>
      </c>
      <c r="E42" s="30"/>
    </row>
    <row r="43" spans="1:16" s="30" customFormat="1" ht="16" customHeight="1" x14ac:dyDescent="0.25"/>
    <row r="44" spans="1:16" s="30" customFormat="1" ht="16" customHeight="1" x14ac:dyDescent="0.25"/>
    <row r="45" spans="1:16" s="30" customFormat="1" ht="16" customHeight="1" x14ac:dyDescent="0.25"/>
    <row r="46" spans="1:16" s="30" customFormat="1" ht="16" customHeight="1" x14ac:dyDescent="0.25"/>
    <row r="47" spans="1:16" s="30" customFormat="1" ht="16" customHeight="1" x14ac:dyDescent="0.25"/>
    <row r="48" spans="1:16" s="30" customFormat="1" ht="16" customHeight="1" x14ac:dyDescent="0.25"/>
    <row r="49" s="30" customFormat="1" ht="16" customHeight="1" x14ac:dyDescent="0.25"/>
    <row r="50" s="30" customFormat="1" ht="16" customHeight="1" x14ac:dyDescent="0.25"/>
    <row r="51" s="30" customFormat="1" ht="16" customHeight="1" x14ac:dyDescent="0.25"/>
    <row r="52" s="30" customFormat="1" ht="16" customHeight="1" x14ac:dyDescent="0.25"/>
    <row r="53" s="30" customFormat="1" ht="16" customHeight="1" x14ac:dyDescent="0.25"/>
    <row r="54" s="30" customFormat="1" ht="16" customHeight="1" x14ac:dyDescent="0.25"/>
    <row r="55" s="30" customFormat="1" ht="16" customHeight="1" x14ac:dyDescent="0.25"/>
    <row r="56" s="30" customFormat="1" ht="16" customHeight="1" x14ac:dyDescent="0.25"/>
    <row r="57" s="30" customFormat="1" ht="16" customHeight="1" x14ac:dyDescent="0.25"/>
    <row r="58" s="30" customFormat="1" ht="16" customHeight="1" x14ac:dyDescent="0.25"/>
    <row r="59" s="30" customFormat="1" ht="16" customHeight="1" x14ac:dyDescent="0.25"/>
    <row r="60" s="30" customFormat="1" ht="16" customHeight="1" x14ac:dyDescent="0.25"/>
    <row r="61" s="30" customFormat="1" ht="16" customHeight="1" x14ac:dyDescent="0.25"/>
    <row r="62" s="30" customFormat="1" ht="16" customHeight="1" x14ac:dyDescent="0.25"/>
    <row r="63" s="30" customFormat="1" ht="16" customHeight="1" x14ac:dyDescent="0.25"/>
    <row r="64" s="30" customFormat="1" ht="16" customHeight="1" x14ac:dyDescent="0.25"/>
    <row r="65" s="30" customFormat="1" ht="16" customHeight="1" x14ac:dyDescent="0.25"/>
    <row r="66" s="30" customFormat="1" ht="16" customHeight="1" x14ac:dyDescent="0.25"/>
    <row r="67" s="30" customFormat="1" ht="16" customHeight="1" x14ac:dyDescent="0.25"/>
    <row r="68" s="30" customFormat="1" ht="16" customHeight="1" x14ac:dyDescent="0.25"/>
    <row r="69" s="30" customFormat="1" ht="16" customHeight="1" x14ac:dyDescent="0.25"/>
    <row r="70" s="30" customFormat="1" ht="16" customHeight="1" x14ac:dyDescent="0.25"/>
    <row r="71" s="30" customFormat="1" ht="16" customHeight="1" x14ac:dyDescent="0.25"/>
    <row r="72" s="30" customFormat="1" ht="16" customHeight="1" x14ac:dyDescent="0.25"/>
    <row r="73" s="30" customFormat="1" ht="16" customHeight="1" x14ac:dyDescent="0.25"/>
    <row r="74" s="30" customFormat="1" ht="16" customHeight="1" x14ac:dyDescent="0.25"/>
    <row r="75" s="30" customFormat="1" ht="16" customHeight="1" x14ac:dyDescent="0.25"/>
    <row r="76" s="30" customFormat="1" ht="16" customHeight="1" x14ac:dyDescent="0.25"/>
    <row r="77" s="30" customFormat="1" ht="16" customHeight="1" x14ac:dyDescent="0.25"/>
    <row r="78" s="30" customFormat="1" ht="16" customHeight="1" x14ac:dyDescent="0.25"/>
    <row r="79" s="30" customFormat="1" ht="16" customHeight="1" x14ac:dyDescent="0.25"/>
    <row r="80" s="30" customFormat="1" ht="16" customHeight="1" x14ac:dyDescent="0.25"/>
    <row r="81" s="30" customFormat="1" ht="16" customHeight="1" x14ac:dyDescent="0.25"/>
    <row r="82" s="30" customFormat="1" ht="16" customHeight="1" x14ac:dyDescent="0.25"/>
    <row r="83" s="30" customFormat="1" ht="16" customHeight="1" x14ac:dyDescent="0.25"/>
    <row r="84" s="30" customFormat="1" ht="16" customHeight="1" x14ac:dyDescent="0.25"/>
    <row r="85" s="30" customFormat="1" ht="16" customHeight="1" x14ac:dyDescent="0.25"/>
    <row r="86" s="30" customFormat="1" ht="16" customHeight="1" x14ac:dyDescent="0.25"/>
    <row r="87" s="30" customFormat="1" ht="16" customHeight="1" x14ac:dyDescent="0.25"/>
    <row r="88" s="30" customFormat="1" ht="16" customHeight="1" x14ac:dyDescent="0.25"/>
    <row r="89" s="30" customFormat="1" ht="16" customHeight="1" x14ac:dyDescent="0.25"/>
    <row r="90" s="30" customFormat="1" ht="16" customHeight="1" x14ac:dyDescent="0.25"/>
    <row r="91" s="30" customFormat="1" ht="16" customHeight="1" x14ac:dyDescent="0.25"/>
    <row r="92" s="30" customFormat="1" ht="16" customHeight="1" x14ac:dyDescent="0.25"/>
    <row r="93" s="30" customFormat="1" ht="16" customHeight="1" x14ac:dyDescent="0.25"/>
    <row r="94" s="30" customFormat="1" ht="16" customHeight="1" x14ac:dyDescent="0.25"/>
    <row r="95" s="30" customFormat="1" ht="16" customHeight="1" x14ac:dyDescent="0.25"/>
    <row r="96" s="30" customFormat="1" ht="16" customHeight="1" x14ac:dyDescent="0.25"/>
    <row r="97" s="30" customFormat="1" ht="16" customHeight="1" x14ac:dyDescent="0.25"/>
    <row r="98" s="30" customFormat="1" ht="16" customHeight="1" x14ac:dyDescent="0.25"/>
    <row r="99" s="30" customFormat="1" ht="16" customHeight="1" x14ac:dyDescent="0.25"/>
    <row r="100" s="30" customFormat="1" ht="16" customHeight="1" x14ac:dyDescent="0.25"/>
    <row r="101" s="30" customFormat="1" ht="16" customHeight="1" x14ac:dyDescent="0.25"/>
    <row r="102" s="30" customFormat="1" ht="16" customHeight="1" x14ac:dyDescent="0.25"/>
    <row r="103" s="30" customFormat="1" ht="16" customHeight="1" x14ac:dyDescent="0.25"/>
    <row r="104" s="30" customFormat="1" ht="16" customHeight="1" x14ac:dyDescent="0.25"/>
    <row r="105" s="30" customFormat="1" ht="16" customHeight="1" x14ac:dyDescent="0.25"/>
    <row r="106" s="30" customFormat="1" ht="16" customHeight="1" x14ac:dyDescent="0.25"/>
    <row r="107" s="30" customFormat="1" ht="16" customHeight="1" x14ac:dyDescent="0.25"/>
    <row r="108" s="30" customFormat="1" ht="16" customHeight="1" x14ac:dyDescent="0.25"/>
    <row r="109" s="30" customFormat="1" ht="16" customHeight="1" x14ac:dyDescent="0.25"/>
    <row r="110" s="30" customFormat="1" ht="16" customHeight="1" x14ac:dyDescent="0.25"/>
    <row r="111" s="30" customFormat="1" ht="16" customHeight="1" x14ac:dyDescent="0.25"/>
    <row r="112" s="30" customFormat="1" ht="16" customHeight="1" x14ac:dyDescent="0.25"/>
    <row r="113" s="30" customFormat="1" ht="16" customHeight="1" x14ac:dyDescent="0.25"/>
    <row r="114" s="30" customFormat="1" ht="16" customHeight="1" x14ac:dyDescent="0.25"/>
    <row r="115" s="30" customFormat="1" ht="16" customHeight="1" x14ac:dyDescent="0.25"/>
    <row r="116" s="30" customFormat="1" ht="16" customHeight="1" x14ac:dyDescent="0.25"/>
    <row r="117" s="30" customFormat="1" ht="16" customHeight="1" x14ac:dyDescent="0.25"/>
    <row r="118" s="30" customFormat="1" ht="16" customHeight="1" x14ac:dyDescent="0.25"/>
    <row r="119" s="30" customFormat="1" ht="16" customHeight="1" x14ac:dyDescent="0.25"/>
    <row r="120" s="30" customFormat="1" ht="16" customHeight="1" x14ac:dyDescent="0.25"/>
    <row r="121" s="30" customFormat="1" ht="16" customHeight="1" x14ac:dyDescent="0.25"/>
    <row r="122" s="30" customFormat="1" ht="16" customHeight="1" x14ac:dyDescent="0.25"/>
    <row r="123" s="30" customFormat="1" ht="16" customHeight="1" x14ac:dyDescent="0.25"/>
    <row r="124" s="30" customFormat="1" ht="16" customHeight="1" x14ac:dyDescent="0.25"/>
    <row r="125" s="30" customFormat="1" ht="16" customHeight="1" x14ac:dyDescent="0.25"/>
    <row r="126" s="30" customFormat="1" ht="16" customHeight="1" x14ac:dyDescent="0.25"/>
    <row r="127" s="30" customFormat="1" ht="16" customHeight="1" x14ac:dyDescent="0.25"/>
    <row r="128" s="30" customFormat="1" ht="16" customHeight="1" x14ac:dyDescent="0.25"/>
    <row r="129" s="30" customFormat="1" ht="16" customHeight="1" x14ac:dyDescent="0.25"/>
    <row r="130" s="30" customFormat="1" ht="16" customHeight="1" x14ac:dyDescent="0.25"/>
    <row r="131" s="30" customFormat="1" ht="16" customHeight="1" x14ac:dyDescent="0.25"/>
    <row r="132" s="30" customFormat="1" ht="16" customHeight="1" x14ac:dyDescent="0.25"/>
    <row r="133" s="30" customFormat="1" ht="16" customHeight="1" x14ac:dyDescent="0.25"/>
    <row r="134" s="30" customFormat="1" ht="16" customHeight="1" x14ac:dyDescent="0.25"/>
    <row r="135" s="30" customFormat="1" ht="16" customHeight="1" x14ac:dyDescent="0.25"/>
    <row r="136" s="30" customFormat="1" ht="16" customHeight="1" x14ac:dyDescent="0.25"/>
    <row r="137" s="30" customFormat="1" ht="16" customHeight="1" x14ac:dyDescent="0.25"/>
    <row r="138" s="30" customFormat="1" ht="16" customHeight="1" x14ac:dyDescent="0.25"/>
    <row r="139" s="30" customFormat="1" ht="16" customHeight="1" x14ac:dyDescent="0.25"/>
    <row r="140" s="30" customFormat="1" ht="16" customHeight="1" x14ac:dyDescent="0.25"/>
    <row r="141" s="30" customFormat="1" ht="16" customHeight="1" x14ac:dyDescent="0.25"/>
    <row r="142" s="30" customFormat="1" ht="16" customHeight="1" x14ac:dyDescent="0.25"/>
    <row r="143" s="30" customFormat="1" ht="16" customHeight="1" x14ac:dyDescent="0.25"/>
    <row r="144" s="30" customFormat="1" ht="16" customHeight="1" x14ac:dyDescent="0.25"/>
    <row r="145" s="30" customFormat="1" ht="16" customHeight="1" x14ac:dyDescent="0.25"/>
    <row r="146" s="30" customFormat="1" ht="16" customHeight="1" x14ac:dyDescent="0.25"/>
    <row r="147" s="30" customFormat="1" ht="16" customHeight="1" x14ac:dyDescent="0.25"/>
    <row r="148" s="30" customFormat="1" ht="16" customHeight="1" x14ac:dyDescent="0.25"/>
    <row r="149" s="30" customFormat="1" ht="16" customHeight="1" x14ac:dyDescent="0.25"/>
    <row r="150" s="30" customFormat="1" ht="16" customHeight="1" x14ac:dyDescent="0.25"/>
    <row r="151" s="30" customFormat="1" ht="16" customHeight="1" x14ac:dyDescent="0.25"/>
    <row r="152" s="30" customFormat="1" ht="16" customHeight="1" x14ac:dyDescent="0.25"/>
    <row r="153" s="30" customFormat="1" ht="16" customHeight="1" x14ac:dyDescent="0.25"/>
    <row r="154" s="30" customFormat="1" ht="16" customHeight="1" x14ac:dyDescent="0.25"/>
    <row r="155" s="30" customFormat="1" ht="16" customHeight="1" x14ac:dyDescent="0.25"/>
    <row r="156" s="30" customFormat="1" ht="16" customHeight="1" x14ac:dyDescent="0.25"/>
    <row r="157" s="30" customFormat="1" ht="16" customHeight="1" x14ac:dyDescent="0.25"/>
    <row r="158" s="30" customFormat="1" ht="16" customHeight="1" x14ac:dyDescent="0.25"/>
    <row r="159" s="30" customFormat="1" ht="16" customHeight="1" x14ac:dyDescent="0.25"/>
    <row r="160" s="30" customFormat="1" ht="16" customHeight="1" x14ac:dyDescent="0.25"/>
    <row r="161" s="30" customFormat="1" ht="16" customHeight="1" x14ac:dyDescent="0.25"/>
    <row r="162" s="30" customFormat="1" ht="16" customHeight="1" x14ac:dyDescent="0.25"/>
    <row r="163" s="30" customFormat="1" ht="16" customHeight="1" x14ac:dyDescent="0.25"/>
    <row r="164" s="30" customFormat="1" ht="16" customHeight="1" x14ac:dyDescent="0.25"/>
    <row r="165" s="30" customFormat="1" ht="16" customHeight="1" x14ac:dyDescent="0.25"/>
    <row r="166" s="30" customFormat="1" ht="16" customHeight="1" x14ac:dyDescent="0.25"/>
    <row r="167" s="30" customFormat="1" ht="16" customHeight="1" x14ac:dyDescent="0.25"/>
    <row r="168" s="30" customFormat="1" ht="16" customHeight="1" x14ac:dyDescent="0.25"/>
    <row r="169" s="30" customFormat="1" ht="16" customHeight="1" x14ac:dyDescent="0.25"/>
    <row r="170" s="30" customFormat="1" ht="16" customHeight="1" x14ac:dyDescent="0.25"/>
    <row r="171" s="30" customFormat="1" ht="16" customHeight="1" x14ac:dyDescent="0.25"/>
    <row r="172" s="30" customFormat="1" ht="16" customHeight="1" x14ac:dyDescent="0.25"/>
    <row r="173" s="30" customFormat="1" ht="16" customHeight="1" x14ac:dyDescent="0.25"/>
    <row r="174" s="30" customFormat="1" ht="16" customHeight="1" x14ac:dyDescent="0.25"/>
    <row r="175" s="30" customFormat="1" ht="16" customHeight="1" x14ac:dyDescent="0.25"/>
    <row r="176" s="30" customFormat="1" ht="16" customHeight="1" x14ac:dyDescent="0.25"/>
    <row r="177" s="30" customFormat="1" ht="16" customHeight="1" x14ac:dyDescent="0.25"/>
    <row r="178" s="30" customFormat="1" ht="16" customHeight="1" x14ac:dyDescent="0.25"/>
    <row r="179" s="30" customFormat="1" ht="16" customHeight="1" x14ac:dyDescent="0.25"/>
    <row r="180" s="30" customFormat="1" ht="16" customHeight="1" x14ac:dyDescent="0.25"/>
    <row r="181" s="30" customFormat="1" ht="16" customHeight="1" x14ac:dyDescent="0.25"/>
    <row r="182" s="30" customFormat="1" ht="16" customHeight="1" x14ac:dyDescent="0.25"/>
    <row r="183" s="30" customFormat="1" ht="16" customHeight="1" x14ac:dyDescent="0.25"/>
    <row r="184" s="30" customFormat="1" ht="16" customHeight="1" x14ac:dyDescent="0.25"/>
    <row r="185" s="30" customFormat="1" ht="16" customHeight="1" x14ac:dyDescent="0.25"/>
    <row r="186" s="30" customFormat="1" ht="16" customHeight="1" x14ac:dyDescent="0.25"/>
    <row r="187" s="30" customFormat="1" ht="16" customHeight="1" x14ac:dyDescent="0.25"/>
    <row r="188" s="30" customFormat="1" ht="16" customHeight="1" x14ac:dyDescent="0.25"/>
    <row r="189" s="30" customFormat="1" ht="16" customHeight="1" x14ac:dyDescent="0.25"/>
    <row r="190" s="30" customFormat="1" ht="16" customHeight="1" x14ac:dyDescent="0.25"/>
    <row r="191" s="30" customFormat="1" ht="16" customHeight="1" x14ac:dyDescent="0.25"/>
    <row r="192" s="30" customFormat="1" ht="16" customHeight="1" x14ac:dyDescent="0.25"/>
    <row r="193" s="30" customFormat="1" ht="16" customHeight="1" x14ac:dyDescent="0.25"/>
    <row r="194" s="30" customFormat="1" ht="16" customHeight="1" x14ac:dyDescent="0.25"/>
    <row r="195" s="30" customFormat="1" ht="16" customHeight="1" x14ac:dyDescent="0.25"/>
    <row r="196" s="30" customFormat="1" ht="16" customHeight="1" x14ac:dyDescent="0.25"/>
    <row r="197" s="30" customFormat="1" ht="16" customHeight="1" x14ac:dyDescent="0.25"/>
    <row r="198" s="30" customFormat="1" ht="16" customHeight="1" x14ac:dyDescent="0.25"/>
    <row r="199" s="30" customFormat="1" ht="16" customHeight="1" x14ac:dyDescent="0.25"/>
    <row r="200" s="30" customFormat="1" ht="16" customHeight="1" x14ac:dyDescent="0.25"/>
    <row r="201" s="30" customFormat="1" ht="16" customHeight="1" x14ac:dyDescent="0.25"/>
    <row r="202" s="30" customFormat="1" ht="16" customHeight="1" x14ac:dyDescent="0.25"/>
    <row r="203" s="30" customFormat="1" ht="16" customHeight="1" x14ac:dyDescent="0.25"/>
    <row r="204" s="30" customFormat="1" ht="16" customHeight="1" x14ac:dyDescent="0.25"/>
    <row r="205" s="30" customFormat="1" ht="16" customHeight="1" x14ac:dyDescent="0.25"/>
    <row r="206" s="30" customFormat="1" ht="16" customHeight="1" x14ac:dyDescent="0.25"/>
    <row r="207" s="30" customFormat="1" ht="16" customHeight="1" x14ac:dyDescent="0.25"/>
    <row r="208" s="30" customFormat="1" ht="16" customHeight="1" x14ac:dyDescent="0.25"/>
    <row r="209" s="30" customFormat="1" ht="16" customHeight="1" x14ac:dyDescent="0.25"/>
    <row r="210" s="30" customFormat="1" ht="16" customHeight="1" x14ac:dyDescent="0.25"/>
    <row r="211" s="30" customFormat="1" ht="16" customHeight="1" x14ac:dyDescent="0.25"/>
    <row r="212" s="30" customFormat="1" ht="16" customHeight="1" x14ac:dyDescent="0.25"/>
    <row r="213" s="30" customFormat="1" ht="16" customHeight="1" x14ac:dyDescent="0.25"/>
    <row r="214" s="30" customFormat="1" ht="16" customHeight="1" x14ac:dyDescent="0.25"/>
    <row r="215" s="30" customFormat="1" ht="16" customHeight="1" x14ac:dyDescent="0.25"/>
    <row r="216" s="30" customFormat="1" ht="16" customHeight="1" x14ac:dyDescent="0.25"/>
    <row r="217" s="30" customFormat="1" ht="16" customHeight="1" x14ac:dyDescent="0.25"/>
    <row r="218" s="30" customFormat="1" ht="16" customHeight="1" x14ac:dyDescent="0.25"/>
    <row r="219" s="30" customFormat="1" ht="16" customHeight="1" x14ac:dyDescent="0.25"/>
    <row r="220" s="30" customFormat="1" ht="16" customHeight="1" x14ac:dyDescent="0.25"/>
    <row r="221" s="30" customFormat="1" ht="16" customHeight="1" x14ac:dyDescent="0.25"/>
    <row r="222" s="30" customFormat="1" ht="16" customHeight="1" x14ac:dyDescent="0.25"/>
    <row r="223" s="30" customFormat="1" ht="16" customHeight="1" x14ac:dyDescent="0.25"/>
    <row r="224" s="30" customFormat="1" ht="16" customHeight="1" x14ac:dyDescent="0.25"/>
  </sheetData>
  <sheetProtection algorithmName="SHA-512" hashValue="/CWOT2Sj9+bmog1M6KXzx1Hfv/gF8MY0ie0hMYME40v7YB9IHul6GftEe6dIHtOilHzevlcl1MawSLgCKa+nfg==" saltValue="iQlSifFve0fjX3VzvEiy2w==" spinCount="100000" sheet="1" objects="1" scenarios="1"/>
  <mergeCells count="15">
    <mergeCell ref="B12:F12"/>
    <mergeCell ref="B4:F5"/>
    <mergeCell ref="B6:F6"/>
    <mergeCell ref="B7:F7"/>
    <mergeCell ref="B8:F8"/>
    <mergeCell ref="B10:F10"/>
    <mergeCell ref="B23:B24"/>
    <mergeCell ref="C23:C24"/>
    <mergeCell ref="D23:D24"/>
    <mergeCell ref="C13:D13"/>
    <mergeCell ref="B14:F14"/>
    <mergeCell ref="C15:D15"/>
    <mergeCell ref="B18:D18"/>
    <mergeCell ref="B19:D20"/>
    <mergeCell ref="B21:D21"/>
  </mergeCells>
  <conditionalFormatting sqref="C25:D42">
    <cfRule type="expression" dxfId="2" priority="1">
      <formula>#REF!="No"</formula>
    </cfRule>
    <cfRule type="expression" dxfId="1" priority="3">
      <formula>#REF!="No"</formula>
    </cfRule>
  </conditionalFormatting>
  <conditionalFormatting sqref="B25:D42">
    <cfRule type="expression" dxfId="0" priority="2">
      <formula>#REF!="No"</formula>
    </cfRule>
  </conditionalFormatting>
  <hyperlinks>
    <hyperlink ref="B13" r:id="rId1" display="https://www.epa.gov/climate-hfcs-reduction/forms/hfc-allocation-rule-reporting-helpdesk" xr:uid="{314E8E2A-3CF0-4F57-9BCF-B2FED7D6D574}"/>
    <hyperlink ref="C13" r:id="rId2" display="https://www.epa.gov/climate-hfcs-reduction/american-innovation-and-manufacturing-aim-act-paperwork-reduction-act-burden" xr:uid="{5B75ECC7-A48A-4442-B5EB-AE0A3251F570}"/>
    <hyperlink ref="B15" location="'Export Information'!C23" display="Section 1 - Facility Identification" xr:uid="{31900265-353E-4FAE-979A-9D51696B63CE}"/>
    <hyperlink ref="B16" location="'Export Information'!C35" display="Section 2 - Allowance Recipient Identification" xr:uid="{A1AAAA66-24BC-4C6B-9C28-DDB9ACFFFA37}"/>
    <hyperlink ref="C15:D15" location="'Export Information'!C45" display="Section 3 - Export Information" xr:uid="{88712472-1CC6-45D5-9A15-17DAC5F306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F907-4E97-4A70-801A-901103116790}">
  <dimension ref="B1:J135"/>
  <sheetViews>
    <sheetView zoomScale="85" zoomScaleNormal="85" workbookViewId="0"/>
  </sheetViews>
  <sheetFormatPr defaultColWidth="8.81640625" defaultRowHeight="12.5" x14ac:dyDescent="0.25"/>
  <cols>
    <col min="1" max="1" width="5.6328125" customWidth="1"/>
    <col min="2" max="2" width="11.453125" bestFit="1" customWidth="1"/>
    <col min="3" max="4" width="7.36328125" bestFit="1" customWidth="1"/>
    <col min="5" max="5" width="8.36328125" bestFit="1" customWidth="1"/>
    <col min="6" max="8" width="9.453125" bestFit="1" customWidth="1"/>
    <col min="9" max="9" width="10.6328125" bestFit="1" customWidth="1"/>
    <col min="10" max="10" width="10.1796875" bestFit="1" customWidth="1"/>
  </cols>
  <sheetData>
    <row r="1" spans="2:10" ht="13" x14ac:dyDescent="0.25">
      <c r="B1" s="6" t="s">
        <v>790</v>
      </c>
      <c r="C1" s="79" t="s">
        <v>2</v>
      </c>
      <c r="D1" s="79" t="s">
        <v>3</v>
      </c>
      <c r="E1" s="79" t="s">
        <v>6</v>
      </c>
      <c r="F1" s="79" t="s">
        <v>1</v>
      </c>
      <c r="G1" s="79" t="s">
        <v>8</v>
      </c>
      <c r="H1" s="79" t="s">
        <v>10</v>
      </c>
      <c r="I1" s="79" t="s">
        <v>11</v>
      </c>
      <c r="J1" s="79" t="s">
        <v>14</v>
      </c>
    </row>
    <row r="2" spans="2:10" x14ac:dyDescent="0.25">
      <c r="B2" s="9" t="s">
        <v>624</v>
      </c>
      <c r="C2" s="80"/>
      <c r="D2" s="80"/>
      <c r="E2" s="80"/>
      <c r="F2" s="80"/>
      <c r="G2" s="80"/>
      <c r="H2" s="80">
        <v>0.13</v>
      </c>
      <c r="I2" s="80"/>
      <c r="J2" s="80"/>
    </row>
    <row r="3" spans="2:10" x14ac:dyDescent="0.25">
      <c r="B3" s="9" t="s">
        <v>625</v>
      </c>
      <c r="C3" s="80"/>
      <c r="D3" s="80"/>
      <c r="E3" s="80"/>
      <c r="F3" s="80"/>
      <c r="G3" s="80"/>
      <c r="H3" s="80">
        <v>0.11</v>
      </c>
      <c r="I3" s="80"/>
      <c r="J3" s="80"/>
    </row>
    <row r="4" spans="2:10" x14ac:dyDescent="0.25">
      <c r="B4" s="9" t="s">
        <v>626</v>
      </c>
      <c r="C4" s="80"/>
      <c r="D4" s="80"/>
      <c r="E4" s="80"/>
      <c r="F4" s="80"/>
      <c r="G4" s="80"/>
      <c r="H4" s="80">
        <v>0.15</v>
      </c>
      <c r="I4" s="80"/>
      <c r="J4" s="80"/>
    </row>
    <row r="5" spans="2:10" x14ac:dyDescent="0.25">
      <c r="B5" s="9" t="s">
        <v>627</v>
      </c>
      <c r="C5" s="80"/>
      <c r="D5" s="80"/>
      <c r="E5" s="80">
        <v>0.6</v>
      </c>
      <c r="F5" s="80"/>
      <c r="G5" s="80"/>
      <c r="H5" s="80"/>
      <c r="I5" s="80"/>
      <c r="J5" s="80"/>
    </row>
    <row r="6" spans="2:10" x14ac:dyDescent="0.25">
      <c r="B6" s="9" t="s">
        <v>628</v>
      </c>
      <c r="C6" s="80"/>
      <c r="D6" s="80"/>
      <c r="E6" s="80">
        <v>0.38</v>
      </c>
      <c r="F6" s="80"/>
      <c r="G6" s="80"/>
      <c r="H6" s="80"/>
      <c r="I6" s="80"/>
      <c r="J6" s="80"/>
    </row>
    <row r="7" spans="2:10" x14ac:dyDescent="0.25">
      <c r="B7" s="9" t="s">
        <v>629</v>
      </c>
      <c r="C7" s="80"/>
      <c r="D7" s="80"/>
      <c r="E7" s="80">
        <v>0.44</v>
      </c>
      <c r="F7" s="80">
        <v>0.04</v>
      </c>
      <c r="G7" s="80">
        <v>0.52</v>
      </c>
      <c r="H7" s="80"/>
      <c r="I7" s="80"/>
      <c r="J7" s="80"/>
    </row>
    <row r="8" spans="2:10" x14ac:dyDescent="0.25">
      <c r="B8" s="9" t="s">
        <v>630</v>
      </c>
      <c r="C8" s="80"/>
      <c r="D8" s="80"/>
      <c r="E8" s="80"/>
      <c r="F8" s="80"/>
      <c r="G8" s="80"/>
      <c r="H8" s="80">
        <v>7.0000000000000007E-2</v>
      </c>
      <c r="I8" s="80"/>
      <c r="J8" s="80"/>
    </row>
    <row r="9" spans="2:10" x14ac:dyDescent="0.25">
      <c r="B9" s="9" t="s">
        <v>631</v>
      </c>
      <c r="C9" s="80"/>
      <c r="D9" s="80">
        <v>0.2</v>
      </c>
      <c r="E9" s="80">
        <v>0.4</v>
      </c>
      <c r="F9" s="80">
        <v>0.4</v>
      </c>
      <c r="G9" s="80"/>
      <c r="H9" s="80"/>
      <c r="I9" s="80"/>
      <c r="J9" s="80"/>
    </row>
    <row r="10" spans="2:10" x14ac:dyDescent="0.25">
      <c r="B10" s="9" t="s">
        <v>632</v>
      </c>
      <c r="C10" s="80"/>
      <c r="D10" s="80">
        <v>0.1</v>
      </c>
      <c r="E10" s="80">
        <v>0.7</v>
      </c>
      <c r="F10" s="80">
        <v>0.2</v>
      </c>
      <c r="G10" s="80"/>
      <c r="H10" s="80"/>
      <c r="I10" s="80"/>
      <c r="J10" s="80"/>
    </row>
    <row r="11" spans="2:10" x14ac:dyDescent="0.25">
      <c r="B11" s="9" t="s">
        <v>633</v>
      </c>
      <c r="C11" s="80"/>
      <c r="D11" s="80">
        <v>0.23</v>
      </c>
      <c r="E11" s="80">
        <v>0.25</v>
      </c>
      <c r="F11" s="80">
        <v>0.52</v>
      </c>
      <c r="G11" s="80"/>
      <c r="H11" s="80"/>
      <c r="I11" s="80"/>
      <c r="J11" s="80"/>
    </row>
    <row r="12" spans="2:10" x14ac:dyDescent="0.25">
      <c r="B12" s="9" t="s">
        <v>634</v>
      </c>
      <c r="C12" s="80"/>
      <c r="D12" s="80">
        <v>0.15</v>
      </c>
      <c r="E12" s="80">
        <v>0.15</v>
      </c>
      <c r="F12" s="80">
        <v>0.7</v>
      </c>
      <c r="G12" s="80"/>
      <c r="H12" s="80"/>
      <c r="I12" s="80"/>
      <c r="J12" s="80"/>
    </row>
    <row r="13" spans="2:10" x14ac:dyDescent="0.25">
      <c r="B13" s="9" t="s">
        <v>635</v>
      </c>
      <c r="C13" s="80"/>
      <c r="D13" s="80">
        <v>0.25</v>
      </c>
      <c r="E13" s="80">
        <v>0.15</v>
      </c>
      <c r="F13" s="80">
        <v>0.6</v>
      </c>
      <c r="G13" s="80"/>
      <c r="H13" s="80"/>
      <c r="I13" s="80"/>
      <c r="J13" s="80"/>
    </row>
    <row r="14" spans="2:10" x14ac:dyDescent="0.25">
      <c r="B14" s="9" t="s">
        <v>636</v>
      </c>
      <c r="C14" s="80"/>
      <c r="D14" s="80">
        <v>0.3</v>
      </c>
      <c r="E14" s="80">
        <v>0.3</v>
      </c>
      <c r="F14" s="80">
        <v>0.4</v>
      </c>
      <c r="G14" s="80"/>
      <c r="H14" s="80"/>
      <c r="I14" s="80"/>
      <c r="J14" s="80"/>
    </row>
    <row r="15" spans="2:10" x14ac:dyDescent="0.25">
      <c r="B15" s="9" t="s">
        <v>637</v>
      </c>
      <c r="C15" s="80"/>
      <c r="D15" s="80">
        <v>2.5000000000000001E-2</v>
      </c>
      <c r="E15" s="80">
        <v>2.5000000000000001E-2</v>
      </c>
      <c r="F15" s="80">
        <v>0.95</v>
      </c>
      <c r="G15" s="80"/>
      <c r="H15" s="80"/>
      <c r="I15" s="80"/>
      <c r="J15" s="80"/>
    </row>
    <row r="16" spans="2:10" x14ac:dyDescent="0.25">
      <c r="B16" s="9" t="s">
        <v>638</v>
      </c>
      <c r="C16" s="80"/>
      <c r="D16" s="80">
        <v>0.32500000000000001</v>
      </c>
      <c r="E16" s="80">
        <v>0.15</v>
      </c>
      <c r="F16" s="80">
        <v>0.52500000000000002</v>
      </c>
      <c r="G16" s="80"/>
      <c r="H16" s="80"/>
      <c r="I16" s="80"/>
      <c r="J16" s="80"/>
    </row>
    <row r="17" spans="2:10" x14ac:dyDescent="0.25">
      <c r="B17" s="9" t="s">
        <v>639</v>
      </c>
      <c r="C17" s="80"/>
      <c r="D17" s="80">
        <v>0.19500000000000001</v>
      </c>
      <c r="E17" s="80">
        <v>8.5000000000000006E-2</v>
      </c>
      <c r="F17" s="80">
        <v>0.72</v>
      </c>
      <c r="G17" s="80"/>
      <c r="H17" s="80"/>
      <c r="I17" s="80"/>
      <c r="J17" s="80"/>
    </row>
    <row r="18" spans="2:10" x14ac:dyDescent="0.25">
      <c r="B18" s="9" t="s">
        <v>640</v>
      </c>
      <c r="C18" s="80"/>
      <c r="D18" s="80"/>
      <c r="E18" s="80">
        <v>7.0000000000000007E-2</v>
      </c>
      <c r="F18" s="80"/>
      <c r="G18" s="80">
        <v>0.46</v>
      </c>
      <c r="H18" s="80"/>
      <c r="I18" s="80"/>
      <c r="J18" s="80"/>
    </row>
    <row r="19" spans="2:10" x14ac:dyDescent="0.25">
      <c r="B19" s="9" t="s">
        <v>641</v>
      </c>
      <c r="C19" s="80"/>
      <c r="D19" s="80">
        <v>0.5</v>
      </c>
      <c r="E19" s="80">
        <v>0.5</v>
      </c>
      <c r="F19" s="80"/>
      <c r="G19" s="80"/>
      <c r="H19" s="80"/>
      <c r="I19" s="80"/>
      <c r="J19" s="80"/>
    </row>
    <row r="20" spans="2:10" x14ac:dyDescent="0.25">
      <c r="B20" s="9" t="s">
        <v>642</v>
      </c>
      <c r="C20" s="80"/>
      <c r="D20" s="80">
        <v>0.45</v>
      </c>
      <c r="E20" s="80">
        <v>0.55000000000000004</v>
      </c>
      <c r="F20" s="80"/>
      <c r="G20" s="80"/>
      <c r="H20" s="80"/>
      <c r="I20" s="80"/>
      <c r="J20" s="80"/>
    </row>
    <row r="21" spans="2:10" x14ac:dyDescent="0.25">
      <c r="B21" s="9" t="s">
        <v>643</v>
      </c>
      <c r="C21" s="80"/>
      <c r="D21" s="80"/>
      <c r="E21" s="80"/>
      <c r="F21" s="80"/>
      <c r="G21" s="80"/>
      <c r="H21" s="80">
        <v>0.11</v>
      </c>
      <c r="I21" s="80"/>
      <c r="J21" s="80"/>
    </row>
    <row r="22" spans="2:10" x14ac:dyDescent="0.25">
      <c r="B22" s="9" t="s">
        <v>644</v>
      </c>
      <c r="C22" s="80"/>
      <c r="D22" s="80"/>
      <c r="E22" s="80"/>
      <c r="F22" s="80"/>
      <c r="G22" s="80"/>
      <c r="H22" s="80">
        <v>0.03</v>
      </c>
      <c r="I22" s="80"/>
      <c r="J22" s="80"/>
    </row>
    <row r="23" spans="2:10" x14ac:dyDescent="0.25">
      <c r="B23" s="9" t="s">
        <v>645</v>
      </c>
      <c r="C23" s="80"/>
      <c r="D23" s="80"/>
      <c r="E23" s="80"/>
      <c r="F23" s="80">
        <v>0.88</v>
      </c>
      <c r="G23" s="80"/>
      <c r="H23" s="80"/>
      <c r="I23" s="80"/>
      <c r="J23" s="80"/>
    </row>
    <row r="24" spans="2:10" x14ac:dyDescent="0.25">
      <c r="B24" s="9" t="s">
        <v>646</v>
      </c>
      <c r="C24" s="80"/>
      <c r="D24" s="80"/>
      <c r="E24" s="80"/>
      <c r="F24" s="80"/>
      <c r="G24" s="80"/>
      <c r="H24" s="80">
        <v>0.18</v>
      </c>
      <c r="I24" s="80"/>
      <c r="J24" s="80"/>
    </row>
    <row r="25" spans="2:10" x14ac:dyDescent="0.25">
      <c r="B25" s="9" t="s">
        <v>647</v>
      </c>
      <c r="C25" s="80"/>
      <c r="D25" s="80"/>
      <c r="E25" s="80"/>
      <c r="F25" s="80"/>
      <c r="G25" s="80"/>
      <c r="H25" s="80">
        <v>0.75</v>
      </c>
      <c r="I25" s="80"/>
      <c r="J25" s="80"/>
    </row>
    <row r="26" spans="2:10" x14ac:dyDescent="0.25">
      <c r="B26" s="9" t="s">
        <v>648</v>
      </c>
      <c r="C26" s="80"/>
      <c r="D26" s="80"/>
      <c r="E26" s="80"/>
      <c r="F26" s="80">
        <v>0.59</v>
      </c>
      <c r="G26" s="80"/>
      <c r="H26" s="80"/>
      <c r="I26" s="80"/>
      <c r="J26" s="80"/>
    </row>
    <row r="27" spans="2:10" x14ac:dyDescent="0.25">
      <c r="B27" s="9" t="s">
        <v>649</v>
      </c>
      <c r="C27" s="80"/>
      <c r="D27" s="80"/>
      <c r="E27" s="80">
        <v>0.46600000000000003</v>
      </c>
      <c r="F27" s="80">
        <v>0.5</v>
      </c>
      <c r="G27" s="80"/>
      <c r="H27" s="80"/>
      <c r="I27" s="80"/>
      <c r="J27" s="80"/>
    </row>
    <row r="28" spans="2:10" x14ac:dyDescent="0.25">
      <c r="B28" s="9" t="s">
        <v>650</v>
      </c>
      <c r="C28" s="80"/>
      <c r="D28" s="80"/>
      <c r="E28" s="80">
        <v>0.79</v>
      </c>
      <c r="F28" s="80">
        <v>0.183</v>
      </c>
      <c r="G28" s="80"/>
      <c r="H28" s="80"/>
      <c r="I28" s="80"/>
      <c r="J28" s="80"/>
    </row>
    <row r="29" spans="2:10" x14ac:dyDescent="0.25">
      <c r="B29" s="9" t="s">
        <v>651</v>
      </c>
      <c r="C29" s="80"/>
      <c r="D29" s="80"/>
      <c r="E29" s="80">
        <v>0.19500000000000001</v>
      </c>
      <c r="F29" s="80">
        <v>0.78799999999999992</v>
      </c>
      <c r="G29" s="80"/>
      <c r="H29" s="80"/>
      <c r="I29" s="80"/>
      <c r="J29" s="80"/>
    </row>
    <row r="30" spans="2:10" x14ac:dyDescent="0.25">
      <c r="B30" s="9" t="s">
        <v>652</v>
      </c>
      <c r="C30" s="80"/>
      <c r="D30" s="80"/>
      <c r="E30" s="80"/>
      <c r="F30" s="80"/>
      <c r="G30" s="80"/>
      <c r="H30" s="80">
        <v>2.5000000000000001E-2</v>
      </c>
      <c r="I30" s="80"/>
      <c r="J30" s="80"/>
    </row>
    <row r="31" spans="2:10" x14ac:dyDescent="0.25">
      <c r="B31" s="9" t="s">
        <v>653</v>
      </c>
      <c r="C31" s="80"/>
      <c r="D31" s="80"/>
      <c r="E31" s="80">
        <v>0.77</v>
      </c>
      <c r="F31" s="80">
        <v>0.19</v>
      </c>
      <c r="G31" s="80"/>
      <c r="H31" s="80"/>
      <c r="I31" s="80"/>
      <c r="J31" s="80"/>
    </row>
    <row r="32" spans="2:10" x14ac:dyDescent="0.25">
      <c r="B32" s="9" t="s">
        <v>654</v>
      </c>
      <c r="C32" s="80"/>
      <c r="D32" s="80"/>
      <c r="E32" s="80">
        <v>0.48499999999999999</v>
      </c>
      <c r="F32" s="80">
        <v>0.48</v>
      </c>
      <c r="G32" s="80"/>
      <c r="H32" s="80"/>
      <c r="I32" s="80"/>
      <c r="J32" s="80"/>
    </row>
    <row r="33" spans="2:10" x14ac:dyDescent="0.25">
      <c r="B33" s="9" t="s">
        <v>655</v>
      </c>
      <c r="C33" s="80"/>
      <c r="D33" s="80"/>
      <c r="E33" s="80"/>
      <c r="F33" s="80">
        <v>0.88</v>
      </c>
      <c r="G33" s="80"/>
      <c r="H33" s="80"/>
      <c r="I33" s="80"/>
      <c r="J33" s="80"/>
    </row>
    <row r="34" spans="2:10" x14ac:dyDescent="0.25">
      <c r="B34" s="9" t="s">
        <v>656</v>
      </c>
      <c r="C34" s="80"/>
      <c r="D34" s="80"/>
      <c r="E34" s="80">
        <v>0.57999999999999996</v>
      </c>
      <c r="F34" s="80">
        <v>0.42</v>
      </c>
      <c r="G34" s="80"/>
      <c r="H34" s="80"/>
      <c r="I34" s="80"/>
      <c r="J34" s="80"/>
    </row>
    <row r="35" spans="2:10" x14ac:dyDescent="0.25">
      <c r="B35" s="9" t="s">
        <v>657</v>
      </c>
      <c r="C35" s="80"/>
      <c r="D35" s="80"/>
      <c r="E35" s="80">
        <v>0.85</v>
      </c>
      <c r="F35" s="80">
        <v>0.15</v>
      </c>
      <c r="G35" s="80"/>
      <c r="H35" s="80"/>
      <c r="I35" s="80"/>
      <c r="J35" s="80"/>
    </row>
    <row r="36" spans="2:10" x14ac:dyDescent="0.25">
      <c r="B36" s="9" t="s">
        <v>658</v>
      </c>
      <c r="C36" s="80"/>
      <c r="D36" s="80"/>
      <c r="E36" s="80">
        <v>0.85099999999999998</v>
      </c>
      <c r="F36" s="80">
        <v>0.115</v>
      </c>
      <c r="G36" s="80"/>
      <c r="H36" s="80"/>
      <c r="I36" s="80"/>
      <c r="J36" s="80"/>
    </row>
    <row r="37" spans="2:10" x14ac:dyDescent="0.25">
      <c r="B37" s="9" t="s">
        <v>659</v>
      </c>
      <c r="C37" s="80"/>
      <c r="D37" s="80"/>
      <c r="E37" s="80">
        <v>0.55000000000000004</v>
      </c>
      <c r="F37" s="80">
        <v>0.42</v>
      </c>
      <c r="G37" s="80"/>
      <c r="H37" s="80"/>
      <c r="I37" s="80"/>
      <c r="J37" s="80"/>
    </row>
    <row r="38" spans="2:10" x14ac:dyDescent="0.25">
      <c r="B38" s="9" t="s">
        <v>660</v>
      </c>
      <c r="C38" s="80"/>
      <c r="D38" s="80"/>
      <c r="E38" s="80">
        <v>0.82</v>
      </c>
      <c r="F38" s="80">
        <v>0.15</v>
      </c>
      <c r="G38" s="80"/>
      <c r="H38" s="80"/>
      <c r="I38" s="80"/>
      <c r="J38" s="80"/>
    </row>
    <row r="39" spans="2:10" x14ac:dyDescent="0.25">
      <c r="B39" s="9" t="s">
        <v>661</v>
      </c>
      <c r="C39" s="80"/>
      <c r="D39" s="80"/>
      <c r="E39" s="80">
        <v>0.65099999999999991</v>
      </c>
      <c r="F39" s="80">
        <v>0.315</v>
      </c>
      <c r="G39" s="80"/>
      <c r="H39" s="80"/>
      <c r="I39" s="80"/>
      <c r="J39" s="80"/>
    </row>
    <row r="40" spans="2:10" x14ac:dyDescent="0.25">
      <c r="B40" s="9" t="s">
        <v>662</v>
      </c>
      <c r="C40" s="80"/>
      <c r="D40" s="80"/>
      <c r="E40" s="80">
        <v>0.57999999999999996</v>
      </c>
      <c r="F40" s="80">
        <v>0.39299999999999996</v>
      </c>
      <c r="G40" s="80"/>
      <c r="H40" s="80"/>
      <c r="I40" s="80"/>
      <c r="J40" s="80"/>
    </row>
    <row r="41" spans="2:10" x14ac:dyDescent="0.25">
      <c r="B41" s="9" t="s">
        <v>663</v>
      </c>
      <c r="C41" s="80"/>
      <c r="D41" s="80"/>
      <c r="E41" s="80"/>
      <c r="F41" s="80">
        <v>0.52500000000000002</v>
      </c>
      <c r="G41" s="80"/>
      <c r="H41" s="80"/>
      <c r="I41" s="80">
        <v>0.47499999999999998</v>
      </c>
      <c r="J41" s="80"/>
    </row>
    <row r="42" spans="2:10" x14ac:dyDescent="0.25">
      <c r="B42" s="9" t="s">
        <v>664</v>
      </c>
      <c r="C42" s="80"/>
      <c r="D42" s="80"/>
      <c r="E42" s="80">
        <v>0.505</v>
      </c>
      <c r="F42" s="80">
        <v>0.47</v>
      </c>
      <c r="G42" s="80"/>
      <c r="H42" s="80"/>
      <c r="I42" s="80"/>
      <c r="J42" s="80"/>
    </row>
    <row r="43" spans="2:10" x14ac:dyDescent="0.25">
      <c r="B43" s="9" t="s">
        <v>665</v>
      </c>
      <c r="C43" s="80"/>
      <c r="D43" s="80">
        <v>0.185</v>
      </c>
      <c r="E43" s="80"/>
      <c r="F43" s="80">
        <v>0.69499999999999995</v>
      </c>
      <c r="G43" s="80"/>
      <c r="H43" s="80"/>
      <c r="I43" s="80">
        <v>0.12</v>
      </c>
      <c r="J43" s="80"/>
    </row>
    <row r="44" spans="2:10" x14ac:dyDescent="0.25">
      <c r="B44" s="9" t="s">
        <v>666</v>
      </c>
      <c r="C44" s="80"/>
      <c r="D44" s="80"/>
      <c r="E44" s="80">
        <v>5.0999999999999997E-2</v>
      </c>
      <c r="F44" s="80">
        <v>0.93</v>
      </c>
      <c r="G44" s="80"/>
      <c r="H44" s="80"/>
      <c r="I44" s="80"/>
      <c r="J44" s="80"/>
    </row>
    <row r="45" spans="2:10" x14ac:dyDescent="0.25">
      <c r="B45" s="9" t="s">
        <v>667</v>
      </c>
      <c r="C45" s="80"/>
      <c r="D45" s="80">
        <v>0.15</v>
      </c>
      <c r="E45" s="80">
        <v>0.25</v>
      </c>
      <c r="F45" s="80">
        <v>0.5</v>
      </c>
      <c r="G45" s="80">
        <v>0.1</v>
      </c>
      <c r="H45" s="80"/>
      <c r="I45" s="80"/>
      <c r="J45" s="80"/>
    </row>
    <row r="46" spans="2:10" x14ac:dyDescent="0.25">
      <c r="B46" s="9" t="s">
        <v>668</v>
      </c>
      <c r="C46" s="80"/>
      <c r="D46" s="80">
        <v>0.25</v>
      </c>
      <c r="E46" s="80">
        <v>0.25</v>
      </c>
      <c r="F46" s="80">
        <v>0.4</v>
      </c>
      <c r="G46" s="80">
        <v>0.1</v>
      </c>
      <c r="H46" s="80"/>
      <c r="I46" s="80"/>
      <c r="J46" s="80"/>
    </row>
    <row r="47" spans="2:10" x14ac:dyDescent="0.25">
      <c r="B47" s="9" t="s">
        <v>669</v>
      </c>
      <c r="C47" s="80"/>
      <c r="D47" s="80"/>
      <c r="E47" s="80">
        <v>0.77500000000000002</v>
      </c>
      <c r="F47" s="80"/>
      <c r="G47" s="80">
        <v>0.2</v>
      </c>
      <c r="H47" s="80"/>
      <c r="I47" s="80"/>
      <c r="J47" s="80"/>
    </row>
    <row r="48" spans="2:10" x14ac:dyDescent="0.25">
      <c r="B48" s="9" t="s">
        <v>670</v>
      </c>
      <c r="C48" s="80"/>
      <c r="D48" s="80"/>
      <c r="E48" s="80"/>
      <c r="F48" s="80"/>
      <c r="G48" s="80"/>
      <c r="H48" s="80">
        <v>0.1</v>
      </c>
      <c r="I48" s="80"/>
      <c r="J48" s="80"/>
    </row>
    <row r="49" spans="2:10" x14ac:dyDescent="0.25">
      <c r="B49" s="9" t="s">
        <v>671</v>
      </c>
      <c r="C49" s="80"/>
      <c r="D49" s="80"/>
      <c r="E49" s="80"/>
      <c r="F49" s="80"/>
      <c r="G49" s="80"/>
      <c r="H49" s="80">
        <v>0.76</v>
      </c>
      <c r="I49" s="80"/>
      <c r="J49" s="80"/>
    </row>
    <row r="50" spans="2:10" x14ac:dyDescent="0.25">
      <c r="B50" s="9" t="s">
        <v>672</v>
      </c>
      <c r="C50" s="80"/>
      <c r="D50" s="80"/>
      <c r="E50" s="80"/>
      <c r="F50" s="80"/>
      <c r="G50" s="80"/>
      <c r="H50" s="80">
        <v>0.28999999999999998</v>
      </c>
      <c r="I50" s="80"/>
      <c r="J50" s="80"/>
    </row>
    <row r="51" spans="2:10" x14ac:dyDescent="0.25">
      <c r="B51" s="9" t="s">
        <v>673</v>
      </c>
      <c r="C51" s="80"/>
      <c r="D51" s="80"/>
      <c r="E51" s="80">
        <v>0.63200000000000001</v>
      </c>
      <c r="F51" s="80">
        <v>0.16</v>
      </c>
      <c r="G51" s="80">
        <v>0.18</v>
      </c>
      <c r="H51" s="80"/>
      <c r="I51" s="80"/>
      <c r="J51" s="80"/>
    </row>
    <row r="52" spans="2:10" x14ac:dyDescent="0.25">
      <c r="B52" s="9" t="s">
        <v>674</v>
      </c>
      <c r="C52" s="80"/>
      <c r="D52" s="80"/>
      <c r="E52" s="80"/>
      <c r="F52" s="80"/>
      <c r="G52" s="80"/>
      <c r="H52" s="80">
        <v>0.2</v>
      </c>
      <c r="I52" s="80"/>
      <c r="J52" s="80"/>
    </row>
    <row r="53" spans="2:10" x14ac:dyDescent="0.25">
      <c r="B53" s="9" t="s">
        <v>675</v>
      </c>
      <c r="C53" s="80"/>
      <c r="D53" s="80"/>
      <c r="E53" s="80">
        <v>0.19500000000000001</v>
      </c>
      <c r="F53" s="80">
        <v>0.78500000000000003</v>
      </c>
      <c r="G53" s="80"/>
      <c r="H53" s="80"/>
      <c r="I53" s="80"/>
      <c r="J53" s="80"/>
    </row>
    <row r="54" spans="2:10" x14ac:dyDescent="0.25">
      <c r="B54" s="9" t="s">
        <v>676</v>
      </c>
      <c r="C54" s="80"/>
      <c r="D54" s="80">
        <v>8.5000000000000006E-2</v>
      </c>
      <c r="E54" s="80">
        <v>0.45</v>
      </c>
      <c r="F54" s="80">
        <v>0.442</v>
      </c>
      <c r="G54" s="80"/>
      <c r="H54" s="80"/>
      <c r="I54" s="80"/>
      <c r="J54" s="80"/>
    </row>
    <row r="55" spans="2:10" x14ac:dyDescent="0.25">
      <c r="B55" s="9" t="s">
        <v>677</v>
      </c>
      <c r="C55" s="80"/>
      <c r="D55" s="80">
        <v>0.5</v>
      </c>
      <c r="E55" s="80">
        <v>0.47</v>
      </c>
      <c r="F55" s="80"/>
      <c r="G55" s="80"/>
      <c r="H55" s="80"/>
      <c r="I55" s="80"/>
      <c r="J55" s="80"/>
    </row>
    <row r="56" spans="2:10" x14ac:dyDescent="0.25">
      <c r="B56" s="9" t="s">
        <v>678</v>
      </c>
      <c r="C56" s="80"/>
      <c r="D56" s="80"/>
      <c r="E56" s="80"/>
      <c r="F56" s="80">
        <v>1.6E-2</v>
      </c>
      <c r="G56" s="80"/>
      <c r="H56" s="80">
        <v>0.97799999999999998</v>
      </c>
      <c r="I56" s="80"/>
      <c r="J56" s="80"/>
    </row>
    <row r="57" spans="2:10" x14ac:dyDescent="0.25">
      <c r="B57" s="9" t="s">
        <v>679</v>
      </c>
      <c r="C57" s="80"/>
      <c r="D57" s="80">
        <v>0.31</v>
      </c>
      <c r="E57" s="80">
        <v>0.31</v>
      </c>
      <c r="F57" s="80">
        <v>0.3</v>
      </c>
      <c r="G57" s="80"/>
      <c r="H57" s="80">
        <v>0.03</v>
      </c>
      <c r="I57" s="80">
        <v>0.05</v>
      </c>
      <c r="J57" s="80"/>
    </row>
    <row r="58" spans="2:10" x14ac:dyDescent="0.25">
      <c r="B58" s="9" t="s">
        <v>680</v>
      </c>
      <c r="C58" s="80"/>
      <c r="D58" s="80">
        <v>0.12</v>
      </c>
      <c r="E58" s="80"/>
      <c r="F58" s="80"/>
      <c r="G58" s="80"/>
      <c r="H58" s="80">
        <v>0.05</v>
      </c>
      <c r="I58" s="80"/>
      <c r="J58" s="80"/>
    </row>
    <row r="59" spans="2:10" x14ac:dyDescent="0.25">
      <c r="B59" s="9" t="s">
        <v>681</v>
      </c>
      <c r="C59" s="80"/>
      <c r="D59" s="80">
        <v>0.41499999999999998</v>
      </c>
      <c r="E59" s="80"/>
      <c r="F59" s="80"/>
      <c r="G59" s="80"/>
      <c r="H59" s="80">
        <v>0.1</v>
      </c>
      <c r="I59" s="80"/>
      <c r="J59" s="80"/>
    </row>
    <row r="60" spans="2:10" x14ac:dyDescent="0.25">
      <c r="B60" s="9" t="s">
        <v>682</v>
      </c>
      <c r="C60" s="80"/>
      <c r="D60" s="80"/>
      <c r="E60" s="80"/>
      <c r="F60" s="80">
        <v>0.09</v>
      </c>
      <c r="G60" s="80"/>
      <c r="H60" s="80"/>
      <c r="I60" s="80"/>
      <c r="J60" s="80"/>
    </row>
    <row r="61" spans="2:10" x14ac:dyDescent="0.25">
      <c r="B61" s="9" t="s">
        <v>683</v>
      </c>
      <c r="C61" s="80"/>
      <c r="D61" s="80">
        <v>0.68</v>
      </c>
      <c r="E61" s="80"/>
      <c r="F61" s="80"/>
      <c r="G61" s="80"/>
      <c r="H61" s="80"/>
      <c r="I61" s="80"/>
      <c r="J61" s="80"/>
    </row>
    <row r="62" spans="2:10" x14ac:dyDescent="0.25">
      <c r="B62" s="9" t="s">
        <v>684</v>
      </c>
      <c r="C62" s="80"/>
      <c r="D62" s="80">
        <v>0.68</v>
      </c>
      <c r="E62" s="80">
        <v>3.5000000000000003E-2</v>
      </c>
      <c r="F62" s="80"/>
      <c r="G62" s="80"/>
      <c r="H62" s="80"/>
      <c r="I62" s="80"/>
      <c r="J62" s="80"/>
    </row>
    <row r="63" spans="2:10" x14ac:dyDescent="0.25">
      <c r="B63" s="9" t="s">
        <v>685</v>
      </c>
      <c r="C63" s="80"/>
      <c r="D63" s="80">
        <v>0.68</v>
      </c>
      <c r="E63" s="80">
        <v>0.08</v>
      </c>
      <c r="F63" s="80"/>
      <c r="G63" s="80"/>
      <c r="H63" s="80"/>
      <c r="I63" s="80"/>
      <c r="J63" s="80"/>
    </row>
    <row r="64" spans="2:10" x14ac:dyDescent="0.25">
      <c r="B64" s="9" t="s">
        <v>686</v>
      </c>
      <c r="C64" s="80"/>
      <c r="D64" s="80">
        <v>0.26</v>
      </c>
      <c r="E64" s="80">
        <v>0.26</v>
      </c>
      <c r="F64" s="80">
        <v>0.21</v>
      </c>
      <c r="G64" s="80"/>
      <c r="H64" s="80"/>
      <c r="I64" s="80"/>
      <c r="J64" s="80"/>
    </row>
    <row r="65" spans="2:10" x14ac:dyDescent="0.25">
      <c r="B65" s="9" t="s">
        <v>687</v>
      </c>
      <c r="C65" s="80"/>
      <c r="D65" s="80">
        <v>0.21</v>
      </c>
      <c r="E65" s="80">
        <v>0.21</v>
      </c>
      <c r="F65" s="80">
        <v>0.31</v>
      </c>
      <c r="G65" s="80"/>
      <c r="H65" s="80"/>
      <c r="I65" s="80"/>
      <c r="J65" s="80"/>
    </row>
    <row r="66" spans="2:10" x14ac:dyDescent="0.25">
      <c r="B66" s="9" t="s">
        <v>688</v>
      </c>
      <c r="C66" s="80"/>
      <c r="D66" s="80">
        <v>0.24299999999999999</v>
      </c>
      <c r="E66" s="80">
        <v>0.247</v>
      </c>
      <c r="F66" s="80">
        <v>0.25700000000000001</v>
      </c>
      <c r="G66" s="80"/>
      <c r="H66" s="80"/>
      <c r="I66" s="80"/>
      <c r="J66" s="80"/>
    </row>
    <row r="67" spans="2:10" x14ac:dyDescent="0.25">
      <c r="B67" s="9" t="s">
        <v>689</v>
      </c>
      <c r="C67" s="80"/>
      <c r="D67" s="80">
        <v>0.252</v>
      </c>
      <c r="E67" s="80">
        <v>0.24299999999999999</v>
      </c>
      <c r="F67" s="80">
        <v>0.27300000000000002</v>
      </c>
      <c r="G67" s="80"/>
      <c r="H67" s="80"/>
      <c r="I67" s="80"/>
      <c r="J67" s="80"/>
    </row>
    <row r="68" spans="2:10" x14ac:dyDescent="0.25">
      <c r="B68" s="9" t="s">
        <v>690</v>
      </c>
      <c r="C68" s="80"/>
      <c r="D68" s="80">
        <v>0.2</v>
      </c>
      <c r="E68" s="80">
        <v>0.2</v>
      </c>
      <c r="F68" s="80">
        <v>0.28999999999999998</v>
      </c>
      <c r="G68" s="80"/>
      <c r="H68" s="80"/>
      <c r="I68" s="80"/>
      <c r="J68" s="80"/>
    </row>
    <row r="69" spans="2:10" x14ac:dyDescent="0.25">
      <c r="B69" s="9" t="s">
        <v>691</v>
      </c>
      <c r="C69" s="80"/>
      <c r="D69" s="80"/>
      <c r="E69" s="80"/>
      <c r="F69" s="80">
        <v>0.42</v>
      </c>
      <c r="G69" s="80"/>
      <c r="H69" s="80"/>
      <c r="I69" s="80"/>
      <c r="J69" s="80"/>
    </row>
    <row r="70" spans="2:10" x14ac:dyDescent="0.25">
      <c r="B70" s="9" t="s">
        <v>692</v>
      </c>
      <c r="C70" s="80"/>
      <c r="D70" s="80"/>
      <c r="E70" s="80"/>
      <c r="F70" s="80">
        <v>0.10199999999999999</v>
      </c>
      <c r="G70" s="80"/>
      <c r="H70" s="80"/>
      <c r="I70" s="80"/>
      <c r="J70" s="80"/>
    </row>
    <row r="71" spans="2:10" x14ac:dyDescent="0.25">
      <c r="B71" s="9" t="s">
        <v>693</v>
      </c>
      <c r="C71" s="80"/>
      <c r="D71" s="80"/>
      <c r="E71" s="80"/>
      <c r="F71" s="80">
        <v>0.11199999999999999</v>
      </c>
      <c r="G71" s="80"/>
      <c r="H71" s="80"/>
      <c r="I71" s="80"/>
      <c r="J71" s="80"/>
    </row>
    <row r="72" spans="2:10" x14ac:dyDescent="0.25">
      <c r="B72" s="9" t="s">
        <v>694</v>
      </c>
      <c r="C72" s="80"/>
      <c r="D72" s="80">
        <v>0.11</v>
      </c>
      <c r="E72" s="80">
        <v>0.59</v>
      </c>
      <c r="F72" s="80"/>
      <c r="G72" s="80"/>
      <c r="H72" s="80"/>
      <c r="I72" s="80"/>
      <c r="J72" s="80"/>
    </row>
    <row r="73" spans="2:10" x14ac:dyDescent="0.25">
      <c r="B73" s="9" t="s">
        <v>695</v>
      </c>
      <c r="C73" s="80"/>
      <c r="D73" s="80">
        <v>0.67</v>
      </c>
      <c r="E73" s="80">
        <v>7.0000000000000007E-2</v>
      </c>
      <c r="F73" s="80"/>
      <c r="G73" s="80"/>
      <c r="H73" s="80"/>
      <c r="I73" s="80"/>
      <c r="J73" s="80"/>
    </row>
    <row r="74" spans="2:10" x14ac:dyDescent="0.25">
      <c r="B74" s="9" t="s">
        <v>696</v>
      </c>
      <c r="C74" s="80"/>
      <c r="D74" s="80">
        <v>0.125</v>
      </c>
      <c r="E74" s="80">
        <v>0.61</v>
      </c>
      <c r="F74" s="80"/>
      <c r="G74" s="80"/>
      <c r="H74" s="80"/>
      <c r="I74" s="80"/>
      <c r="J74" s="80"/>
    </row>
    <row r="75" spans="2:10" x14ac:dyDescent="0.25">
      <c r="B75" s="9" t="s">
        <v>697</v>
      </c>
      <c r="C75" s="80"/>
      <c r="D75" s="80">
        <v>0.2</v>
      </c>
      <c r="E75" s="80">
        <v>0.2</v>
      </c>
      <c r="F75" s="80">
        <v>0.53799999999999992</v>
      </c>
      <c r="G75" s="80"/>
      <c r="H75" s="80"/>
      <c r="I75" s="80">
        <v>0.05</v>
      </c>
      <c r="J75" s="80"/>
    </row>
    <row r="76" spans="2:10" x14ac:dyDescent="0.25">
      <c r="B76" s="9" t="s">
        <v>698</v>
      </c>
      <c r="C76" s="80"/>
      <c r="D76" s="80">
        <v>0.35</v>
      </c>
      <c r="E76" s="80"/>
      <c r="F76" s="80"/>
      <c r="G76" s="80"/>
      <c r="H76" s="80"/>
      <c r="I76" s="80"/>
      <c r="J76" s="80"/>
    </row>
    <row r="77" spans="2:10" x14ac:dyDescent="0.25">
      <c r="B77" s="9" t="s">
        <v>699</v>
      </c>
      <c r="C77" s="80"/>
      <c r="D77" s="80">
        <v>0.68900000000000006</v>
      </c>
      <c r="E77" s="80"/>
      <c r="F77" s="80"/>
      <c r="G77" s="80"/>
      <c r="H77" s="80"/>
      <c r="I77" s="80"/>
      <c r="J77" s="80"/>
    </row>
    <row r="78" spans="2:10" x14ac:dyDescent="0.25">
      <c r="B78" s="9" t="s">
        <v>700</v>
      </c>
      <c r="C78" s="80"/>
      <c r="D78" s="80">
        <v>0.215</v>
      </c>
      <c r="E78" s="80"/>
      <c r="F78" s="80"/>
      <c r="G78" s="80"/>
      <c r="H78" s="80"/>
      <c r="I78" s="80"/>
      <c r="J78" s="80"/>
    </row>
    <row r="79" spans="2:10" x14ac:dyDescent="0.25">
      <c r="B79" s="9" t="s">
        <v>701</v>
      </c>
      <c r="C79" s="80"/>
      <c r="D79" s="80">
        <v>0.215</v>
      </c>
      <c r="E79" s="80"/>
      <c r="F79" s="80"/>
      <c r="G79" s="80"/>
      <c r="H79" s="80"/>
      <c r="I79" s="80"/>
      <c r="J79" s="80"/>
    </row>
    <row r="80" spans="2:10" x14ac:dyDescent="0.25">
      <c r="B80" s="9" t="s">
        <v>702</v>
      </c>
      <c r="C80" s="80"/>
      <c r="D80" s="80">
        <v>0.06</v>
      </c>
      <c r="E80" s="80"/>
      <c r="F80" s="80">
        <v>0.45</v>
      </c>
      <c r="G80" s="80"/>
      <c r="H80" s="80"/>
      <c r="I80" s="80"/>
      <c r="J80" s="80"/>
    </row>
    <row r="81" spans="2:10" x14ac:dyDescent="0.25">
      <c r="B81" s="9" t="s">
        <v>703</v>
      </c>
      <c r="C81" s="80"/>
      <c r="D81" s="80">
        <v>0.18</v>
      </c>
      <c r="E81" s="80"/>
      <c r="F81" s="80"/>
      <c r="G81" s="80"/>
      <c r="H81" s="80">
        <v>0.12</v>
      </c>
      <c r="I81" s="80"/>
      <c r="J81" s="80"/>
    </row>
    <row r="82" spans="2:10" x14ac:dyDescent="0.25">
      <c r="B82" s="9" t="s">
        <v>704</v>
      </c>
      <c r="C82" s="80"/>
      <c r="D82" s="80">
        <v>0.35</v>
      </c>
      <c r="E82" s="80"/>
      <c r="F82" s="80"/>
      <c r="G82" s="80"/>
      <c r="H82" s="80">
        <v>0.1</v>
      </c>
      <c r="I82" s="80"/>
      <c r="J82" s="80"/>
    </row>
    <row r="83" spans="2:10" x14ac:dyDescent="0.25">
      <c r="B83" s="9" t="s">
        <v>705</v>
      </c>
      <c r="C83" s="80"/>
      <c r="D83" s="80">
        <v>0.20499999999999999</v>
      </c>
      <c r="E83" s="80">
        <v>0.04</v>
      </c>
      <c r="F83" s="80">
        <v>0.61399999999999999</v>
      </c>
      <c r="G83" s="80"/>
      <c r="H83" s="80"/>
      <c r="I83" s="80">
        <v>0.13500000000000001</v>
      </c>
      <c r="J83" s="80">
        <v>6.0000000000000001E-3</v>
      </c>
    </row>
    <row r="84" spans="2:10" x14ac:dyDescent="0.25">
      <c r="B84" s="9" t="s">
        <v>706</v>
      </c>
      <c r="C84" s="80"/>
      <c r="D84" s="80">
        <v>0.68</v>
      </c>
      <c r="E84" s="80"/>
      <c r="F84" s="80"/>
      <c r="G84" s="80"/>
      <c r="H84" s="80"/>
      <c r="I84" s="80"/>
      <c r="J84" s="80"/>
    </row>
    <row r="85" spans="2:10" x14ac:dyDescent="0.25">
      <c r="B85" s="9" t="s">
        <v>707</v>
      </c>
      <c r="C85" s="80"/>
      <c r="D85" s="80">
        <v>0.21</v>
      </c>
      <c r="E85" s="80"/>
      <c r="F85" s="80"/>
      <c r="G85" s="80"/>
      <c r="H85" s="80"/>
      <c r="I85" s="80"/>
      <c r="J85" s="80"/>
    </row>
    <row r="86" spans="2:10" x14ac:dyDescent="0.25">
      <c r="B86" s="9" t="s">
        <v>708</v>
      </c>
      <c r="C86" s="80"/>
      <c r="D86" s="80">
        <v>0.12</v>
      </c>
      <c r="E86" s="80">
        <v>0.52</v>
      </c>
      <c r="F86" s="80">
        <v>0.14000000000000001</v>
      </c>
      <c r="G86" s="80"/>
      <c r="H86" s="80"/>
      <c r="I86" s="80"/>
      <c r="J86" s="80"/>
    </row>
    <row r="87" spans="2:10" x14ac:dyDescent="0.25">
      <c r="B87" s="9" t="s">
        <v>709</v>
      </c>
      <c r="C87" s="80"/>
      <c r="D87" s="80">
        <v>0.28000000000000003</v>
      </c>
      <c r="E87" s="80">
        <v>0.25</v>
      </c>
      <c r="F87" s="80">
        <v>0.2</v>
      </c>
      <c r="G87" s="80"/>
      <c r="H87" s="80"/>
      <c r="I87" s="80"/>
      <c r="J87" s="80"/>
    </row>
    <row r="88" spans="2:10" x14ac:dyDescent="0.25">
      <c r="B88" s="9" t="s">
        <v>710</v>
      </c>
      <c r="C88" s="80"/>
      <c r="D88" s="80">
        <v>2.5000000000000001E-2</v>
      </c>
      <c r="E88" s="80">
        <v>2.5000000000000001E-2</v>
      </c>
      <c r="F88" s="80">
        <v>0.46</v>
      </c>
      <c r="G88" s="80"/>
      <c r="H88" s="80"/>
      <c r="I88" s="80"/>
      <c r="J88" s="80"/>
    </row>
    <row r="89" spans="2:10" x14ac:dyDescent="0.25">
      <c r="B89" s="9" t="s">
        <v>711</v>
      </c>
      <c r="C89" s="80"/>
      <c r="D89" s="80"/>
      <c r="E89" s="80">
        <v>0.55000000000000004</v>
      </c>
      <c r="F89" s="80">
        <v>0.32</v>
      </c>
      <c r="G89" s="80">
        <v>0.05</v>
      </c>
      <c r="H89" s="80"/>
      <c r="I89" s="80">
        <v>0.05</v>
      </c>
      <c r="J89" s="80"/>
    </row>
    <row r="90" spans="2:10" x14ac:dyDescent="0.25">
      <c r="B90" s="9" t="s">
        <v>712</v>
      </c>
      <c r="C90" s="80"/>
      <c r="D90" s="80">
        <v>0.09</v>
      </c>
      <c r="E90" s="80">
        <v>0.42</v>
      </c>
      <c r="F90" s="80">
        <v>0.44</v>
      </c>
      <c r="G90" s="80">
        <v>0.02</v>
      </c>
      <c r="H90" s="80"/>
      <c r="I90" s="80"/>
      <c r="J90" s="80"/>
    </row>
    <row r="91" spans="2:10" x14ac:dyDescent="0.25">
      <c r="B91" s="9" t="s">
        <v>713</v>
      </c>
      <c r="C91" s="80"/>
      <c r="D91" s="80">
        <v>0.36</v>
      </c>
      <c r="E91" s="80">
        <v>0.3</v>
      </c>
      <c r="F91" s="80">
        <v>0.14000000000000001</v>
      </c>
      <c r="G91" s="80"/>
      <c r="H91" s="80"/>
      <c r="I91" s="80"/>
      <c r="J91" s="80"/>
    </row>
    <row r="92" spans="2:10" x14ac:dyDescent="0.25">
      <c r="B92" s="9" t="s">
        <v>714</v>
      </c>
      <c r="C92" s="80"/>
      <c r="D92" s="80">
        <v>0.27</v>
      </c>
      <c r="E92" s="80">
        <v>0.27</v>
      </c>
      <c r="F92" s="80"/>
      <c r="G92" s="80"/>
      <c r="H92" s="80"/>
      <c r="I92" s="80">
        <v>0.06</v>
      </c>
      <c r="J92" s="80"/>
    </row>
    <row r="93" spans="2:10" x14ac:dyDescent="0.25">
      <c r="B93" s="9" t="s">
        <v>715</v>
      </c>
      <c r="C93" s="80"/>
      <c r="D93" s="80">
        <v>0.21</v>
      </c>
      <c r="E93" s="80"/>
      <c r="F93" s="80"/>
      <c r="G93" s="80"/>
      <c r="H93" s="80"/>
      <c r="I93" s="80"/>
      <c r="J93" s="80"/>
    </row>
    <row r="94" spans="2:10" x14ac:dyDescent="0.25">
      <c r="B94" s="9" t="s">
        <v>716</v>
      </c>
      <c r="C94" s="80"/>
      <c r="D94" s="80">
        <v>0.49</v>
      </c>
      <c r="E94" s="80">
        <v>0.115</v>
      </c>
      <c r="F94" s="80"/>
      <c r="G94" s="80"/>
      <c r="H94" s="80"/>
      <c r="I94" s="80"/>
      <c r="J94" s="80"/>
    </row>
    <row r="95" spans="2:10" x14ac:dyDescent="0.25">
      <c r="B95" s="9" t="s">
        <v>717</v>
      </c>
      <c r="C95" s="80"/>
      <c r="D95" s="80">
        <v>0.22</v>
      </c>
      <c r="E95" s="80">
        <v>0.05</v>
      </c>
      <c r="F95" s="80">
        <v>0.72399999999999998</v>
      </c>
      <c r="G95" s="80"/>
      <c r="H95" s="80"/>
      <c r="I95" s="80"/>
      <c r="J95" s="80"/>
    </row>
    <row r="96" spans="2:10" x14ac:dyDescent="0.25">
      <c r="B96" s="9" t="s">
        <v>718</v>
      </c>
      <c r="C96" s="80"/>
      <c r="D96" s="80">
        <v>0.215</v>
      </c>
      <c r="E96" s="80"/>
      <c r="F96" s="80"/>
      <c r="G96" s="80"/>
      <c r="H96" s="80"/>
      <c r="I96" s="80"/>
      <c r="J96" s="80"/>
    </row>
    <row r="97" spans="2:10" x14ac:dyDescent="0.25">
      <c r="B97" s="9" t="s">
        <v>719</v>
      </c>
      <c r="C97" s="80"/>
      <c r="D97" s="80">
        <v>0.32500000000000001</v>
      </c>
      <c r="E97" s="80">
        <v>0.32500000000000001</v>
      </c>
      <c r="F97" s="80"/>
      <c r="G97" s="80"/>
      <c r="H97" s="80"/>
      <c r="I97" s="80"/>
      <c r="J97" s="80"/>
    </row>
    <row r="98" spans="2:10" x14ac:dyDescent="0.25">
      <c r="B98" s="9" t="s">
        <v>720</v>
      </c>
      <c r="C98" s="80"/>
      <c r="D98" s="80">
        <v>0.17</v>
      </c>
      <c r="E98" s="80">
        <v>0.19</v>
      </c>
      <c r="F98" s="80">
        <v>7.0000000000000007E-2</v>
      </c>
      <c r="G98" s="80"/>
      <c r="H98" s="80"/>
      <c r="I98" s="80">
        <v>0.03</v>
      </c>
      <c r="J98" s="80"/>
    </row>
    <row r="99" spans="2:10" x14ac:dyDescent="0.25">
      <c r="B99" s="9" t="s">
        <v>721</v>
      </c>
      <c r="C99" s="80"/>
      <c r="D99" s="80">
        <v>0.115</v>
      </c>
      <c r="E99" s="80">
        <v>0.115</v>
      </c>
      <c r="F99" s="80">
        <v>0.03</v>
      </c>
      <c r="G99" s="80"/>
      <c r="H99" s="80"/>
      <c r="I99" s="80">
        <v>7.0000000000000007E-2</v>
      </c>
      <c r="J99" s="80"/>
    </row>
    <row r="100" spans="2:10" x14ac:dyDescent="0.25">
      <c r="B100" s="9" t="s">
        <v>722</v>
      </c>
      <c r="C100" s="80"/>
      <c r="D100" s="80"/>
      <c r="E100" s="80"/>
      <c r="F100" s="80"/>
      <c r="G100" s="80"/>
      <c r="H100" s="80"/>
      <c r="I100" s="80">
        <v>4.2999999999999997E-2</v>
      </c>
      <c r="J100" s="80"/>
    </row>
    <row r="101" spans="2:10" x14ac:dyDescent="0.25">
      <c r="B101" s="9" t="s">
        <v>723</v>
      </c>
      <c r="C101" s="80"/>
      <c r="D101" s="80">
        <v>0.12</v>
      </c>
      <c r="E101" s="80"/>
      <c r="F101" s="80">
        <v>0.19</v>
      </c>
      <c r="G101" s="80"/>
      <c r="H101" s="80"/>
      <c r="I101" s="80"/>
      <c r="J101" s="80"/>
    </row>
    <row r="102" spans="2:10" x14ac:dyDescent="0.25">
      <c r="B102" s="9" t="s">
        <v>724</v>
      </c>
      <c r="C102" s="80">
        <v>0.1</v>
      </c>
      <c r="D102" s="80"/>
      <c r="E102" s="80">
        <v>0.1</v>
      </c>
      <c r="F102" s="80"/>
      <c r="G102" s="80"/>
      <c r="H102" s="80"/>
      <c r="I102" s="80"/>
      <c r="J102" s="80"/>
    </row>
    <row r="103" spans="2:10" x14ac:dyDescent="0.25">
      <c r="B103" s="9" t="s">
        <v>725</v>
      </c>
      <c r="C103" s="80"/>
      <c r="D103" s="80"/>
      <c r="E103" s="80"/>
      <c r="F103" s="80"/>
      <c r="G103" s="80"/>
      <c r="H103" s="80">
        <v>0.26200000000000001</v>
      </c>
      <c r="I103" s="80"/>
      <c r="J103" s="80"/>
    </row>
    <row r="104" spans="2:10" x14ac:dyDescent="0.25">
      <c r="B104" s="9" t="s">
        <v>726</v>
      </c>
      <c r="C104" s="80">
        <v>0.40100000000000002</v>
      </c>
      <c r="D104" s="80"/>
      <c r="E104" s="80"/>
      <c r="F104" s="80"/>
      <c r="G104" s="80"/>
      <c r="H104" s="80"/>
      <c r="I104" s="80"/>
      <c r="J104" s="80"/>
    </row>
    <row r="105" spans="2:10" x14ac:dyDescent="0.25">
      <c r="B105" s="9" t="s">
        <v>727</v>
      </c>
      <c r="C105" s="80"/>
      <c r="D105" s="80">
        <v>0.48200000000000004</v>
      </c>
      <c r="E105" s="80"/>
      <c r="F105" s="80"/>
      <c r="G105" s="80"/>
      <c r="H105" s="80"/>
      <c r="I105" s="80"/>
      <c r="J105" s="80"/>
    </row>
    <row r="106" spans="2:10" x14ac:dyDescent="0.25">
      <c r="B106" s="9" t="s">
        <v>728</v>
      </c>
      <c r="C106" s="80"/>
      <c r="D106" s="80"/>
      <c r="E106" s="80">
        <v>0.5</v>
      </c>
      <c r="F106" s="80"/>
      <c r="G106" s="80">
        <v>0.5</v>
      </c>
      <c r="H106" s="80"/>
      <c r="I106" s="80"/>
      <c r="J106" s="80"/>
    </row>
    <row r="107" spans="2:10" x14ac:dyDescent="0.25">
      <c r="B107" s="9" t="s">
        <v>729</v>
      </c>
      <c r="C107" s="80"/>
      <c r="D107" s="80"/>
      <c r="E107" s="80">
        <v>0.5</v>
      </c>
      <c r="F107" s="80"/>
      <c r="G107" s="80">
        <v>0.5</v>
      </c>
      <c r="H107" s="80"/>
      <c r="I107" s="80"/>
      <c r="J107" s="80"/>
    </row>
    <row r="108" spans="2:10" x14ac:dyDescent="0.25">
      <c r="B108" s="9" t="s">
        <v>730</v>
      </c>
      <c r="C108" s="80">
        <v>0.39</v>
      </c>
      <c r="D108" s="80"/>
      <c r="E108" s="80"/>
      <c r="F108" s="80"/>
      <c r="G108" s="80"/>
      <c r="H108" s="80"/>
      <c r="I108" s="80"/>
      <c r="J108" s="80"/>
    </row>
    <row r="109" spans="2:10" x14ac:dyDescent="0.25">
      <c r="B109" s="9" t="s">
        <v>731</v>
      </c>
      <c r="C109" s="80">
        <v>0.46</v>
      </c>
      <c r="D109" s="80"/>
      <c r="E109" s="80"/>
      <c r="F109" s="80"/>
      <c r="G109" s="80"/>
      <c r="H109" s="80"/>
      <c r="I109" s="80"/>
      <c r="J109" s="80"/>
    </row>
    <row r="110" spans="2:10" x14ac:dyDescent="0.25">
      <c r="B110" s="9" t="s">
        <v>732</v>
      </c>
      <c r="C110" s="80"/>
      <c r="D110" s="80"/>
      <c r="E110" s="80"/>
      <c r="F110" s="80">
        <v>0.05</v>
      </c>
      <c r="G110" s="80"/>
      <c r="H110" s="80">
        <v>0.95</v>
      </c>
      <c r="I110" s="80"/>
      <c r="J110" s="80"/>
    </row>
    <row r="111" spans="2:10" x14ac:dyDescent="0.25">
      <c r="B111" s="9" t="s">
        <v>733</v>
      </c>
      <c r="C111" s="80"/>
      <c r="D111" s="80"/>
      <c r="E111" s="80"/>
      <c r="F111" s="80">
        <v>0.44</v>
      </c>
      <c r="G111" s="80"/>
      <c r="H111" s="80"/>
      <c r="I111" s="80"/>
      <c r="J111" s="80"/>
    </row>
    <row r="112" spans="2:10" x14ac:dyDescent="0.25">
      <c r="B112" s="9" t="s">
        <v>734</v>
      </c>
      <c r="C112" s="80"/>
      <c r="D112" s="80"/>
      <c r="E112" s="80"/>
      <c r="F112" s="80">
        <v>0.41499999999999998</v>
      </c>
      <c r="G112" s="80"/>
      <c r="H112" s="80"/>
      <c r="I112" s="80"/>
      <c r="J112" s="80"/>
    </row>
    <row r="113" spans="2:10" x14ac:dyDescent="0.25">
      <c r="B113" s="9" t="s">
        <v>735</v>
      </c>
      <c r="C113" s="80"/>
      <c r="D113" s="80"/>
      <c r="E113" s="80"/>
      <c r="F113" s="80"/>
      <c r="G113" s="80"/>
      <c r="H113" s="80"/>
      <c r="I113" s="80">
        <v>0.12</v>
      </c>
      <c r="J113" s="80"/>
    </row>
    <row r="114" spans="2:10" x14ac:dyDescent="0.25">
      <c r="B114" s="9" t="s">
        <v>736</v>
      </c>
      <c r="C114" s="80"/>
      <c r="D114" s="80"/>
      <c r="E114" s="80"/>
      <c r="F114" s="80"/>
      <c r="G114" s="80"/>
      <c r="H114" s="80"/>
      <c r="I114" s="80">
        <v>8.8999999999999996E-2</v>
      </c>
      <c r="J114" s="80"/>
    </row>
    <row r="115" spans="2:10" x14ac:dyDescent="0.25">
      <c r="B115" s="9" t="s">
        <v>737</v>
      </c>
      <c r="C115" s="80"/>
      <c r="D115" s="80"/>
      <c r="E115" s="80"/>
      <c r="F115" s="80">
        <v>8.5000000000000006E-2</v>
      </c>
      <c r="G115" s="80"/>
      <c r="H115" s="80">
        <v>0.14000000000000001</v>
      </c>
      <c r="I115" s="80"/>
      <c r="J115" s="80"/>
    </row>
    <row r="116" spans="2:10" x14ac:dyDescent="0.25">
      <c r="C116" s="7"/>
      <c r="D116" s="7"/>
      <c r="E116" s="7"/>
      <c r="F116" s="7"/>
      <c r="G116" s="7"/>
      <c r="H116" s="7"/>
      <c r="I116" s="7"/>
      <c r="J116" s="7"/>
    </row>
    <row r="117" spans="2:10" x14ac:dyDescent="0.25">
      <c r="C117" s="7"/>
      <c r="D117" s="7"/>
      <c r="E117" s="7"/>
      <c r="F117" s="7"/>
      <c r="G117" s="7"/>
      <c r="H117" s="7"/>
      <c r="I117" s="7"/>
      <c r="J117" s="7"/>
    </row>
    <row r="118" spans="2:10" x14ac:dyDescent="0.25">
      <c r="C118" s="7"/>
      <c r="D118" s="7"/>
      <c r="E118" s="7"/>
      <c r="F118" s="7"/>
      <c r="G118" s="7"/>
      <c r="H118" s="7"/>
      <c r="I118" s="7"/>
      <c r="J118" s="7"/>
    </row>
    <row r="119" spans="2:10" x14ac:dyDescent="0.25">
      <c r="C119" s="7"/>
      <c r="D119" s="7"/>
      <c r="E119" s="7"/>
      <c r="F119" s="7"/>
      <c r="G119" s="7"/>
      <c r="H119" s="7"/>
      <c r="I119" s="7"/>
      <c r="J119" s="7"/>
    </row>
    <row r="120" spans="2:10" x14ac:dyDescent="0.25">
      <c r="C120" s="7"/>
      <c r="D120" s="7"/>
      <c r="E120" s="7"/>
      <c r="F120" s="7"/>
      <c r="G120" s="7"/>
      <c r="H120" s="7"/>
      <c r="I120" s="7"/>
      <c r="J120" s="7"/>
    </row>
    <row r="121" spans="2:10" x14ac:dyDescent="0.25">
      <c r="C121" s="7"/>
      <c r="D121" s="7"/>
      <c r="E121" s="7"/>
      <c r="F121" s="7"/>
      <c r="G121" s="7"/>
      <c r="H121" s="7"/>
      <c r="I121" s="7"/>
      <c r="J121" s="7"/>
    </row>
    <row r="122" spans="2:10" x14ac:dyDescent="0.25">
      <c r="C122" s="7"/>
      <c r="D122" s="7"/>
      <c r="E122" s="7"/>
      <c r="F122" s="7"/>
      <c r="G122" s="7"/>
      <c r="H122" s="7"/>
      <c r="I122" s="7"/>
      <c r="J122" s="7"/>
    </row>
    <row r="123" spans="2:10" x14ac:dyDescent="0.25">
      <c r="C123" s="7"/>
      <c r="D123" s="7"/>
      <c r="E123" s="7"/>
      <c r="F123" s="7"/>
      <c r="G123" s="7"/>
      <c r="H123" s="7"/>
      <c r="I123" s="7"/>
      <c r="J123" s="7"/>
    </row>
    <row r="124" spans="2:10" x14ac:dyDescent="0.25">
      <c r="C124" s="7"/>
      <c r="D124" s="7"/>
      <c r="E124" s="7"/>
      <c r="F124" s="7"/>
      <c r="G124" s="7"/>
      <c r="H124" s="7"/>
      <c r="I124" s="7"/>
      <c r="J124" s="7"/>
    </row>
    <row r="125" spans="2:10" x14ac:dyDescent="0.25">
      <c r="C125" s="7"/>
      <c r="D125" s="7"/>
      <c r="E125" s="7"/>
      <c r="F125" s="7"/>
      <c r="G125" s="7"/>
      <c r="H125" s="7"/>
      <c r="I125" s="7"/>
      <c r="J125" s="7"/>
    </row>
    <row r="126" spans="2:10" x14ac:dyDescent="0.25">
      <c r="C126" s="7"/>
      <c r="D126" s="7"/>
      <c r="E126" s="7"/>
      <c r="F126" s="7"/>
      <c r="G126" s="7"/>
      <c r="H126" s="7"/>
      <c r="I126" s="7"/>
      <c r="J126" s="7"/>
    </row>
    <row r="127" spans="2:10" x14ac:dyDescent="0.25">
      <c r="C127" s="7"/>
      <c r="D127" s="7"/>
      <c r="E127" s="7"/>
      <c r="F127" s="7"/>
      <c r="G127" s="7"/>
      <c r="H127" s="7"/>
      <c r="I127" s="7"/>
      <c r="J127" s="7"/>
    </row>
    <row r="128" spans="2:10" x14ac:dyDescent="0.25">
      <c r="C128" s="7"/>
      <c r="D128" s="7"/>
      <c r="E128" s="7"/>
      <c r="F128" s="7"/>
      <c r="G128" s="7"/>
      <c r="H128" s="7"/>
      <c r="I128" s="7"/>
      <c r="J128" s="7"/>
    </row>
    <row r="129" spans="3:10" x14ac:dyDescent="0.25">
      <c r="C129" s="7"/>
      <c r="D129" s="7"/>
      <c r="E129" s="7"/>
      <c r="F129" s="7"/>
      <c r="G129" s="7"/>
      <c r="H129" s="7"/>
      <c r="I129" s="7"/>
      <c r="J129" s="7"/>
    </row>
    <row r="130" spans="3:10" x14ac:dyDescent="0.25">
      <c r="C130" s="7"/>
      <c r="D130" s="7"/>
      <c r="E130" s="7"/>
      <c r="F130" s="7"/>
      <c r="G130" s="7"/>
      <c r="H130" s="7"/>
      <c r="I130" s="7"/>
      <c r="J130" s="7"/>
    </row>
    <row r="131" spans="3:10" x14ac:dyDescent="0.25">
      <c r="C131" s="7"/>
      <c r="D131" s="7"/>
      <c r="E131" s="7"/>
      <c r="F131" s="7"/>
      <c r="G131" s="7"/>
      <c r="H131" s="7"/>
      <c r="I131" s="7"/>
      <c r="J131" s="7"/>
    </row>
    <row r="132" spans="3:10" x14ac:dyDescent="0.25">
      <c r="C132" s="7"/>
      <c r="D132" s="7"/>
      <c r="E132" s="7"/>
      <c r="F132" s="7"/>
      <c r="G132" s="7"/>
      <c r="H132" s="7"/>
      <c r="I132" s="7"/>
      <c r="J132" s="7"/>
    </row>
    <row r="133" spans="3:10" x14ac:dyDescent="0.25">
      <c r="C133" s="7"/>
      <c r="D133" s="7"/>
      <c r="E133" s="7"/>
      <c r="F133" s="7"/>
      <c r="G133" s="7"/>
      <c r="H133" s="7"/>
      <c r="I133" s="7"/>
      <c r="J133" s="7"/>
    </row>
    <row r="134" spans="3:10" x14ac:dyDescent="0.25">
      <c r="C134" s="7"/>
      <c r="D134" s="7"/>
      <c r="E134" s="7"/>
      <c r="F134" s="7"/>
      <c r="G134" s="7"/>
      <c r="H134" s="7"/>
      <c r="I134" s="7"/>
      <c r="J134" s="7"/>
    </row>
    <row r="135" spans="3:10" x14ac:dyDescent="0.25">
      <c r="C135" s="7"/>
      <c r="D135" s="7"/>
      <c r="E135" s="7"/>
      <c r="F135" s="7"/>
      <c r="G135" s="7"/>
      <c r="H135" s="7"/>
      <c r="I135" s="7"/>
      <c r="J135" s="7"/>
    </row>
  </sheetData>
  <sheetProtection algorithmName="SHA-512" hashValue="rmRsXKKUzxfFxz8ruABqGBlRrMtU85DBzH7saC5zk2aShvnMc6coplTa1rexJoE1ADvkWTPWYED128Xtvg29cg==" saltValue="97+JCyzGd04BmjjJ/EKcb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3"/>
  <sheetViews>
    <sheetView zoomScale="85" zoomScaleNormal="85" workbookViewId="0"/>
  </sheetViews>
  <sheetFormatPr defaultColWidth="8.6328125" defaultRowHeight="12.5" x14ac:dyDescent="0.25"/>
  <cols>
    <col min="1" max="1" width="18" style="7" customWidth="1"/>
    <col min="2" max="2" width="17.453125" style="7" bestFit="1" customWidth="1"/>
    <col min="3" max="4" width="17.453125" style="7" customWidth="1"/>
    <col min="5" max="5" width="8.6328125" style="7"/>
    <col min="6" max="6" width="7.81640625" style="7" bestFit="1" customWidth="1"/>
    <col min="7" max="7" width="7.81640625" style="7" customWidth="1"/>
    <col min="8" max="8" width="58.81640625" style="7" bestFit="1" customWidth="1"/>
    <col min="9" max="9" width="8.6328125" style="7"/>
    <col min="10" max="11" width="44.36328125" style="7" bestFit="1" customWidth="1"/>
    <col min="12" max="16384" width="8.6328125" style="7"/>
  </cols>
  <sheetData>
    <row r="1" spans="1:11" ht="13" x14ac:dyDescent="0.25">
      <c r="A1" s="6" t="s">
        <v>23</v>
      </c>
      <c r="B1" s="6" t="s">
        <v>41</v>
      </c>
      <c r="C1" s="6" t="s">
        <v>750</v>
      </c>
      <c r="D1" s="6" t="s">
        <v>594</v>
      </c>
      <c r="F1" s="6" t="s">
        <v>42</v>
      </c>
      <c r="G1" s="8"/>
      <c r="H1" s="6" t="s">
        <v>575</v>
      </c>
      <c r="J1" s="6" t="s">
        <v>576</v>
      </c>
      <c r="K1" s="6" t="s">
        <v>591</v>
      </c>
    </row>
    <row r="2" spans="1:11" ht="15.5" x14ac:dyDescent="0.25">
      <c r="A2" s="9" t="s">
        <v>24</v>
      </c>
      <c r="B2" s="9" t="s">
        <v>2</v>
      </c>
      <c r="C2" s="9" t="s">
        <v>2</v>
      </c>
      <c r="D2" s="17">
        <v>14800</v>
      </c>
      <c r="F2" s="9">
        <v>2022</v>
      </c>
      <c r="H2" s="9" t="s">
        <v>53</v>
      </c>
      <c r="J2" s="21" t="s">
        <v>54</v>
      </c>
      <c r="K2" s="21" t="s">
        <v>54</v>
      </c>
    </row>
    <row r="3" spans="1:11" ht="15.5" x14ac:dyDescent="0.25">
      <c r="A3" s="9" t="s">
        <v>25</v>
      </c>
      <c r="B3" s="9" t="s">
        <v>3</v>
      </c>
      <c r="C3" s="9" t="s">
        <v>3</v>
      </c>
      <c r="D3" s="17">
        <v>675</v>
      </c>
      <c r="F3" s="9">
        <v>2023</v>
      </c>
      <c r="H3" s="9" t="s">
        <v>55</v>
      </c>
      <c r="J3" s="21" t="s">
        <v>56</v>
      </c>
      <c r="K3" s="21" t="s">
        <v>56</v>
      </c>
    </row>
    <row r="4" spans="1:11" ht="15.5" x14ac:dyDescent="0.25">
      <c r="A4" s="9" t="s">
        <v>26</v>
      </c>
      <c r="B4" s="9" t="s">
        <v>4</v>
      </c>
      <c r="C4" s="9" t="s">
        <v>4</v>
      </c>
      <c r="D4" s="17">
        <v>92</v>
      </c>
      <c r="F4" s="9">
        <v>2024</v>
      </c>
      <c r="H4" s="9" t="s">
        <v>57</v>
      </c>
      <c r="J4" s="21" t="s">
        <v>58</v>
      </c>
      <c r="K4" s="21" t="s">
        <v>58</v>
      </c>
    </row>
    <row r="5" spans="1:11" ht="15.5" x14ac:dyDescent="0.25">
      <c r="A5" s="9" t="s">
        <v>27</v>
      </c>
      <c r="B5" s="9" t="s">
        <v>5</v>
      </c>
      <c r="C5" s="9" t="s">
        <v>5</v>
      </c>
      <c r="D5" s="17">
        <v>1640</v>
      </c>
      <c r="F5" s="9">
        <v>2025</v>
      </c>
      <c r="H5" s="9" t="s">
        <v>59</v>
      </c>
      <c r="J5" s="21" t="s">
        <v>60</v>
      </c>
      <c r="K5" s="21" t="s">
        <v>60</v>
      </c>
    </row>
    <row r="6" spans="1:11" ht="15.5" x14ac:dyDescent="0.25">
      <c r="A6" s="9" t="s">
        <v>28</v>
      </c>
      <c r="B6" s="9" t="s">
        <v>6</v>
      </c>
      <c r="C6" s="9" t="s">
        <v>6</v>
      </c>
      <c r="D6" s="17">
        <v>3500</v>
      </c>
      <c r="F6" s="9">
        <v>2026</v>
      </c>
      <c r="H6" s="9" t="s">
        <v>61</v>
      </c>
      <c r="J6" s="21" t="s">
        <v>62</v>
      </c>
      <c r="K6" s="21" t="s">
        <v>62</v>
      </c>
    </row>
    <row r="7" spans="1:11" ht="15.5" x14ac:dyDescent="0.25">
      <c r="A7" s="9" t="s">
        <v>29</v>
      </c>
      <c r="B7" s="9" t="s">
        <v>0</v>
      </c>
      <c r="C7" s="9" t="s">
        <v>0</v>
      </c>
      <c r="D7" s="17">
        <v>1100</v>
      </c>
      <c r="F7" s="9">
        <v>2027</v>
      </c>
      <c r="H7" s="9" t="s">
        <v>63</v>
      </c>
      <c r="J7" s="9" t="s">
        <v>813</v>
      </c>
      <c r="K7" s="9" t="s">
        <v>813</v>
      </c>
    </row>
    <row r="8" spans="1:11" ht="15.5" x14ac:dyDescent="0.25">
      <c r="A8" s="9" t="s">
        <v>30</v>
      </c>
      <c r="B8" s="9" t="s">
        <v>1</v>
      </c>
      <c r="C8" s="9" t="s">
        <v>1</v>
      </c>
      <c r="D8" s="17">
        <v>1430</v>
      </c>
      <c r="F8" s="9">
        <v>2028</v>
      </c>
      <c r="H8" s="9" t="s">
        <v>65</v>
      </c>
      <c r="J8" s="21" t="s">
        <v>64</v>
      </c>
      <c r="K8" s="21" t="s">
        <v>64</v>
      </c>
    </row>
    <row r="9" spans="1:11" ht="15.5" x14ac:dyDescent="0.25">
      <c r="A9" s="9" t="s">
        <v>31</v>
      </c>
      <c r="B9" s="9" t="s">
        <v>7</v>
      </c>
      <c r="C9" s="9" t="s">
        <v>7</v>
      </c>
      <c r="D9" s="17">
        <v>353</v>
      </c>
      <c r="F9" s="9">
        <v>2029</v>
      </c>
      <c r="H9" s="9" t="s">
        <v>67</v>
      </c>
      <c r="J9" s="21" t="s">
        <v>66</v>
      </c>
      <c r="K9" s="21" t="s">
        <v>66</v>
      </c>
    </row>
    <row r="10" spans="1:11" ht="15.5" x14ac:dyDescent="0.25">
      <c r="A10" s="9" t="s">
        <v>32</v>
      </c>
      <c r="B10" s="9" t="s">
        <v>8</v>
      </c>
      <c r="C10" s="9" t="s">
        <v>8</v>
      </c>
      <c r="D10" s="17">
        <v>4470</v>
      </c>
      <c r="F10" s="9">
        <v>2030</v>
      </c>
      <c r="H10" s="9" t="s">
        <v>69</v>
      </c>
      <c r="J10" s="21" t="s">
        <v>68</v>
      </c>
      <c r="K10" s="21" t="s">
        <v>68</v>
      </c>
    </row>
    <row r="11" spans="1:11" ht="15.5" x14ac:dyDescent="0.25">
      <c r="A11" s="9" t="s">
        <v>33</v>
      </c>
      <c r="B11" s="9" t="s">
        <v>9</v>
      </c>
      <c r="C11" s="9" t="s">
        <v>9</v>
      </c>
      <c r="D11" s="17">
        <v>53</v>
      </c>
      <c r="F11"/>
      <c r="H11" s="9" t="s">
        <v>71</v>
      </c>
      <c r="J11" s="9" t="s">
        <v>814</v>
      </c>
      <c r="K11" s="9" t="s">
        <v>814</v>
      </c>
    </row>
    <row r="12" spans="1:11" ht="15.5" x14ac:dyDescent="0.25">
      <c r="A12" s="9" t="s">
        <v>34</v>
      </c>
      <c r="B12" s="9" t="s">
        <v>10</v>
      </c>
      <c r="C12" s="9" t="s">
        <v>10</v>
      </c>
      <c r="D12" s="17">
        <v>124</v>
      </c>
      <c r="F12"/>
      <c r="H12" s="9" t="s">
        <v>73</v>
      </c>
      <c r="J12" s="21" t="s">
        <v>70</v>
      </c>
      <c r="K12" s="21" t="s">
        <v>70</v>
      </c>
    </row>
    <row r="13" spans="1:11" ht="15.5" x14ac:dyDescent="0.25">
      <c r="A13" s="9" t="s">
        <v>35</v>
      </c>
      <c r="B13" s="9" t="s">
        <v>11</v>
      </c>
      <c r="C13" s="9" t="s">
        <v>11</v>
      </c>
      <c r="D13" s="17">
        <v>3220</v>
      </c>
      <c r="H13" s="9" t="s">
        <v>75</v>
      </c>
      <c r="J13" s="21" t="s">
        <v>72</v>
      </c>
      <c r="K13" s="21" t="s">
        <v>72</v>
      </c>
    </row>
    <row r="14" spans="1:11" ht="15.5" x14ac:dyDescent="0.25">
      <c r="A14" s="9" t="s">
        <v>36</v>
      </c>
      <c r="B14" s="9" t="s">
        <v>12</v>
      </c>
      <c r="C14" s="9" t="s">
        <v>12</v>
      </c>
      <c r="D14" s="17">
        <v>1340</v>
      </c>
      <c r="H14" s="9" t="s">
        <v>77</v>
      </c>
      <c r="J14" s="21" t="s">
        <v>74</v>
      </c>
      <c r="K14" s="21" t="s">
        <v>74</v>
      </c>
    </row>
    <row r="15" spans="1:11" ht="15.5" x14ac:dyDescent="0.25">
      <c r="A15" s="9" t="s">
        <v>37</v>
      </c>
      <c r="B15" s="9" t="s">
        <v>13</v>
      </c>
      <c r="C15" s="9" t="s">
        <v>13</v>
      </c>
      <c r="D15" s="17">
        <v>1370</v>
      </c>
      <c r="H15" s="9" t="s">
        <v>79</v>
      </c>
      <c r="J15" s="21" t="s">
        <v>76</v>
      </c>
      <c r="K15" s="21" t="s">
        <v>76</v>
      </c>
    </row>
    <row r="16" spans="1:11" ht="15.5" x14ac:dyDescent="0.25">
      <c r="A16" s="9" t="s">
        <v>38</v>
      </c>
      <c r="B16" s="9" t="s">
        <v>14</v>
      </c>
      <c r="C16" s="9" t="s">
        <v>14</v>
      </c>
      <c r="D16" s="17">
        <v>9810</v>
      </c>
      <c r="H16" s="9" t="s">
        <v>81</v>
      </c>
      <c r="J16" s="21" t="s">
        <v>78</v>
      </c>
      <c r="K16" s="21" t="s">
        <v>78</v>
      </c>
    </row>
    <row r="17" spans="1:11" ht="15.5" x14ac:dyDescent="0.25">
      <c r="A17" s="9" t="s">
        <v>39</v>
      </c>
      <c r="B17" s="9" t="s">
        <v>15</v>
      </c>
      <c r="C17" s="9" t="s">
        <v>15</v>
      </c>
      <c r="D17" s="17">
        <v>693</v>
      </c>
      <c r="H17" s="9" t="s">
        <v>83</v>
      </c>
      <c r="J17" s="21" t="s">
        <v>80</v>
      </c>
      <c r="K17" s="21" t="s">
        <v>80</v>
      </c>
    </row>
    <row r="18" spans="1:11" ht="15.5" x14ac:dyDescent="0.25">
      <c r="A18" s="9" t="s">
        <v>38</v>
      </c>
      <c r="B18" s="9" t="s">
        <v>16</v>
      </c>
      <c r="C18" s="9" t="s">
        <v>16</v>
      </c>
      <c r="D18" s="17">
        <v>1030</v>
      </c>
      <c r="H18" s="9" t="s">
        <v>85</v>
      </c>
      <c r="J18" s="21" t="s">
        <v>82</v>
      </c>
      <c r="K18" s="21" t="s">
        <v>82</v>
      </c>
    </row>
    <row r="19" spans="1:11" ht="15.5" x14ac:dyDescent="0.25">
      <c r="A19" s="9" t="s">
        <v>40</v>
      </c>
      <c r="B19" s="9" t="s">
        <v>17</v>
      </c>
      <c r="C19" s="9" t="s">
        <v>17</v>
      </c>
      <c r="D19" s="17">
        <v>794</v>
      </c>
      <c r="H19" s="9" t="s">
        <v>87</v>
      </c>
      <c r="J19" s="21" t="s">
        <v>84</v>
      </c>
      <c r="K19" s="21" t="s">
        <v>84</v>
      </c>
    </row>
    <row r="20" spans="1:11" x14ac:dyDescent="0.25">
      <c r="B20" s="9" t="s">
        <v>624</v>
      </c>
      <c r="H20" s="9" t="s">
        <v>89</v>
      </c>
      <c r="J20" s="21" t="s">
        <v>86</v>
      </c>
      <c r="K20" s="21" t="s">
        <v>86</v>
      </c>
    </row>
    <row r="21" spans="1:11" x14ac:dyDescent="0.25">
      <c r="A21"/>
      <c r="B21" s="9" t="s">
        <v>625</v>
      </c>
      <c r="D21"/>
      <c r="E21"/>
      <c r="H21" s="9" t="s">
        <v>91</v>
      </c>
      <c r="J21" s="21" t="s">
        <v>88</v>
      </c>
      <c r="K21" s="21" t="s">
        <v>88</v>
      </c>
    </row>
    <row r="22" spans="1:11" x14ac:dyDescent="0.25">
      <c r="A22"/>
      <c r="B22" s="9" t="s">
        <v>626</v>
      </c>
      <c r="D22"/>
      <c r="E22"/>
      <c r="H22" s="9" t="s">
        <v>93</v>
      </c>
      <c r="J22" s="21" t="s">
        <v>90</v>
      </c>
      <c r="K22" s="21" t="s">
        <v>90</v>
      </c>
    </row>
    <row r="23" spans="1:11" x14ac:dyDescent="0.25">
      <c r="A23"/>
      <c r="B23" s="9" t="s">
        <v>627</v>
      </c>
      <c r="D23"/>
      <c r="E23"/>
      <c r="H23" s="9" t="s">
        <v>95</v>
      </c>
      <c r="J23" s="21" t="s">
        <v>597</v>
      </c>
      <c r="K23" s="21" t="s">
        <v>597</v>
      </c>
    </row>
    <row r="24" spans="1:11" x14ac:dyDescent="0.25">
      <c r="B24" s="9" t="s">
        <v>628</v>
      </c>
      <c r="H24" s="9" t="s">
        <v>97</v>
      </c>
      <c r="J24" s="21" t="s">
        <v>92</v>
      </c>
      <c r="K24" s="21" t="s">
        <v>92</v>
      </c>
    </row>
    <row r="25" spans="1:11" x14ac:dyDescent="0.25">
      <c r="B25" s="9" t="s">
        <v>629</v>
      </c>
      <c r="H25" s="9" t="s">
        <v>99</v>
      </c>
      <c r="J25" s="21" t="s">
        <v>94</v>
      </c>
      <c r="K25" s="21" t="s">
        <v>94</v>
      </c>
    </row>
    <row r="26" spans="1:11" x14ac:dyDescent="0.25">
      <c r="B26" s="9" t="s">
        <v>630</v>
      </c>
      <c r="H26" s="9" t="s">
        <v>101</v>
      </c>
      <c r="J26" s="21" t="s">
        <v>96</v>
      </c>
      <c r="K26" s="21" t="s">
        <v>96</v>
      </c>
    </row>
    <row r="27" spans="1:11" x14ac:dyDescent="0.25">
      <c r="B27" s="9" t="s">
        <v>631</v>
      </c>
      <c r="H27" s="9" t="s">
        <v>102</v>
      </c>
      <c r="J27" s="21" t="s">
        <v>98</v>
      </c>
      <c r="K27" s="21" t="s">
        <v>98</v>
      </c>
    </row>
    <row r="28" spans="1:11" x14ac:dyDescent="0.25">
      <c r="B28" s="9" t="s">
        <v>632</v>
      </c>
      <c r="H28" s="9" t="s">
        <v>104</v>
      </c>
      <c r="J28" s="21" t="s">
        <v>100</v>
      </c>
      <c r="K28" s="21" t="s">
        <v>100</v>
      </c>
    </row>
    <row r="29" spans="1:11" x14ac:dyDescent="0.25">
      <c r="B29" s="9" t="s">
        <v>633</v>
      </c>
      <c r="H29" s="9" t="s">
        <v>106</v>
      </c>
      <c r="J29" s="21" t="s">
        <v>598</v>
      </c>
      <c r="K29" s="21" t="s">
        <v>598</v>
      </c>
    </row>
    <row r="30" spans="1:11" x14ac:dyDescent="0.25">
      <c r="B30" s="9" t="s">
        <v>634</v>
      </c>
      <c r="H30" s="9" t="s">
        <v>108</v>
      </c>
      <c r="J30" s="21" t="s">
        <v>599</v>
      </c>
      <c r="K30" s="21" t="s">
        <v>599</v>
      </c>
    </row>
    <row r="31" spans="1:11" x14ac:dyDescent="0.25">
      <c r="B31" s="9" t="s">
        <v>635</v>
      </c>
      <c r="H31" s="9" t="s">
        <v>109</v>
      </c>
      <c r="J31" s="21" t="s">
        <v>103</v>
      </c>
      <c r="K31" s="21" t="s">
        <v>103</v>
      </c>
    </row>
    <row r="32" spans="1:11" x14ac:dyDescent="0.25">
      <c r="B32" s="9" t="s">
        <v>636</v>
      </c>
      <c r="H32" s="9" t="s">
        <v>111</v>
      </c>
      <c r="J32" s="21" t="s">
        <v>105</v>
      </c>
      <c r="K32" s="21" t="s">
        <v>105</v>
      </c>
    </row>
    <row r="33" spans="2:11" x14ac:dyDescent="0.25">
      <c r="B33" s="9" t="s">
        <v>637</v>
      </c>
      <c r="H33" s="9" t="s">
        <v>113</v>
      </c>
      <c r="J33" s="21" t="s">
        <v>107</v>
      </c>
      <c r="K33" s="21" t="s">
        <v>107</v>
      </c>
    </row>
    <row r="34" spans="2:11" x14ac:dyDescent="0.25">
      <c r="B34" s="9" t="s">
        <v>638</v>
      </c>
      <c r="H34" s="9" t="s">
        <v>115</v>
      </c>
      <c r="J34" s="21" t="s">
        <v>110</v>
      </c>
      <c r="K34" s="21" t="s">
        <v>110</v>
      </c>
    </row>
    <row r="35" spans="2:11" x14ac:dyDescent="0.25">
      <c r="B35" s="9" t="s">
        <v>639</v>
      </c>
      <c r="H35" s="9" t="s">
        <v>117</v>
      </c>
      <c r="J35" s="21" t="s">
        <v>112</v>
      </c>
      <c r="K35" s="21" t="s">
        <v>112</v>
      </c>
    </row>
    <row r="36" spans="2:11" x14ac:dyDescent="0.25">
      <c r="B36" s="9" t="s">
        <v>640</v>
      </c>
      <c r="H36" s="9" t="s">
        <v>119</v>
      </c>
      <c r="J36" s="21" t="s">
        <v>114</v>
      </c>
      <c r="K36" s="21" t="s">
        <v>114</v>
      </c>
    </row>
    <row r="37" spans="2:11" x14ac:dyDescent="0.25">
      <c r="B37" s="9" t="s">
        <v>641</v>
      </c>
      <c r="H37" s="9" t="s">
        <v>121</v>
      </c>
      <c r="J37" s="21" t="s">
        <v>116</v>
      </c>
      <c r="K37" s="21" t="s">
        <v>116</v>
      </c>
    </row>
    <row r="38" spans="2:11" x14ac:dyDescent="0.25">
      <c r="B38" s="9" t="s">
        <v>642</v>
      </c>
      <c r="H38" s="9" t="s">
        <v>123</v>
      </c>
      <c r="J38" s="9" t="s">
        <v>815</v>
      </c>
      <c r="K38" s="9" t="s">
        <v>815</v>
      </c>
    </row>
    <row r="39" spans="2:11" x14ac:dyDescent="0.25">
      <c r="B39" s="9" t="s">
        <v>643</v>
      </c>
      <c r="H39" s="9" t="s">
        <v>125</v>
      </c>
      <c r="J39" s="21" t="s">
        <v>118</v>
      </c>
      <c r="K39" s="21" t="s">
        <v>118</v>
      </c>
    </row>
    <row r="40" spans="2:11" x14ac:dyDescent="0.25">
      <c r="B40" s="9" t="s">
        <v>644</v>
      </c>
      <c r="H40" s="9" t="s">
        <v>127</v>
      </c>
      <c r="J40" s="21" t="s">
        <v>120</v>
      </c>
      <c r="K40" s="21" t="s">
        <v>120</v>
      </c>
    </row>
    <row r="41" spans="2:11" x14ac:dyDescent="0.25">
      <c r="B41" s="9" t="s">
        <v>645</v>
      </c>
      <c r="H41" s="9" t="s">
        <v>129</v>
      </c>
      <c r="J41" s="21" t="s">
        <v>122</v>
      </c>
      <c r="K41" s="21" t="s">
        <v>122</v>
      </c>
    </row>
    <row r="42" spans="2:11" x14ac:dyDescent="0.25">
      <c r="B42" s="9" t="s">
        <v>646</v>
      </c>
      <c r="H42" s="9" t="s">
        <v>130</v>
      </c>
      <c r="J42" s="21" t="s">
        <v>124</v>
      </c>
      <c r="K42" s="21" t="s">
        <v>124</v>
      </c>
    </row>
    <row r="43" spans="2:11" x14ac:dyDescent="0.25">
      <c r="B43" s="9" t="s">
        <v>647</v>
      </c>
      <c r="H43" s="9" t="s">
        <v>132</v>
      </c>
      <c r="J43" s="9" t="s">
        <v>816</v>
      </c>
      <c r="K43" s="9" t="s">
        <v>816</v>
      </c>
    </row>
    <row r="44" spans="2:11" x14ac:dyDescent="0.25">
      <c r="B44" s="9" t="s">
        <v>648</v>
      </c>
      <c r="H44" s="9" t="s">
        <v>134</v>
      </c>
      <c r="J44" s="9" t="s">
        <v>817</v>
      </c>
      <c r="K44" s="9" t="s">
        <v>817</v>
      </c>
    </row>
    <row r="45" spans="2:11" x14ac:dyDescent="0.25">
      <c r="B45" s="9" t="s">
        <v>649</v>
      </c>
      <c r="H45" s="9" t="s">
        <v>136</v>
      </c>
      <c r="J45" s="21" t="s">
        <v>126</v>
      </c>
      <c r="K45" s="21" t="s">
        <v>126</v>
      </c>
    </row>
    <row r="46" spans="2:11" x14ac:dyDescent="0.25">
      <c r="B46" s="9" t="s">
        <v>650</v>
      </c>
      <c r="H46" s="9" t="s">
        <v>138</v>
      </c>
      <c r="J46" s="21" t="s">
        <v>128</v>
      </c>
      <c r="K46" s="21" t="s">
        <v>128</v>
      </c>
    </row>
    <row r="47" spans="2:11" x14ac:dyDescent="0.25">
      <c r="B47" s="9" t="s">
        <v>651</v>
      </c>
      <c r="H47" s="9" t="s">
        <v>139</v>
      </c>
      <c r="J47" s="21" t="s">
        <v>600</v>
      </c>
      <c r="K47" s="21" t="s">
        <v>600</v>
      </c>
    </row>
    <row r="48" spans="2:11" x14ac:dyDescent="0.25">
      <c r="B48" s="9" t="s">
        <v>652</v>
      </c>
      <c r="H48" s="9" t="s">
        <v>141</v>
      </c>
      <c r="J48" s="21" t="s">
        <v>601</v>
      </c>
      <c r="K48" s="21" t="s">
        <v>601</v>
      </c>
    </row>
    <row r="49" spans="2:11" x14ac:dyDescent="0.25">
      <c r="B49" s="9" t="s">
        <v>653</v>
      </c>
      <c r="H49" s="9" t="s">
        <v>143</v>
      </c>
      <c r="J49" s="21" t="s">
        <v>131</v>
      </c>
      <c r="K49" s="21" t="s">
        <v>131</v>
      </c>
    </row>
    <row r="50" spans="2:11" x14ac:dyDescent="0.25">
      <c r="B50" s="9" t="s">
        <v>654</v>
      </c>
      <c r="H50" s="9" t="s">
        <v>145</v>
      </c>
      <c r="J50" s="21" t="s">
        <v>602</v>
      </c>
      <c r="K50" s="21" t="s">
        <v>602</v>
      </c>
    </row>
    <row r="51" spans="2:11" x14ac:dyDescent="0.25">
      <c r="B51" s="9" t="s">
        <v>655</v>
      </c>
      <c r="H51" s="9" t="s">
        <v>147</v>
      </c>
      <c r="J51" s="21" t="s">
        <v>133</v>
      </c>
      <c r="K51" s="21" t="s">
        <v>133</v>
      </c>
    </row>
    <row r="52" spans="2:11" x14ac:dyDescent="0.25">
      <c r="B52" s="9" t="s">
        <v>656</v>
      </c>
      <c r="H52" s="9" t="s">
        <v>149</v>
      </c>
      <c r="J52" s="21" t="s">
        <v>135</v>
      </c>
      <c r="K52" s="21" t="s">
        <v>135</v>
      </c>
    </row>
    <row r="53" spans="2:11" x14ac:dyDescent="0.25">
      <c r="B53" s="9" t="s">
        <v>657</v>
      </c>
      <c r="H53" s="9" t="s">
        <v>151</v>
      </c>
      <c r="J53" s="21" t="s">
        <v>137</v>
      </c>
      <c r="K53" s="21" t="s">
        <v>137</v>
      </c>
    </row>
    <row r="54" spans="2:11" x14ac:dyDescent="0.25">
      <c r="B54" s="9" t="s">
        <v>658</v>
      </c>
      <c r="H54" s="9" t="s">
        <v>153</v>
      </c>
      <c r="J54" s="21" t="s">
        <v>603</v>
      </c>
      <c r="K54" s="21" t="s">
        <v>603</v>
      </c>
    </row>
    <row r="55" spans="2:11" x14ac:dyDescent="0.25">
      <c r="B55" s="9" t="s">
        <v>659</v>
      </c>
      <c r="H55" s="9" t="s">
        <v>155</v>
      </c>
      <c r="J55" s="21" t="s">
        <v>140</v>
      </c>
      <c r="K55" s="21" t="s">
        <v>140</v>
      </c>
    </row>
    <row r="56" spans="2:11" x14ac:dyDescent="0.25">
      <c r="B56" s="9" t="s">
        <v>660</v>
      </c>
      <c r="H56" s="9" t="s">
        <v>157</v>
      </c>
      <c r="J56" s="21" t="s">
        <v>142</v>
      </c>
      <c r="K56" s="21" t="s">
        <v>142</v>
      </c>
    </row>
    <row r="57" spans="2:11" x14ac:dyDescent="0.25">
      <c r="B57" s="9" t="s">
        <v>661</v>
      </c>
      <c r="H57" s="9" t="s">
        <v>159</v>
      </c>
      <c r="J57" s="21" t="s">
        <v>144</v>
      </c>
      <c r="K57" s="21" t="s">
        <v>144</v>
      </c>
    </row>
    <row r="58" spans="2:11" x14ac:dyDescent="0.25">
      <c r="B58" s="9" t="s">
        <v>662</v>
      </c>
      <c r="H58" s="9" t="s">
        <v>161</v>
      </c>
      <c r="J58" s="21" t="s">
        <v>146</v>
      </c>
      <c r="K58" s="21" t="s">
        <v>146</v>
      </c>
    </row>
    <row r="59" spans="2:11" x14ac:dyDescent="0.25">
      <c r="B59" s="9" t="s">
        <v>663</v>
      </c>
      <c r="H59" s="9" t="s">
        <v>162</v>
      </c>
      <c r="J59" s="21" t="s">
        <v>148</v>
      </c>
      <c r="K59" s="21" t="s">
        <v>148</v>
      </c>
    </row>
    <row r="60" spans="2:11" x14ac:dyDescent="0.25">
      <c r="B60" s="9" t="s">
        <v>664</v>
      </c>
      <c r="H60" s="9" t="s">
        <v>164</v>
      </c>
      <c r="J60" s="21" t="s">
        <v>150</v>
      </c>
      <c r="K60" s="21" t="s">
        <v>150</v>
      </c>
    </row>
    <row r="61" spans="2:11" x14ac:dyDescent="0.25">
      <c r="B61" s="9" t="s">
        <v>665</v>
      </c>
      <c r="H61" s="9" t="s">
        <v>166</v>
      </c>
      <c r="J61" s="21" t="s">
        <v>152</v>
      </c>
      <c r="K61" s="21" t="s">
        <v>152</v>
      </c>
    </row>
    <row r="62" spans="2:11" x14ac:dyDescent="0.25">
      <c r="B62" s="9" t="s">
        <v>666</v>
      </c>
      <c r="H62" s="9" t="s">
        <v>168</v>
      </c>
      <c r="J62" s="21" t="s">
        <v>154</v>
      </c>
      <c r="K62" s="21" t="s">
        <v>154</v>
      </c>
    </row>
    <row r="63" spans="2:11" x14ac:dyDescent="0.25">
      <c r="B63" s="9" t="s">
        <v>667</v>
      </c>
      <c r="H63" s="9" t="s">
        <v>170</v>
      </c>
      <c r="J63" s="21" t="s">
        <v>156</v>
      </c>
      <c r="K63" s="21" t="s">
        <v>156</v>
      </c>
    </row>
    <row r="64" spans="2:11" x14ac:dyDescent="0.25">
      <c r="B64" s="9" t="s">
        <v>668</v>
      </c>
      <c r="H64" s="9" t="s">
        <v>172</v>
      </c>
      <c r="J64" s="21" t="s">
        <v>158</v>
      </c>
      <c r="K64" s="21" t="s">
        <v>158</v>
      </c>
    </row>
    <row r="65" spans="2:11" x14ac:dyDescent="0.25">
      <c r="B65" s="9" t="s">
        <v>669</v>
      </c>
      <c r="H65" s="9" t="s">
        <v>174</v>
      </c>
      <c r="J65" s="21" t="s">
        <v>160</v>
      </c>
      <c r="K65" s="21" t="s">
        <v>160</v>
      </c>
    </row>
    <row r="66" spans="2:11" x14ac:dyDescent="0.25">
      <c r="B66" s="9" t="s">
        <v>670</v>
      </c>
      <c r="H66" s="9" t="s">
        <v>176</v>
      </c>
      <c r="J66" s="21" t="s">
        <v>612</v>
      </c>
      <c r="K66" s="21" t="s">
        <v>612</v>
      </c>
    </row>
    <row r="67" spans="2:11" x14ac:dyDescent="0.25">
      <c r="B67" s="9" t="s">
        <v>671</v>
      </c>
      <c r="H67" s="9" t="s">
        <v>178</v>
      </c>
      <c r="J67" s="21" t="s">
        <v>163</v>
      </c>
      <c r="K67" s="21" t="s">
        <v>163</v>
      </c>
    </row>
    <row r="68" spans="2:11" x14ac:dyDescent="0.25">
      <c r="B68" s="9" t="s">
        <v>672</v>
      </c>
      <c r="H68" s="9" t="s">
        <v>180</v>
      </c>
      <c r="J68" s="9" t="s">
        <v>818</v>
      </c>
      <c r="K68" s="9" t="s">
        <v>818</v>
      </c>
    </row>
    <row r="69" spans="2:11" x14ac:dyDescent="0.25">
      <c r="B69" s="9" t="s">
        <v>673</v>
      </c>
      <c r="H69" s="9" t="s">
        <v>182</v>
      </c>
      <c r="J69" s="9" t="s">
        <v>819</v>
      </c>
      <c r="K69" s="9" t="s">
        <v>819</v>
      </c>
    </row>
    <row r="70" spans="2:11" x14ac:dyDescent="0.25">
      <c r="B70" s="9" t="s">
        <v>674</v>
      </c>
      <c r="H70" s="9" t="s">
        <v>184</v>
      </c>
      <c r="J70" s="21" t="s">
        <v>165</v>
      </c>
      <c r="K70" s="21" t="s">
        <v>165</v>
      </c>
    </row>
    <row r="71" spans="2:11" x14ac:dyDescent="0.25">
      <c r="B71" s="9" t="s">
        <v>675</v>
      </c>
      <c r="H71" s="9" t="s">
        <v>186</v>
      </c>
      <c r="J71" s="21" t="s">
        <v>167</v>
      </c>
      <c r="K71" s="21" t="s">
        <v>167</v>
      </c>
    </row>
    <row r="72" spans="2:11" x14ac:dyDescent="0.25">
      <c r="B72" s="9" t="s">
        <v>676</v>
      </c>
      <c r="H72" s="9" t="s">
        <v>188</v>
      </c>
      <c r="J72" s="21" t="s">
        <v>169</v>
      </c>
      <c r="K72" s="21" t="s">
        <v>169</v>
      </c>
    </row>
    <row r="73" spans="2:11" x14ac:dyDescent="0.25">
      <c r="B73" s="9" t="s">
        <v>677</v>
      </c>
      <c r="H73" s="9" t="s">
        <v>190</v>
      </c>
      <c r="J73" s="9" t="s">
        <v>820</v>
      </c>
      <c r="K73" s="9" t="s">
        <v>820</v>
      </c>
    </row>
    <row r="74" spans="2:11" x14ac:dyDescent="0.25">
      <c r="B74" s="9" t="s">
        <v>678</v>
      </c>
      <c r="H74" s="9" t="s">
        <v>192</v>
      </c>
      <c r="J74" s="9" t="s">
        <v>821</v>
      </c>
      <c r="K74" s="9" t="s">
        <v>821</v>
      </c>
    </row>
    <row r="75" spans="2:11" x14ac:dyDescent="0.25">
      <c r="B75" s="9" t="s">
        <v>679</v>
      </c>
      <c r="H75" s="9" t="s">
        <v>194</v>
      </c>
      <c r="J75" s="21" t="s">
        <v>171</v>
      </c>
      <c r="K75" s="21" t="s">
        <v>171</v>
      </c>
    </row>
    <row r="76" spans="2:11" x14ac:dyDescent="0.25">
      <c r="B76" s="9" t="s">
        <v>680</v>
      </c>
      <c r="H76" s="9" t="s">
        <v>196</v>
      </c>
      <c r="J76" s="21" t="s">
        <v>173</v>
      </c>
      <c r="K76" s="21" t="s">
        <v>173</v>
      </c>
    </row>
    <row r="77" spans="2:11" x14ac:dyDescent="0.25">
      <c r="B77" s="9" t="s">
        <v>681</v>
      </c>
      <c r="H77" s="9" t="s">
        <v>198</v>
      </c>
      <c r="J77" s="21" t="s">
        <v>175</v>
      </c>
      <c r="K77" s="21" t="s">
        <v>175</v>
      </c>
    </row>
    <row r="78" spans="2:11" x14ac:dyDescent="0.25">
      <c r="B78" s="9" t="s">
        <v>682</v>
      </c>
      <c r="H78" s="9" t="s">
        <v>200</v>
      </c>
      <c r="J78" s="21" t="s">
        <v>177</v>
      </c>
      <c r="K78" s="21" t="s">
        <v>177</v>
      </c>
    </row>
    <row r="79" spans="2:11" x14ac:dyDescent="0.25">
      <c r="B79" s="9" t="s">
        <v>683</v>
      </c>
      <c r="H79" s="9" t="s">
        <v>202</v>
      </c>
      <c r="J79" s="21" t="s">
        <v>179</v>
      </c>
      <c r="K79" s="21" t="s">
        <v>179</v>
      </c>
    </row>
    <row r="80" spans="2:11" x14ac:dyDescent="0.25">
      <c r="B80" s="9" t="s">
        <v>684</v>
      </c>
      <c r="H80" s="9" t="s">
        <v>204</v>
      </c>
      <c r="J80" s="9" t="s">
        <v>822</v>
      </c>
      <c r="K80" s="9" t="s">
        <v>822</v>
      </c>
    </row>
    <row r="81" spans="2:11" x14ac:dyDescent="0.25">
      <c r="B81" s="9" t="s">
        <v>685</v>
      </c>
      <c r="H81" s="9" t="s">
        <v>206</v>
      </c>
      <c r="J81" s="21" t="s">
        <v>181</v>
      </c>
      <c r="K81" s="21" t="s">
        <v>181</v>
      </c>
    </row>
    <row r="82" spans="2:11" x14ac:dyDescent="0.25">
      <c r="B82" s="9" t="s">
        <v>686</v>
      </c>
      <c r="H82" s="9" t="s">
        <v>208</v>
      </c>
      <c r="J82" s="9" t="s">
        <v>823</v>
      </c>
      <c r="K82" s="9" t="s">
        <v>823</v>
      </c>
    </row>
    <row r="83" spans="2:11" x14ac:dyDescent="0.25">
      <c r="B83" s="9" t="s">
        <v>687</v>
      </c>
      <c r="H83" s="9" t="s">
        <v>210</v>
      </c>
      <c r="J83" s="21" t="s">
        <v>183</v>
      </c>
      <c r="K83" s="21" t="s">
        <v>183</v>
      </c>
    </row>
    <row r="84" spans="2:11" x14ac:dyDescent="0.25">
      <c r="B84" s="9" t="s">
        <v>688</v>
      </c>
      <c r="H84" s="9" t="s">
        <v>212</v>
      </c>
      <c r="J84" s="9" t="s">
        <v>824</v>
      </c>
      <c r="K84" s="9" t="s">
        <v>824</v>
      </c>
    </row>
    <row r="85" spans="2:11" x14ac:dyDescent="0.25">
      <c r="B85" s="9" t="s">
        <v>689</v>
      </c>
      <c r="H85" s="9" t="s">
        <v>214</v>
      </c>
      <c r="J85" s="21" t="s">
        <v>185</v>
      </c>
      <c r="K85" s="21" t="s">
        <v>185</v>
      </c>
    </row>
    <row r="86" spans="2:11" x14ac:dyDescent="0.25">
      <c r="B86" s="9" t="s">
        <v>690</v>
      </c>
      <c r="H86" s="9" t="s">
        <v>216</v>
      </c>
      <c r="J86" s="9" t="s">
        <v>825</v>
      </c>
      <c r="K86" s="9" t="s">
        <v>825</v>
      </c>
    </row>
    <row r="87" spans="2:11" x14ac:dyDescent="0.25">
      <c r="B87" s="9" t="s">
        <v>691</v>
      </c>
      <c r="H87" s="9" t="s">
        <v>218</v>
      </c>
      <c r="J87" s="21" t="s">
        <v>187</v>
      </c>
      <c r="K87" s="21" t="s">
        <v>187</v>
      </c>
    </row>
    <row r="88" spans="2:11" x14ac:dyDescent="0.25">
      <c r="B88" s="9" t="s">
        <v>692</v>
      </c>
      <c r="H88" s="9" t="s">
        <v>220</v>
      </c>
      <c r="J88" s="21" t="s">
        <v>189</v>
      </c>
      <c r="K88" s="21" t="s">
        <v>189</v>
      </c>
    </row>
    <row r="89" spans="2:11" x14ac:dyDescent="0.25">
      <c r="B89" s="9" t="s">
        <v>693</v>
      </c>
      <c r="H89" s="9" t="s">
        <v>222</v>
      </c>
      <c r="J89" s="21" t="s">
        <v>191</v>
      </c>
      <c r="K89" s="21" t="s">
        <v>191</v>
      </c>
    </row>
    <row r="90" spans="2:11" x14ac:dyDescent="0.25">
      <c r="B90" s="9" t="s">
        <v>694</v>
      </c>
      <c r="H90" s="9" t="s">
        <v>224</v>
      </c>
      <c r="J90" s="21" t="s">
        <v>193</v>
      </c>
      <c r="K90" s="21" t="s">
        <v>193</v>
      </c>
    </row>
    <row r="91" spans="2:11" x14ac:dyDescent="0.25">
      <c r="B91" s="9" t="s">
        <v>695</v>
      </c>
      <c r="H91" s="9" t="s">
        <v>226</v>
      </c>
      <c r="J91" s="21" t="s">
        <v>195</v>
      </c>
      <c r="K91" s="21" t="s">
        <v>195</v>
      </c>
    </row>
    <row r="92" spans="2:11" x14ac:dyDescent="0.25">
      <c r="B92" s="9" t="s">
        <v>696</v>
      </c>
      <c r="H92" s="9" t="s">
        <v>228</v>
      </c>
      <c r="J92" s="21" t="s">
        <v>197</v>
      </c>
      <c r="K92" s="21" t="s">
        <v>197</v>
      </c>
    </row>
    <row r="93" spans="2:11" x14ac:dyDescent="0.25">
      <c r="B93" s="9" t="s">
        <v>697</v>
      </c>
      <c r="H93" s="9" t="s">
        <v>230</v>
      </c>
      <c r="J93" s="21" t="s">
        <v>604</v>
      </c>
      <c r="K93" s="21" t="s">
        <v>604</v>
      </c>
    </row>
    <row r="94" spans="2:11" x14ac:dyDescent="0.25">
      <c r="B94" s="9" t="s">
        <v>698</v>
      </c>
      <c r="H94" s="9" t="s">
        <v>232</v>
      </c>
      <c r="J94" s="21" t="s">
        <v>199</v>
      </c>
      <c r="K94" s="21" t="s">
        <v>199</v>
      </c>
    </row>
    <row r="95" spans="2:11" x14ac:dyDescent="0.25">
      <c r="B95" s="9" t="s">
        <v>699</v>
      </c>
      <c r="H95" s="9" t="s">
        <v>233</v>
      </c>
      <c r="J95" s="21" t="s">
        <v>201</v>
      </c>
      <c r="K95" s="21" t="s">
        <v>201</v>
      </c>
    </row>
    <row r="96" spans="2:11" x14ac:dyDescent="0.25">
      <c r="B96" s="9" t="s">
        <v>700</v>
      </c>
      <c r="H96" s="9" t="s">
        <v>235</v>
      </c>
      <c r="J96" s="21" t="s">
        <v>203</v>
      </c>
      <c r="K96" s="21" t="s">
        <v>203</v>
      </c>
    </row>
    <row r="97" spans="2:11" x14ac:dyDescent="0.25">
      <c r="B97" s="9" t="s">
        <v>701</v>
      </c>
      <c r="H97" s="9" t="s">
        <v>237</v>
      </c>
      <c r="J97" s="21" t="s">
        <v>205</v>
      </c>
      <c r="K97" s="21" t="s">
        <v>205</v>
      </c>
    </row>
    <row r="98" spans="2:11" x14ac:dyDescent="0.25">
      <c r="B98" s="9" t="s">
        <v>702</v>
      </c>
      <c r="H98" s="9" t="s">
        <v>239</v>
      </c>
      <c r="J98" s="21" t="s">
        <v>207</v>
      </c>
      <c r="K98" s="21" t="s">
        <v>207</v>
      </c>
    </row>
    <row r="99" spans="2:11" x14ac:dyDescent="0.25">
      <c r="B99" s="9" t="s">
        <v>703</v>
      </c>
      <c r="H99" s="9" t="s">
        <v>241</v>
      </c>
      <c r="J99" s="21" t="s">
        <v>209</v>
      </c>
      <c r="K99" s="21" t="s">
        <v>209</v>
      </c>
    </row>
    <row r="100" spans="2:11" x14ac:dyDescent="0.25">
      <c r="B100" s="9" t="s">
        <v>704</v>
      </c>
      <c r="H100" s="9" t="s">
        <v>243</v>
      </c>
      <c r="J100" s="21" t="s">
        <v>211</v>
      </c>
      <c r="K100" s="21" t="s">
        <v>211</v>
      </c>
    </row>
    <row r="101" spans="2:11" x14ac:dyDescent="0.25">
      <c r="B101" s="9" t="s">
        <v>705</v>
      </c>
      <c r="H101" s="9" t="s">
        <v>245</v>
      </c>
      <c r="J101" s="21" t="s">
        <v>213</v>
      </c>
      <c r="K101" s="21" t="s">
        <v>213</v>
      </c>
    </row>
    <row r="102" spans="2:11" x14ac:dyDescent="0.25">
      <c r="B102" s="9" t="s">
        <v>706</v>
      </c>
      <c r="H102" s="9" t="s">
        <v>247</v>
      </c>
      <c r="J102" s="21" t="s">
        <v>215</v>
      </c>
      <c r="K102" s="21" t="s">
        <v>215</v>
      </c>
    </row>
    <row r="103" spans="2:11" x14ac:dyDescent="0.25">
      <c r="B103" s="9" t="s">
        <v>707</v>
      </c>
      <c r="H103" s="9" t="s">
        <v>249</v>
      </c>
      <c r="J103" s="21" t="s">
        <v>217</v>
      </c>
      <c r="K103" s="21" t="s">
        <v>217</v>
      </c>
    </row>
    <row r="104" spans="2:11" x14ac:dyDescent="0.25">
      <c r="B104" s="9" t="s">
        <v>708</v>
      </c>
      <c r="H104" s="9" t="s">
        <v>251</v>
      </c>
      <c r="J104" s="21" t="s">
        <v>219</v>
      </c>
      <c r="K104" s="21" t="s">
        <v>219</v>
      </c>
    </row>
    <row r="105" spans="2:11" x14ac:dyDescent="0.25">
      <c r="B105" s="9" t="s">
        <v>709</v>
      </c>
      <c r="H105" s="9" t="s">
        <v>253</v>
      </c>
      <c r="J105" s="9" t="s">
        <v>826</v>
      </c>
      <c r="K105" s="9" t="s">
        <v>826</v>
      </c>
    </row>
    <row r="106" spans="2:11" x14ac:dyDescent="0.25">
      <c r="B106" s="9" t="s">
        <v>710</v>
      </c>
      <c r="H106" s="9" t="s">
        <v>255</v>
      </c>
      <c r="J106" s="21" t="s">
        <v>221</v>
      </c>
      <c r="K106" s="21" t="s">
        <v>221</v>
      </c>
    </row>
    <row r="107" spans="2:11" x14ac:dyDescent="0.25">
      <c r="B107" s="9" t="s">
        <v>711</v>
      </c>
      <c r="H107" s="9" t="s">
        <v>257</v>
      </c>
      <c r="J107" s="21" t="s">
        <v>223</v>
      </c>
      <c r="K107" s="21" t="s">
        <v>223</v>
      </c>
    </row>
    <row r="108" spans="2:11" x14ac:dyDescent="0.25">
      <c r="B108" s="9" t="s">
        <v>712</v>
      </c>
      <c r="H108" s="9" t="s">
        <v>259</v>
      </c>
      <c r="J108" s="21" t="s">
        <v>225</v>
      </c>
      <c r="K108" s="21" t="s">
        <v>225</v>
      </c>
    </row>
    <row r="109" spans="2:11" x14ac:dyDescent="0.25">
      <c r="B109" s="9" t="s">
        <v>713</v>
      </c>
      <c r="H109" s="9" t="s">
        <v>261</v>
      </c>
      <c r="J109" s="21" t="s">
        <v>227</v>
      </c>
      <c r="K109" s="21" t="s">
        <v>227</v>
      </c>
    </row>
    <row r="110" spans="2:11" x14ac:dyDescent="0.25">
      <c r="B110" s="9" t="s">
        <v>714</v>
      </c>
      <c r="H110" s="9" t="s">
        <v>263</v>
      </c>
      <c r="J110" s="21" t="s">
        <v>229</v>
      </c>
      <c r="K110" s="21" t="s">
        <v>229</v>
      </c>
    </row>
    <row r="111" spans="2:11" x14ac:dyDescent="0.25">
      <c r="B111" s="9" t="s">
        <v>715</v>
      </c>
      <c r="H111" s="9" t="s">
        <v>265</v>
      </c>
      <c r="J111" s="21" t="s">
        <v>231</v>
      </c>
      <c r="K111" s="21" t="s">
        <v>231</v>
      </c>
    </row>
    <row r="112" spans="2:11" x14ac:dyDescent="0.25">
      <c r="B112" s="9" t="s">
        <v>716</v>
      </c>
      <c r="H112" s="9" t="s">
        <v>267</v>
      </c>
      <c r="J112" s="21" t="s">
        <v>605</v>
      </c>
      <c r="K112" s="21" t="s">
        <v>605</v>
      </c>
    </row>
    <row r="113" spans="2:11" x14ac:dyDescent="0.25">
      <c r="B113" s="9" t="s">
        <v>717</v>
      </c>
      <c r="H113" s="9" t="s">
        <v>269</v>
      </c>
      <c r="J113" s="21" t="s">
        <v>234</v>
      </c>
      <c r="K113" s="21" t="s">
        <v>234</v>
      </c>
    </row>
    <row r="114" spans="2:11" x14ac:dyDescent="0.25">
      <c r="B114" s="9" t="s">
        <v>718</v>
      </c>
      <c r="H114" s="9" t="s">
        <v>271</v>
      </c>
      <c r="J114" s="21" t="s">
        <v>236</v>
      </c>
      <c r="K114" s="21" t="s">
        <v>236</v>
      </c>
    </row>
    <row r="115" spans="2:11" x14ac:dyDescent="0.25">
      <c r="B115" s="9" t="s">
        <v>719</v>
      </c>
      <c r="H115" s="9" t="s">
        <v>273</v>
      </c>
      <c r="J115" s="21" t="s">
        <v>238</v>
      </c>
      <c r="K115" s="21" t="s">
        <v>238</v>
      </c>
    </row>
    <row r="116" spans="2:11" x14ac:dyDescent="0.25">
      <c r="B116" s="9" t="s">
        <v>720</v>
      </c>
      <c r="H116" s="9" t="s">
        <v>275</v>
      </c>
      <c r="J116" s="21" t="s">
        <v>240</v>
      </c>
      <c r="K116" s="21" t="s">
        <v>240</v>
      </c>
    </row>
    <row r="117" spans="2:11" x14ac:dyDescent="0.25">
      <c r="B117" s="9" t="s">
        <v>721</v>
      </c>
      <c r="H117" s="9" t="s">
        <v>277</v>
      </c>
      <c r="J117" s="21" t="s">
        <v>242</v>
      </c>
      <c r="K117" s="21" t="s">
        <v>242</v>
      </c>
    </row>
    <row r="118" spans="2:11" x14ac:dyDescent="0.25">
      <c r="B118" s="9" t="s">
        <v>722</v>
      </c>
      <c r="H118" s="9" t="s">
        <v>279</v>
      </c>
      <c r="J118" s="21" t="s">
        <v>244</v>
      </c>
      <c r="K118" s="21" t="s">
        <v>244</v>
      </c>
    </row>
    <row r="119" spans="2:11" x14ac:dyDescent="0.25">
      <c r="B119" s="9" t="s">
        <v>723</v>
      </c>
      <c r="H119" s="9" t="s">
        <v>281</v>
      </c>
      <c r="J119" s="21" t="s">
        <v>246</v>
      </c>
      <c r="K119" s="21" t="s">
        <v>246</v>
      </c>
    </row>
    <row r="120" spans="2:11" x14ac:dyDescent="0.25">
      <c r="B120" s="9" t="s">
        <v>724</v>
      </c>
      <c r="H120" s="9" t="s">
        <v>283</v>
      </c>
      <c r="J120" s="21" t="s">
        <v>248</v>
      </c>
      <c r="K120" s="21" t="s">
        <v>248</v>
      </c>
    </row>
    <row r="121" spans="2:11" x14ac:dyDescent="0.25">
      <c r="B121" s="9" t="s">
        <v>725</v>
      </c>
      <c r="H121" s="9" t="s">
        <v>284</v>
      </c>
      <c r="J121" s="9" t="s">
        <v>827</v>
      </c>
      <c r="K121" s="9" t="s">
        <v>827</v>
      </c>
    </row>
    <row r="122" spans="2:11" x14ac:dyDescent="0.25">
      <c r="B122" s="9" t="s">
        <v>726</v>
      </c>
      <c r="H122" s="9" t="s">
        <v>286</v>
      </c>
      <c r="J122" s="21" t="s">
        <v>250</v>
      </c>
      <c r="K122" s="21" t="s">
        <v>250</v>
      </c>
    </row>
    <row r="123" spans="2:11" x14ac:dyDescent="0.25">
      <c r="B123" s="9" t="s">
        <v>727</v>
      </c>
      <c r="H123" s="9" t="s">
        <v>288</v>
      </c>
      <c r="J123" s="21" t="s">
        <v>252</v>
      </c>
      <c r="K123" s="21" t="s">
        <v>252</v>
      </c>
    </row>
    <row r="124" spans="2:11" x14ac:dyDescent="0.25">
      <c r="B124" s="9" t="s">
        <v>728</v>
      </c>
      <c r="H124" s="9" t="s">
        <v>290</v>
      </c>
      <c r="J124" s="21" t="s">
        <v>254</v>
      </c>
      <c r="K124" s="21" t="s">
        <v>254</v>
      </c>
    </row>
    <row r="125" spans="2:11" x14ac:dyDescent="0.25">
      <c r="B125" s="9" t="s">
        <v>729</v>
      </c>
      <c r="H125" s="9" t="s">
        <v>292</v>
      </c>
      <c r="J125" s="21" t="s">
        <v>256</v>
      </c>
      <c r="K125" s="21" t="s">
        <v>256</v>
      </c>
    </row>
    <row r="126" spans="2:11" x14ac:dyDescent="0.25">
      <c r="B126" s="9" t="s">
        <v>730</v>
      </c>
      <c r="H126" s="9" t="s">
        <v>294</v>
      </c>
      <c r="J126" s="21" t="s">
        <v>258</v>
      </c>
      <c r="K126" s="21" t="s">
        <v>258</v>
      </c>
    </row>
    <row r="127" spans="2:11" x14ac:dyDescent="0.25">
      <c r="B127" s="9" t="s">
        <v>731</v>
      </c>
      <c r="H127" s="9" t="s">
        <v>296</v>
      </c>
      <c r="J127" s="21" t="s">
        <v>260</v>
      </c>
      <c r="K127" s="21" t="s">
        <v>260</v>
      </c>
    </row>
    <row r="128" spans="2:11" x14ac:dyDescent="0.25">
      <c r="B128" s="9" t="s">
        <v>732</v>
      </c>
      <c r="H128" s="9" t="s">
        <v>298</v>
      </c>
      <c r="J128" s="9" t="s">
        <v>828</v>
      </c>
      <c r="K128" s="9" t="s">
        <v>828</v>
      </c>
    </row>
    <row r="129" spans="2:11" x14ac:dyDescent="0.25">
      <c r="B129" s="9" t="s">
        <v>733</v>
      </c>
      <c r="H129" s="9" t="s">
        <v>300</v>
      </c>
      <c r="J129" s="21" t="s">
        <v>262</v>
      </c>
      <c r="K129" s="21" t="s">
        <v>262</v>
      </c>
    </row>
    <row r="130" spans="2:11" x14ac:dyDescent="0.25">
      <c r="B130" s="9" t="s">
        <v>734</v>
      </c>
      <c r="H130" s="9" t="s">
        <v>301</v>
      </c>
      <c r="J130" s="9" t="s">
        <v>829</v>
      </c>
      <c r="K130" s="9" t="s">
        <v>829</v>
      </c>
    </row>
    <row r="131" spans="2:11" x14ac:dyDescent="0.25">
      <c r="B131" s="9" t="s">
        <v>735</v>
      </c>
      <c r="H131" s="9" t="s">
        <v>303</v>
      </c>
      <c r="J131" s="21" t="s">
        <v>264</v>
      </c>
      <c r="K131" s="21" t="s">
        <v>264</v>
      </c>
    </row>
    <row r="132" spans="2:11" x14ac:dyDescent="0.25">
      <c r="B132" s="9" t="s">
        <v>736</v>
      </c>
      <c r="H132" s="9" t="s">
        <v>305</v>
      </c>
      <c r="J132" s="21" t="s">
        <v>266</v>
      </c>
      <c r="K132" s="21" t="s">
        <v>266</v>
      </c>
    </row>
    <row r="133" spans="2:11" x14ac:dyDescent="0.25">
      <c r="B133" s="9" t="s">
        <v>737</v>
      </c>
      <c r="H133" s="9" t="s">
        <v>307</v>
      </c>
      <c r="J133" s="9" t="s">
        <v>830</v>
      </c>
      <c r="K133" s="9" t="s">
        <v>830</v>
      </c>
    </row>
    <row r="134" spans="2:11" x14ac:dyDescent="0.25">
      <c r="B134" s="9" t="s">
        <v>800</v>
      </c>
      <c r="H134" s="9" t="s">
        <v>309</v>
      </c>
      <c r="J134" s="21" t="s">
        <v>268</v>
      </c>
      <c r="K134" s="21" t="s">
        <v>268</v>
      </c>
    </row>
    <row r="135" spans="2:11" x14ac:dyDescent="0.25">
      <c r="H135" s="9" t="s">
        <v>311</v>
      </c>
      <c r="J135" s="21" t="s">
        <v>270</v>
      </c>
      <c r="K135" s="21" t="s">
        <v>270</v>
      </c>
    </row>
    <row r="136" spans="2:11" x14ac:dyDescent="0.25">
      <c r="H136" s="9" t="s">
        <v>313</v>
      </c>
      <c r="J136" s="21" t="s">
        <v>272</v>
      </c>
      <c r="K136" s="21" t="s">
        <v>272</v>
      </c>
    </row>
    <row r="137" spans="2:11" x14ac:dyDescent="0.25">
      <c r="H137" s="9" t="s">
        <v>315</v>
      </c>
      <c r="J137" s="21" t="s">
        <v>274</v>
      </c>
      <c r="K137" s="21" t="s">
        <v>274</v>
      </c>
    </row>
    <row r="138" spans="2:11" x14ac:dyDescent="0.25">
      <c r="H138" s="9" t="s">
        <v>317</v>
      </c>
      <c r="J138" s="21" t="s">
        <v>276</v>
      </c>
      <c r="K138" s="21" t="s">
        <v>276</v>
      </c>
    </row>
    <row r="139" spans="2:11" x14ac:dyDescent="0.25">
      <c r="H139" s="9" t="s">
        <v>319</v>
      </c>
      <c r="J139" s="21" t="s">
        <v>278</v>
      </c>
      <c r="K139" s="21" t="s">
        <v>278</v>
      </c>
    </row>
    <row r="140" spans="2:11" x14ac:dyDescent="0.25">
      <c r="H140" s="9" t="s">
        <v>321</v>
      </c>
      <c r="J140" s="9" t="s">
        <v>801</v>
      </c>
      <c r="K140" s="9" t="s">
        <v>801</v>
      </c>
    </row>
    <row r="141" spans="2:11" x14ac:dyDescent="0.25">
      <c r="H141" s="9" t="s">
        <v>323</v>
      </c>
      <c r="J141" s="21" t="s">
        <v>280</v>
      </c>
      <c r="K141" s="21" t="s">
        <v>280</v>
      </c>
    </row>
    <row r="142" spans="2:11" x14ac:dyDescent="0.25">
      <c r="H142" s="9" t="s">
        <v>325</v>
      </c>
      <c r="J142" s="21" t="s">
        <v>282</v>
      </c>
      <c r="K142" s="21" t="s">
        <v>282</v>
      </c>
    </row>
    <row r="143" spans="2:11" x14ac:dyDescent="0.25">
      <c r="H143" s="9" t="s">
        <v>327</v>
      </c>
      <c r="J143" s="21" t="s">
        <v>606</v>
      </c>
      <c r="K143" s="21" t="s">
        <v>606</v>
      </c>
    </row>
    <row r="144" spans="2:11" x14ac:dyDescent="0.25">
      <c r="H144" s="9" t="s">
        <v>329</v>
      </c>
      <c r="J144" s="21" t="s">
        <v>285</v>
      </c>
      <c r="K144" s="21" t="s">
        <v>285</v>
      </c>
    </row>
    <row r="145" spans="8:11" x14ac:dyDescent="0.25">
      <c r="H145" s="9" t="s">
        <v>331</v>
      </c>
      <c r="J145" s="21" t="s">
        <v>287</v>
      </c>
      <c r="K145" s="21" t="s">
        <v>287</v>
      </c>
    </row>
    <row r="146" spans="8:11" x14ac:dyDescent="0.25">
      <c r="H146" s="9" t="s">
        <v>332</v>
      </c>
      <c r="J146" s="21" t="s">
        <v>289</v>
      </c>
      <c r="K146" s="21" t="s">
        <v>289</v>
      </c>
    </row>
    <row r="147" spans="8:11" x14ac:dyDescent="0.25">
      <c r="H147" s="9" t="s">
        <v>334</v>
      </c>
      <c r="J147" s="21" t="s">
        <v>291</v>
      </c>
      <c r="K147" s="21" t="s">
        <v>291</v>
      </c>
    </row>
    <row r="148" spans="8:11" x14ac:dyDescent="0.25">
      <c r="H148" s="9" t="s">
        <v>336</v>
      </c>
      <c r="J148" s="9" t="s">
        <v>802</v>
      </c>
      <c r="K148" s="9" t="s">
        <v>802</v>
      </c>
    </row>
    <row r="149" spans="8:11" x14ac:dyDescent="0.25">
      <c r="H149" s="9" t="s">
        <v>338</v>
      </c>
      <c r="J149" s="21" t="s">
        <v>607</v>
      </c>
      <c r="K149" s="21" t="s">
        <v>607</v>
      </c>
    </row>
    <row r="150" spans="8:11" x14ac:dyDescent="0.25">
      <c r="H150" s="9" t="s">
        <v>340</v>
      </c>
      <c r="J150" s="21" t="s">
        <v>293</v>
      </c>
      <c r="K150" s="21" t="s">
        <v>293</v>
      </c>
    </row>
    <row r="151" spans="8:11" x14ac:dyDescent="0.25">
      <c r="H151" s="9" t="s">
        <v>342</v>
      </c>
      <c r="J151" s="21" t="s">
        <v>295</v>
      </c>
      <c r="K151" s="21" t="s">
        <v>295</v>
      </c>
    </row>
    <row r="152" spans="8:11" x14ac:dyDescent="0.25">
      <c r="H152" s="9" t="s">
        <v>344</v>
      </c>
      <c r="J152" s="21" t="s">
        <v>297</v>
      </c>
      <c r="K152" s="21" t="s">
        <v>297</v>
      </c>
    </row>
    <row r="153" spans="8:11" x14ac:dyDescent="0.25">
      <c r="H153" s="9" t="s">
        <v>346</v>
      </c>
      <c r="J153" s="21" t="s">
        <v>299</v>
      </c>
      <c r="K153" s="21" t="s">
        <v>299</v>
      </c>
    </row>
    <row r="154" spans="8:11" x14ac:dyDescent="0.25">
      <c r="H154" s="9" t="s">
        <v>348</v>
      </c>
      <c r="J154" s="21" t="s">
        <v>608</v>
      </c>
      <c r="K154" s="21" t="s">
        <v>608</v>
      </c>
    </row>
    <row r="155" spans="8:11" x14ac:dyDescent="0.25">
      <c r="H155" s="9" t="s">
        <v>350</v>
      </c>
      <c r="J155" s="9" t="s">
        <v>803</v>
      </c>
      <c r="K155" s="9" t="s">
        <v>803</v>
      </c>
    </row>
    <row r="156" spans="8:11" x14ac:dyDescent="0.25">
      <c r="H156" s="9" t="s">
        <v>352</v>
      </c>
      <c r="J156" s="22" t="s">
        <v>609</v>
      </c>
      <c r="K156" s="22" t="s">
        <v>609</v>
      </c>
    </row>
    <row r="157" spans="8:11" x14ac:dyDescent="0.25">
      <c r="H157" s="9" t="s">
        <v>354</v>
      </c>
      <c r="J157" s="21" t="s">
        <v>302</v>
      </c>
      <c r="K157" s="21" t="s">
        <v>302</v>
      </c>
    </row>
    <row r="158" spans="8:11" x14ac:dyDescent="0.25">
      <c r="H158" s="9" t="s">
        <v>356</v>
      </c>
      <c r="J158" s="9" t="s">
        <v>804</v>
      </c>
      <c r="K158" s="9" t="s">
        <v>804</v>
      </c>
    </row>
    <row r="159" spans="8:11" x14ac:dyDescent="0.25">
      <c r="H159" s="9" t="s">
        <v>358</v>
      </c>
      <c r="J159" s="21" t="s">
        <v>304</v>
      </c>
      <c r="K159" s="21" t="s">
        <v>304</v>
      </c>
    </row>
    <row r="160" spans="8:11" x14ac:dyDescent="0.25">
      <c r="H160" s="9" t="s">
        <v>360</v>
      </c>
      <c r="J160" s="21" t="s">
        <v>306</v>
      </c>
      <c r="K160" s="21" t="s">
        <v>306</v>
      </c>
    </row>
    <row r="161" spans="8:11" x14ac:dyDescent="0.25">
      <c r="H161" s="9" t="s">
        <v>362</v>
      </c>
      <c r="J161" s="21" t="s">
        <v>308</v>
      </c>
      <c r="K161" s="21" t="s">
        <v>308</v>
      </c>
    </row>
    <row r="162" spans="8:11" x14ac:dyDescent="0.25">
      <c r="H162" s="9" t="s">
        <v>364</v>
      </c>
      <c r="J162" s="21" t="s">
        <v>310</v>
      </c>
      <c r="K162" s="21" t="s">
        <v>310</v>
      </c>
    </row>
    <row r="163" spans="8:11" x14ac:dyDescent="0.25">
      <c r="H163" s="9" t="s">
        <v>366</v>
      </c>
      <c r="J163" s="21" t="s">
        <v>312</v>
      </c>
      <c r="K163" s="21" t="s">
        <v>312</v>
      </c>
    </row>
    <row r="164" spans="8:11" x14ac:dyDescent="0.25">
      <c r="H164" s="9" t="s">
        <v>368</v>
      </c>
      <c r="J164" s="21" t="s">
        <v>314</v>
      </c>
      <c r="K164" s="21" t="s">
        <v>314</v>
      </c>
    </row>
    <row r="165" spans="8:11" x14ac:dyDescent="0.25">
      <c r="H165" s="9" t="s">
        <v>369</v>
      </c>
      <c r="J165" s="21" t="s">
        <v>316</v>
      </c>
      <c r="K165" s="21" t="s">
        <v>316</v>
      </c>
    </row>
    <row r="166" spans="8:11" x14ac:dyDescent="0.25">
      <c r="H166" s="9" t="s">
        <v>371</v>
      </c>
      <c r="J166" s="9" t="s">
        <v>805</v>
      </c>
      <c r="K166" s="9" t="s">
        <v>805</v>
      </c>
    </row>
    <row r="167" spans="8:11" x14ac:dyDescent="0.25">
      <c r="H167" s="9" t="s">
        <v>373</v>
      </c>
      <c r="J167" s="21" t="s">
        <v>318</v>
      </c>
      <c r="K167" s="21" t="s">
        <v>318</v>
      </c>
    </row>
    <row r="168" spans="8:11" x14ac:dyDescent="0.25">
      <c r="H168" s="9" t="s">
        <v>375</v>
      </c>
      <c r="J168" s="21" t="s">
        <v>320</v>
      </c>
      <c r="K168" s="21" t="s">
        <v>320</v>
      </c>
    </row>
    <row r="169" spans="8:11" x14ac:dyDescent="0.25">
      <c r="H169" s="9" t="s">
        <v>377</v>
      </c>
      <c r="J169" s="21" t="s">
        <v>322</v>
      </c>
      <c r="K169" s="21" t="s">
        <v>322</v>
      </c>
    </row>
    <row r="170" spans="8:11" x14ac:dyDescent="0.25">
      <c r="H170" s="9" t="s">
        <v>379</v>
      </c>
      <c r="J170" s="9" t="s">
        <v>806</v>
      </c>
      <c r="K170" s="9" t="s">
        <v>806</v>
      </c>
    </row>
    <row r="171" spans="8:11" x14ac:dyDescent="0.25">
      <c r="H171" s="9" t="s">
        <v>381</v>
      </c>
      <c r="J171" s="21" t="s">
        <v>324</v>
      </c>
      <c r="K171" s="21" t="s">
        <v>324</v>
      </c>
    </row>
    <row r="172" spans="8:11" x14ac:dyDescent="0.25">
      <c r="H172" s="9" t="s">
        <v>383</v>
      </c>
      <c r="J172" s="21" t="s">
        <v>326</v>
      </c>
      <c r="K172" s="21" t="s">
        <v>326</v>
      </c>
    </row>
    <row r="173" spans="8:11" x14ac:dyDescent="0.25">
      <c r="H173" s="9" t="s">
        <v>384</v>
      </c>
      <c r="J173" s="21" t="s">
        <v>328</v>
      </c>
      <c r="K173" s="21" t="s">
        <v>328</v>
      </c>
    </row>
    <row r="174" spans="8:11" x14ac:dyDescent="0.25">
      <c r="H174" s="9" t="s">
        <v>386</v>
      </c>
      <c r="J174" s="9" t="s">
        <v>807</v>
      </c>
      <c r="K174" s="9" t="s">
        <v>807</v>
      </c>
    </row>
    <row r="175" spans="8:11" x14ac:dyDescent="0.25">
      <c r="H175" s="9" t="s">
        <v>388</v>
      </c>
      <c r="J175" s="21" t="s">
        <v>330</v>
      </c>
      <c r="K175" s="21" t="s">
        <v>330</v>
      </c>
    </row>
    <row r="176" spans="8:11" x14ac:dyDescent="0.25">
      <c r="H176" s="9" t="s">
        <v>390</v>
      </c>
      <c r="J176" s="21" t="s">
        <v>610</v>
      </c>
      <c r="K176" s="21" t="s">
        <v>610</v>
      </c>
    </row>
    <row r="177" spans="8:11" x14ac:dyDescent="0.25">
      <c r="H177" s="9" t="s">
        <v>392</v>
      </c>
      <c r="J177" s="21" t="s">
        <v>333</v>
      </c>
      <c r="K177" s="21" t="s">
        <v>333</v>
      </c>
    </row>
    <row r="178" spans="8:11" x14ac:dyDescent="0.25">
      <c r="H178" s="9" t="s">
        <v>394</v>
      </c>
      <c r="J178" s="21" t="s">
        <v>335</v>
      </c>
      <c r="K178" s="21" t="s">
        <v>335</v>
      </c>
    </row>
    <row r="179" spans="8:11" x14ac:dyDescent="0.25">
      <c r="H179" s="9" t="s">
        <v>396</v>
      </c>
      <c r="J179" s="21" t="s">
        <v>337</v>
      </c>
      <c r="K179" s="21" t="s">
        <v>337</v>
      </c>
    </row>
    <row r="180" spans="8:11" x14ac:dyDescent="0.25">
      <c r="H180" s="9" t="s">
        <v>398</v>
      </c>
      <c r="J180" s="21" t="s">
        <v>339</v>
      </c>
      <c r="K180" s="21" t="s">
        <v>339</v>
      </c>
    </row>
    <row r="181" spans="8:11" x14ac:dyDescent="0.25">
      <c r="H181" s="9" t="s">
        <v>400</v>
      </c>
      <c r="J181" s="21" t="s">
        <v>341</v>
      </c>
      <c r="K181" s="21" t="s">
        <v>341</v>
      </c>
    </row>
    <row r="182" spans="8:11" x14ac:dyDescent="0.25">
      <c r="H182" s="9" t="s">
        <v>402</v>
      </c>
      <c r="J182" s="21" t="s">
        <v>343</v>
      </c>
      <c r="K182" s="21" t="s">
        <v>343</v>
      </c>
    </row>
    <row r="183" spans="8:11" x14ac:dyDescent="0.25">
      <c r="H183" s="9" t="s">
        <v>404</v>
      </c>
      <c r="J183" s="21" t="s">
        <v>345</v>
      </c>
      <c r="K183" s="21" t="s">
        <v>345</v>
      </c>
    </row>
    <row r="184" spans="8:11" x14ac:dyDescent="0.25">
      <c r="H184" s="9" t="s">
        <v>406</v>
      </c>
      <c r="J184" s="21" t="s">
        <v>347</v>
      </c>
      <c r="K184" s="21" t="s">
        <v>347</v>
      </c>
    </row>
    <row r="185" spans="8:11" x14ac:dyDescent="0.25">
      <c r="H185" s="9" t="s">
        <v>408</v>
      </c>
      <c r="J185" s="21" t="s">
        <v>349</v>
      </c>
      <c r="K185" s="21" t="s">
        <v>349</v>
      </c>
    </row>
    <row r="186" spans="8:11" x14ac:dyDescent="0.25">
      <c r="H186" s="9" t="s">
        <v>410</v>
      </c>
      <c r="J186" s="21" t="s">
        <v>351</v>
      </c>
      <c r="K186" s="21" t="s">
        <v>351</v>
      </c>
    </row>
    <row r="187" spans="8:11" x14ac:dyDescent="0.25">
      <c r="H187" s="9" t="s">
        <v>412</v>
      </c>
      <c r="J187" s="21" t="s">
        <v>353</v>
      </c>
      <c r="K187" s="21" t="s">
        <v>353</v>
      </c>
    </row>
    <row r="188" spans="8:11" x14ac:dyDescent="0.25">
      <c r="H188" s="9" t="s">
        <v>413</v>
      </c>
      <c r="J188" s="21" t="s">
        <v>355</v>
      </c>
      <c r="K188" s="21" t="s">
        <v>355</v>
      </c>
    </row>
    <row r="189" spans="8:11" x14ac:dyDescent="0.25">
      <c r="H189" s="9" t="s">
        <v>415</v>
      </c>
      <c r="J189" s="21" t="s">
        <v>357</v>
      </c>
      <c r="K189" s="21" t="s">
        <v>357</v>
      </c>
    </row>
    <row r="190" spans="8:11" x14ac:dyDescent="0.25">
      <c r="H190" s="9" t="s">
        <v>417</v>
      </c>
      <c r="J190" s="21" t="s">
        <v>359</v>
      </c>
      <c r="K190" s="21" t="s">
        <v>359</v>
      </c>
    </row>
    <row r="191" spans="8:11" x14ac:dyDescent="0.25">
      <c r="H191" s="9" t="s">
        <v>419</v>
      </c>
      <c r="J191" s="21" t="s">
        <v>361</v>
      </c>
      <c r="K191" s="21" t="s">
        <v>361</v>
      </c>
    </row>
    <row r="192" spans="8:11" x14ac:dyDescent="0.25">
      <c r="H192" s="9" t="s">
        <v>421</v>
      </c>
      <c r="J192" s="21" t="s">
        <v>363</v>
      </c>
      <c r="K192" s="21" t="s">
        <v>363</v>
      </c>
    </row>
    <row r="193" spans="8:11" x14ac:dyDescent="0.25">
      <c r="H193" s="9" t="s">
        <v>423</v>
      </c>
      <c r="J193" s="21" t="s">
        <v>365</v>
      </c>
      <c r="K193" s="21" t="s">
        <v>365</v>
      </c>
    </row>
    <row r="194" spans="8:11" x14ac:dyDescent="0.25">
      <c r="H194" s="9" t="s">
        <v>424</v>
      </c>
      <c r="J194" s="21" t="s">
        <v>367</v>
      </c>
      <c r="K194" s="21" t="s">
        <v>367</v>
      </c>
    </row>
    <row r="195" spans="8:11" x14ac:dyDescent="0.25">
      <c r="H195" s="9" t="s">
        <v>426</v>
      </c>
      <c r="J195" s="22" t="s">
        <v>611</v>
      </c>
      <c r="K195" s="22" t="s">
        <v>611</v>
      </c>
    </row>
    <row r="196" spans="8:11" x14ac:dyDescent="0.25">
      <c r="H196" s="9" t="s">
        <v>428</v>
      </c>
      <c r="J196" s="21" t="s">
        <v>370</v>
      </c>
      <c r="K196" s="21" t="s">
        <v>370</v>
      </c>
    </row>
    <row r="197" spans="8:11" x14ac:dyDescent="0.25">
      <c r="H197" s="9" t="s">
        <v>430</v>
      </c>
      <c r="J197" s="21" t="s">
        <v>372</v>
      </c>
      <c r="K197" s="21" t="s">
        <v>372</v>
      </c>
    </row>
    <row r="198" spans="8:11" x14ac:dyDescent="0.25">
      <c r="H198" s="9" t="s">
        <v>431</v>
      </c>
      <c r="J198" s="21" t="s">
        <v>374</v>
      </c>
      <c r="K198" s="21" t="s">
        <v>374</v>
      </c>
    </row>
    <row r="199" spans="8:11" x14ac:dyDescent="0.25">
      <c r="H199" s="9" t="s">
        <v>432</v>
      </c>
      <c r="J199" s="9" t="s">
        <v>808</v>
      </c>
      <c r="K199" s="9" t="s">
        <v>808</v>
      </c>
    </row>
    <row r="200" spans="8:11" x14ac:dyDescent="0.25">
      <c r="H200" s="9" t="s">
        <v>433</v>
      </c>
      <c r="J200" s="9" t="s">
        <v>809</v>
      </c>
      <c r="K200" s="9" t="s">
        <v>809</v>
      </c>
    </row>
    <row r="201" spans="8:11" x14ac:dyDescent="0.25">
      <c r="H201" s="9" t="s">
        <v>434</v>
      </c>
      <c r="J201" s="21" t="s">
        <v>376</v>
      </c>
      <c r="K201" s="21" t="s">
        <v>376</v>
      </c>
    </row>
    <row r="202" spans="8:11" x14ac:dyDescent="0.25">
      <c r="H202" s="9" t="s">
        <v>435</v>
      </c>
      <c r="J202" s="21" t="s">
        <v>378</v>
      </c>
      <c r="K202" s="21" t="s">
        <v>378</v>
      </c>
    </row>
    <row r="203" spans="8:11" x14ac:dyDescent="0.25">
      <c r="H203" s="9" t="s">
        <v>436</v>
      </c>
      <c r="J203" s="9" t="s">
        <v>810</v>
      </c>
      <c r="K203" s="9" t="s">
        <v>810</v>
      </c>
    </row>
    <row r="204" spans="8:11" x14ac:dyDescent="0.25">
      <c r="H204" s="9" t="s">
        <v>437</v>
      </c>
      <c r="J204" s="125" t="s">
        <v>380</v>
      </c>
      <c r="K204" s="21" t="s">
        <v>380</v>
      </c>
    </row>
    <row r="205" spans="8:11" x14ac:dyDescent="0.25">
      <c r="H205" s="9" t="s">
        <v>438</v>
      </c>
      <c r="J205" s="21" t="s">
        <v>382</v>
      </c>
      <c r="K205" s="21" t="s">
        <v>382</v>
      </c>
    </row>
    <row r="206" spans="8:11" x14ac:dyDescent="0.25">
      <c r="H206" s="9" t="s">
        <v>439</v>
      </c>
      <c r="J206" s="21" t="s">
        <v>613</v>
      </c>
      <c r="K206" s="21" t="s">
        <v>613</v>
      </c>
    </row>
    <row r="207" spans="8:11" x14ac:dyDescent="0.25">
      <c r="H207" s="9" t="s">
        <v>440</v>
      </c>
      <c r="J207" s="21" t="s">
        <v>614</v>
      </c>
      <c r="K207" s="21" t="s">
        <v>614</v>
      </c>
    </row>
    <row r="208" spans="8:11" x14ac:dyDescent="0.25">
      <c r="H208" s="9" t="s">
        <v>441</v>
      </c>
      <c r="J208" s="21" t="s">
        <v>615</v>
      </c>
      <c r="K208" s="21" t="s">
        <v>615</v>
      </c>
    </row>
    <row r="209" spans="8:11" x14ac:dyDescent="0.25">
      <c r="H209" s="9" t="s">
        <v>442</v>
      </c>
      <c r="J209" s="21" t="s">
        <v>385</v>
      </c>
      <c r="K209" s="21" t="s">
        <v>385</v>
      </c>
    </row>
    <row r="210" spans="8:11" x14ac:dyDescent="0.25">
      <c r="H210" s="9" t="s">
        <v>443</v>
      </c>
      <c r="J210" s="21" t="s">
        <v>387</v>
      </c>
      <c r="K210" s="21" t="s">
        <v>387</v>
      </c>
    </row>
    <row r="211" spans="8:11" x14ac:dyDescent="0.25">
      <c r="H211" s="9" t="s">
        <v>623</v>
      </c>
      <c r="J211" s="21" t="s">
        <v>389</v>
      </c>
      <c r="K211" s="21" t="s">
        <v>389</v>
      </c>
    </row>
    <row r="212" spans="8:11" x14ac:dyDescent="0.25">
      <c r="H212" s="9" t="s">
        <v>444</v>
      </c>
      <c r="J212" s="21" t="s">
        <v>391</v>
      </c>
      <c r="K212" s="21" t="s">
        <v>391</v>
      </c>
    </row>
    <row r="213" spans="8:11" x14ac:dyDescent="0.25">
      <c r="H213" s="9" t="s">
        <v>445</v>
      </c>
      <c r="J213" s="21" t="s">
        <v>393</v>
      </c>
      <c r="K213" s="21" t="s">
        <v>393</v>
      </c>
    </row>
    <row r="214" spans="8:11" x14ac:dyDescent="0.25">
      <c r="H214" s="9" t="s">
        <v>446</v>
      </c>
      <c r="J214" s="21" t="s">
        <v>395</v>
      </c>
      <c r="K214" s="21" t="s">
        <v>395</v>
      </c>
    </row>
    <row r="215" spans="8:11" x14ac:dyDescent="0.25">
      <c r="H215" s="9" t="s">
        <v>447</v>
      </c>
      <c r="J215" s="21" t="s">
        <v>397</v>
      </c>
      <c r="K215" s="21" t="s">
        <v>397</v>
      </c>
    </row>
    <row r="216" spans="8:11" x14ac:dyDescent="0.25">
      <c r="H216" s="9" t="s">
        <v>448</v>
      </c>
      <c r="J216" s="21" t="s">
        <v>399</v>
      </c>
      <c r="K216" s="21" t="s">
        <v>399</v>
      </c>
    </row>
    <row r="217" spans="8:11" x14ac:dyDescent="0.25">
      <c r="H217" s="9" t="s">
        <v>449</v>
      </c>
      <c r="J217" s="21" t="s">
        <v>401</v>
      </c>
      <c r="K217" s="21" t="s">
        <v>401</v>
      </c>
    </row>
    <row r="218" spans="8:11" x14ac:dyDescent="0.25">
      <c r="H218" s="9" t="s">
        <v>450</v>
      </c>
      <c r="J218" s="21" t="s">
        <v>403</v>
      </c>
      <c r="K218" s="21" t="s">
        <v>403</v>
      </c>
    </row>
    <row r="219" spans="8:11" x14ac:dyDescent="0.25">
      <c r="H219" s="9" t="s">
        <v>451</v>
      </c>
      <c r="J219" s="9" t="s">
        <v>811</v>
      </c>
      <c r="K219" s="9" t="s">
        <v>811</v>
      </c>
    </row>
    <row r="220" spans="8:11" x14ac:dyDescent="0.25">
      <c r="H220" s="9" t="s">
        <v>452</v>
      </c>
      <c r="J220" s="21" t="s">
        <v>405</v>
      </c>
      <c r="K220" s="21" t="s">
        <v>405</v>
      </c>
    </row>
    <row r="221" spans="8:11" x14ac:dyDescent="0.25">
      <c r="H221" s="9" t="s">
        <v>453</v>
      </c>
      <c r="J221" s="21" t="s">
        <v>407</v>
      </c>
      <c r="K221" s="21" t="s">
        <v>407</v>
      </c>
    </row>
    <row r="222" spans="8:11" x14ac:dyDescent="0.25">
      <c r="H222" s="9" t="s">
        <v>454</v>
      </c>
      <c r="J222" s="21" t="s">
        <v>409</v>
      </c>
      <c r="K222" s="21" t="s">
        <v>409</v>
      </c>
    </row>
    <row r="223" spans="8:11" x14ac:dyDescent="0.25">
      <c r="H223" s="9" t="s">
        <v>455</v>
      </c>
      <c r="J223" s="21" t="s">
        <v>411</v>
      </c>
      <c r="K223" s="21" t="s">
        <v>411</v>
      </c>
    </row>
    <row r="224" spans="8:11" x14ac:dyDescent="0.25">
      <c r="H224" s="9" t="s">
        <v>456</v>
      </c>
      <c r="J224" s="21" t="s">
        <v>616</v>
      </c>
      <c r="K224" s="21" t="s">
        <v>616</v>
      </c>
    </row>
    <row r="225" spans="8:11" x14ac:dyDescent="0.25">
      <c r="H225" s="9" t="s">
        <v>457</v>
      </c>
      <c r="J225" s="21" t="s">
        <v>414</v>
      </c>
      <c r="K225" s="21" t="s">
        <v>416</v>
      </c>
    </row>
    <row r="226" spans="8:11" x14ac:dyDescent="0.25">
      <c r="H226" s="9" t="s">
        <v>458</v>
      </c>
      <c r="J226" s="21" t="s">
        <v>416</v>
      </c>
      <c r="K226" s="21" t="s">
        <v>418</v>
      </c>
    </row>
    <row r="227" spans="8:11" x14ac:dyDescent="0.25">
      <c r="H227" s="9" t="s">
        <v>459</v>
      </c>
      <c r="J227" s="21" t="s">
        <v>418</v>
      </c>
      <c r="K227" s="21" t="s">
        <v>420</v>
      </c>
    </row>
    <row r="228" spans="8:11" x14ac:dyDescent="0.25">
      <c r="H228" s="9" t="s">
        <v>460</v>
      </c>
      <c r="J228" s="21" t="s">
        <v>420</v>
      </c>
      <c r="K228" s="21" t="s">
        <v>422</v>
      </c>
    </row>
    <row r="229" spans="8:11" x14ac:dyDescent="0.25">
      <c r="H229" s="9" t="s">
        <v>461</v>
      </c>
      <c r="J229" s="21" t="s">
        <v>422</v>
      </c>
      <c r="K229" s="21" t="s">
        <v>617</v>
      </c>
    </row>
    <row r="230" spans="8:11" x14ac:dyDescent="0.25">
      <c r="H230" s="9" t="s">
        <v>462</v>
      </c>
      <c r="J230" s="21" t="s">
        <v>617</v>
      </c>
      <c r="K230" s="9" t="s">
        <v>812</v>
      </c>
    </row>
    <row r="231" spans="8:11" x14ac:dyDescent="0.25">
      <c r="H231" s="9" t="s">
        <v>463</v>
      </c>
      <c r="J231" s="9" t="s">
        <v>812</v>
      </c>
      <c r="K231" s="21" t="s">
        <v>425</v>
      </c>
    </row>
    <row r="232" spans="8:11" x14ac:dyDescent="0.25">
      <c r="H232" s="9" t="s">
        <v>464</v>
      </c>
      <c r="J232" s="21" t="s">
        <v>425</v>
      </c>
      <c r="K232" s="21" t="s">
        <v>427</v>
      </c>
    </row>
    <row r="233" spans="8:11" x14ac:dyDescent="0.25">
      <c r="H233" s="9" t="s">
        <v>465</v>
      </c>
      <c r="J233" s="21" t="s">
        <v>427</v>
      </c>
      <c r="K233" s="21" t="s">
        <v>429</v>
      </c>
    </row>
    <row r="234" spans="8:11" x14ac:dyDescent="0.25">
      <c r="H234" s="9" t="s">
        <v>466</v>
      </c>
      <c r="J234" s="21" t="s">
        <v>429</v>
      </c>
      <c r="K234" s="126"/>
    </row>
    <row r="235" spans="8:11" x14ac:dyDescent="0.25">
      <c r="H235" s="9" t="s">
        <v>467</v>
      </c>
    </row>
    <row r="236" spans="8:11" x14ac:dyDescent="0.25">
      <c r="H236" s="9" t="s">
        <v>468</v>
      </c>
    </row>
    <row r="237" spans="8:11" x14ac:dyDescent="0.25">
      <c r="H237" s="9" t="s">
        <v>469</v>
      </c>
    </row>
    <row r="238" spans="8:11" x14ac:dyDescent="0.25">
      <c r="H238" s="9" t="s">
        <v>470</v>
      </c>
    </row>
    <row r="239" spans="8:11" x14ac:dyDescent="0.25">
      <c r="H239" s="9" t="s">
        <v>471</v>
      </c>
    </row>
    <row r="240" spans="8:11" x14ac:dyDescent="0.25">
      <c r="H240" s="9" t="s">
        <v>472</v>
      </c>
    </row>
    <row r="241" spans="8:8" x14ac:dyDescent="0.25">
      <c r="H241" s="9" t="s">
        <v>473</v>
      </c>
    </row>
    <row r="242" spans="8:8" x14ac:dyDescent="0.25">
      <c r="H242" s="9" t="s">
        <v>474</v>
      </c>
    </row>
    <row r="243" spans="8:8" x14ac:dyDescent="0.25">
      <c r="H243" s="9" t="s">
        <v>777</v>
      </c>
    </row>
    <row r="244" spans="8:8" x14ac:dyDescent="0.25">
      <c r="H244" s="9" t="s">
        <v>475</v>
      </c>
    </row>
    <row r="245" spans="8:8" x14ac:dyDescent="0.25">
      <c r="H245" s="9" t="s">
        <v>476</v>
      </c>
    </row>
    <row r="246" spans="8:8" x14ac:dyDescent="0.25">
      <c r="H246" s="9" t="s">
        <v>477</v>
      </c>
    </row>
    <row r="247" spans="8:8" x14ac:dyDescent="0.25">
      <c r="H247" s="9" t="s">
        <v>478</v>
      </c>
    </row>
    <row r="248" spans="8:8" x14ac:dyDescent="0.25">
      <c r="H248" s="9" t="s">
        <v>479</v>
      </c>
    </row>
    <row r="249" spans="8:8" x14ac:dyDescent="0.25">
      <c r="H249" s="9" t="s">
        <v>480</v>
      </c>
    </row>
    <row r="250" spans="8:8" x14ac:dyDescent="0.25">
      <c r="H250" s="9" t="s">
        <v>481</v>
      </c>
    </row>
    <row r="251" spans="8:8" x14ac:dyDescent="0.25">
      <c r="H251" s="9" t="s">
        <v>482</v>
      </c>
    </row>
    <row r="252" spans="8:8" x14ac:dyDescent="0.25">
      <c r="H252" s="9" t="s">
        <v>483</v>
      </c>
    </row>
    <row r="253" spans="8:8" x14ac:dyDescent="0.25">
      <c r="H253" s="9" t="s">
        <v>484</v>
      </c>
    </row>
    <row r="254" spans="8:8" x14ac:dyDescent="0.25">
      <c r="H254" s="9" t="s">
        <v>485</v>
      </c>
    </row>
    <row r="255" spans="8:8" x14ac:dyDescent="0.25">
      <c r="H255" s="9" t="s">
        <v>486</v>
      </c>
    </row>
    <row r="256" spans="8:8" x14ac:dyDescent="0.25">
      <c r="H256" s="9" t="s">
        <v>487</v>
      </c>
    </row>
    <row r="257" spans="8:8" x14ac:dyDescent="0.25">
      <c r="H257" s="9" t="s">
        <v>488</v>
      </c>
    </row>
    <row r="258" spans="8:8" x14ac:dyDescent="0.25">
      <c r="H258" s="9" t="s">
        <v>489</v>
      </c>
    </row>
    <row r="259" spans="8:8" x14ac:dyDescent="0.25">
      <c r="H259" s="9" t="s">
        <v>490</v>
      </c>
    </row>
    <row r="260" spans="8:8" x14ac:dyDescent="0.25">
      <c r="H260" s="9" t="s">
        <v>491</v>
      </c>
    </row>
    <row r="261" spans="8:8" x14ac:dyDescent="0.25">
      <c r="H261" s="9" t="s">
        <v>492</v>
      </c>
    </row>
    <row r="262" spans="8:8" x14ac:dyDescent="0.25">
      <c r="H262" s="9" t="s">
        <v>493</v>
      </c>
    </row>
    <row r="263" spans="8:8" x14ac:dyDescent="0.25">
      <c r="H263" s="9" t="s">
        <v>494</v>
      </c>
    </row>
    <row r="264" spans="8:8" x14ac:dyDescent="0.25">
      <c r="H264" s="9" t="s">
        <v>495</v>
      </c>
    </row>
    <row r="265" spans="8:8" x14ac:dyDescent="0.25">
      <c r="H265" s="9" t="s">
        <v>496</v>
      </c>
    </row>
    <row r="266" spans="8:8" x14ac:dyDescent="0.25">
      <c r="H266" s="9" t="s">
        <v>497</v>
      </c>
    </row>
    <row r="267" spans="8:8" x14ac:dyDescent="0.25">
      <c r="H267" s="9" t="s">
        <v>498</v>
      </c>
    </row>
    <row r="268" spans="8:8" x14ac:dyDescent="0.25">
      <c r="H268" s="9" t="s">
        <v>499</v>
      </c>
    </row>
    <row r="269" spans="8:8" x14ac:dyDescent="0.25">
      <c r="H269" s="9" t="s">
        <v>500</v>
      </c>
    </row>
    <row r="270" spans="8:8" x14ac:dyDescent="0.25">
      <c r="H270" s="9" t="s">
        <v>501</v>
      </c>
    </row>
    <row r="271" spans="8:8" x14ac:dyDescent="0.25">
      <c r="H271" s="9" t="s">
        <v>502</v>
      </c>
    </row>
    <row r="272" spans="8:8" x14ac:dyDescent="0.25">
      <c r="H272" s="9" t="s">
        <v>503</v>
      </c>
    </row>
    <row r="273" spans="8:8" x14ac:dyDescent="0.25">
      <c r="H273" s="9" t="s">
        <v>504</v>
      </c>
    </row>
    <row r="274" spans="8:8" x14ac:dyDescent="0.25">
      <c r="H274" s="9" t="s">
        <v>505</v>
      </c>
    </row>
    <row r="275" spans="8:8" x14ac:dyDescent="0.25">
      <c r="H275" s="9" t="s">
        <v>506</v>
      </c>
    </row>
    <row r="276" spans="8:8" x14ac:dyDescent="0.25">
      <c r="H276" s="9" t="s">
        <v>507</v>
      </c>
    </row>
    <row r="277" spans="8:8" x14ac:dyDescent="0.25">
      <c r="H277" s="9" t="s">
        <v>508</v>
      </c>
    </row>
    <row r="278" spans="8:8" x14ac:dyDescent="0.25">
      <c r="H278" s="9" t="s">
        <v>509</v>
      </c>
    </row>
    <row r="279" spans="8:8" x14ac:dyDescent="0.25">
      <c r="H279" s="9" t="s">
        <v>510</v>
      </c>
    </row>
    <row r="280" spans="8:8" x14ac:dyDescent="0.25">
      <c r="H280" s="9" t="s">
        <v>511</v>
      </c>
    </row>
    <row r="281" spans="8:8" x14ac:dyDescent="0.25">
      <c r="H281" s="9" t="s">
        <v>512</v>
      </c>
    </row>
    <row r="282" spans="8:8" x14ac:dyDescent="0.25">
      <c r="H282" s="9" t="s">
        <v>513</v>
      </c>
    </row>
    <row r="283" spans="8:8" x14ac:dyDescent="0.25">
      <c r="H283" s="9" t="s">
        <v>514</v>
      </c>
    </row>
    <row r="284" spans="8:8" x14ac:dyDescent="0.25">
      <c r="H284" s="9" t="s">
        <v>515</v>
      </c>
    </row>
    <row r="285" spans="8:8" x14ac:dyDescent="0.25">
      <c r="H285" s="9" t="s">
        <v>516</v>
      </c>
    </row>
    <row r="286" spans="8:8" x14ac:dyDescent="0.25">
      <c r="H286" s="9" t="s">
        <v>517</v>
      </c>
    </row>
    <row r="287" spans="8:8" x14ac:dyDescent="0.25">
      <c r="H287" s="9" t="s">
        <v>518</v>
      </c>
    </row>
    <row r="288" spans="8:8" x14ac:dyDescent="0.25">
      <c r="H288" s="9" t="s">
        <v>519</v>
      </c>
    </row>
    <row r="289" spans="8:8" x14ac:dyDescent="0.25">
      <c r="H289" s="9" t="s">
        <v>520</v>
      </c>
    </row>
    <row r="290" spans="8:8" x14ac:dyDescent="0.25">
      <c r="H290" s="9" t="s">
        <v>521</v>
      </c>
    </row>
    <row r="291" spans="8:8" x14ac:dyDescent="0.25">
      <c r="H291" s="9" t="s">
        <v>522</v>
      </c>
    </row>
    <row r="292" spans="8:8" x14ac:dyDescent="0.25">
      <c r="H292" s="9" t="s">
        <v>523</v>
      </c>
    </row>
    <row r="293" spans="8:8" x14ac:dyDescent="0.25">
      <c r="H293" s="9" t="s">
        <v>524</v>
      </c>
    </row>
    <row r="294" spans="8:8" x14ac:dyDescent="0.25">
      <c r="H294" s="9" t="s">
        <v>525</v>
      </c>
    </row>
    <row r="295" spans="8:8" x14ac:dyDescent="0.25">
      <c r="H295" s="9" t="s">
        <v>526</v>
      </c>
    </row>
    <row r="296" spans="8:8" x14ac:dyDescent="0.25">
      <c r="H296" s="9" t="s">
        <v>527</v>
      </c>
    </row>
    <row r="297" spans="8:8" x14ac:dyDescent="0.25">
      <c r="H297" s="9" t="s">
        <v>528</v>
      </c>
    </row>
    <row r="298" spans="8:8" x14ac:dyDescent="0.25">
      <c r="H298" s="9" t="s">
        <v>529</v>
      </c>
    </row>
    <row r="299" spans="8:8" x14ac:dyDescent="0.25">
      <c r="H299" s="9" t="s">
        <v>530</v>
      </c>
    </row>
    <row r="300" spans="8:8" x14ac:dyDescent="0.25">
      <c r="H300" s="9" t="s">
        <v>531</v>
      </c>
    </row>
    <row r="301" spans="8:8" x14ac:dyDescent="0.25">
      <c r="H301" s="9" t="s">
        <v>532</v>
      </c>
    </row>
    <row r="302" spans="8:8" x14ac:dyDescent="0.25">
      <c r="H302" s="9" t="s">
        <v>533</v>
      </c>
    </row>
    <row r="303" spans="8:8" x14ac:dyDescent="0.25">
      <c r="H303" s="9" t="s">
        <v>534</v>
      </c>
    </row>
    <row r="304" spans="8:8" x14ac:dyDescent="0.25">
      <c r="H304" s="9" t="s">
        <v>535</v>
      </c>
    </row>
    <row r="305" spans="8:8" x14ac:dyDescent="0.25">
      <c r="H305" s="9" t="s">
        <v>536</v>
      </c>
    </row>
    <row r="306" spans="8:8" x14ac:dyDescent="0.25">
      <c r="H306" s="9" t="s">
        <v>537</v>
      </c>
    </row>
    <row r="307" spans="8:8" x14ac:dyDescent="0.25">
      <c r="H307" s="9" t="s">
        <v>538</v>
      </c>
    </row>
    <row r="308" spans="8:8" x14ac:dyDescent="0.25">
      <c r="H308" s="9" t="s">
        <v>539</v>
      </c>
    </row>
    <row r="309" spans="8:8" x14ac:dyDescent="0.25">
      <c r="H309" s="9" t="s">
        <v>540</v>
      </c>
    </row>
    <row r="310" spans="8:8" x14ac:dyDescent="0.25">
      <c r="H310" s="9" t="s">
        <v>541</v>
      </c>
    </row>
    <row r="311" spans="8:8" x14ac:dyDescent="0.25">
      <c r="H311" s="9" t="s">
        <v>542</v>
      </c>
    </row>
    <row r="312" spans="8:8" x14ac:dyDescent="0.25">
      <c r="H312" s="9" t="s">
        <v>543</v>
      </c>
    </row>
    <row r="313" spans="8:8" x14ac:dyDescent="0.25">
      <c r="H313" s="9" t="s">
        <v>544</v>
      </c>
    </row>
    <row r="314" spans="8:8" x14ac:dyDescent="0.25">
      <c r="H314" s="9" t="s">
        <v>545</v>
      </c>
    </row>
    <row r="315" spans="8:8" x14ac:dyDescent="0.25">
      <c r="H315" s="9" t="s">
        <v>546</v>
      </c>
    </row>
    <row r="316" spans="8:8" x14ac:dyDescent="0.25">
      <c r="H316" s="9" t="s">
        <v>547</v>
      </c>
    </row>
    <row r="317" spans="8:8" x14ac:dyDescent="0.25">
      <c r="H317" s="9" t="s">
        <v>548</v>
      </c>
    </row>
    <row r="318" spans="8:8" x14ac:dyDescent="0.25">
      <c r="H318" s="9" t="s">
        <v>549</v>
      </c>
    </row>
    <row r="319" spans="8:8" x14ac:dyDescent="0.25">
      <c r="H319" s="9" t="s">
        <v>550</v>
      </c>
    </row>
    <row r="320" spans="8:8" x14ac:dyDescent="0.25">
      <c r="H320" s="9" t="s">
        <v>551</v>
      </c>
    </row>
    <row r="321" spans="8:8" x14ac:dyDescent="0.25">
      <c r="H321" s="9" t="s">
        <v>552</v>
      </c>
    </row>
    <row r="322" spans="8:8" x14ac:dyDescent="0.25">
      <c r="H322" s="9" t="s">
        <v>553</v>
      </c>
    </row>
    <row r="323" spans="8:8" x14ac:dyDescent="0.25">
      <c r="H323" s="9" t="s">
        <v>554</v>
      </c>
    </row>
    <row r="324" spans="8:8" x14ac:dyDescent="0.25">
      <c r="H324" s="9" t="s">
        <v>555</v>
      </c>
    </row>
    <row r="325" spans="8:8" x14ac:dyDescent="0.25">
      <c r="H325" s="9" t="s">
        <v>556</v>
      </c>
    </row>
    <row r="326" spans="8:8" x14ac:dyDescent="0.25">
      <c r="H326" s="9" t="s">
        <v>557</v>
      </c>
    </row>
    <row r="327" spans="8:8" x14ac:dyDescent="0.25">
      <c r="H327" s="9" t="s">
        <v>558</v>
      </c>
    </row>
    <row r="328" spans="8:8" x14ac:dyDescent="0.25">
      <c r="H328" s="9" t="s">
        <v>559</v>
      </c>
    </row>
    <row r="329" spans="8:8" x14ac:dyDescent="0.25">
      <c r="H329" s="9" t="s">
        <v>560</v>
      </c>
    </row>
    <row r="330" spans="8:8" x14ac:dyDescent="0.25">
      <c r="H330" s="9" t="s">
        <v>561</v>
      </c>
    </row>
    <row r="331" spans="8:8" x14ac:dyDescent="0.25">
      <c r="H331" s="9" t="s">
        <v>562</v>
      </c>
    </row>
    <row r="332" spans="8:8" x14ac:dyDescent="0.25">
      <c r="H332" s="9" t="s">
        <v>563</v>
      </c>
    </row>
    <row r="333" spans="8:8" x14ac:dyDescent="0.25">
      <c r="H333" s="9" t="s">
        <v>564</v>
      </c>
    </row>
    <row r="334" spans="8:8" x14ac:dyDescent="0.25">
      <c r="H334" s="9" t="s">
        <v>565</v>
      </c>
    </row>
    <row r="335" spans="8:8" x14ac:dyDescent="0.25">
      <c r="H335" s="9" t="s">
        <v>566</v>
      </c>
    </row>
    <row r="336" spans="8:8" x14ac:dyDescent="0.25">
      <c r="H336" s="9" t="s">
        <v>567</v>
      </c>
    </row>
    <row r="337" spans="8:8" x14ac:dyDescent="0.25">
      <c r="H337" s="9" t="s">
        <v>568</v>
      </c>
    </row>
    <row r="338" spans="8:8" x14ac:dyDescent="0.25">
      <c r="H338" s="9" t="s">
        <v>569</v>
      </c>
    </row>
    <row r="339" spans="8:8" x14ac:dyDescent="0.25">
      <c r="H339" s="9" t="s">
        <v>570</v>
      </c>
    </row>
    <row r="340" spans="8:8" x14ac:dyDescent="0.25">
      <c r="H340" s="9" t="s">
        <v>571</v>
      </c>
    </row>
    <row r="341" spans="8:8" x14ac:dyDescent="0.25">
      <c r="H341" s="9" t="s">
        <v>572</v>
      </c>
    </row>
    <row r="342" spans="8:8" x14ac:dyDescent="0.25">
      <c r="H342" s="9" t="s">
        <v>573</v>
      </c>
    </row>
    <row r="343" spans="8:8" x14ac:dyDescent="0.25">
      <c r="H343" s="9" t="s">
        <v>574</v>
      </c>
    </row>
  </sheetData>
  <sheetProtection algorithmName="SHA-512" hashValue="ntw3Gb1mcn7AI4sEesqAc5nIguQY0/5wgtEQnC5rj52hMab7nuvCYfrJyvPpoQppE/L4HEY4KX0uSp5oRVN7Jg==" saltValue="hzbCSE5tQJwzYyxW1hlusw==" spinCount="100000" sheet="1" objects="1" scenarios="1"/>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FDE08-31AB-4C4F-84EC-B5AC660BAA23}">
  <ds:schemaRefs>
    <ds:schemaRef ds:uri="http://schemas.microsoft.com/office/2006/documentManagement/types"/>
    <ds:schemaRef ds:uri="http://purl.org/dc/terms/"/>
    <ds:schemaRef ds:uri="http://www.w3.org/XML/1998/namespace"/>
    <ds:schemaRef ds:uri="http://purl.org/dc/dcmitype/"/>
    <ds:schemaRef ds:uri="506e8920-8709-453c-ac34-7beb15a2da9c"/>
    <ds:schemaRef ds:uri="http://purl.org/dc/elements/1.1/"/>
    <ds:schemaRef ds:uri="http://schemas.microsoft.com/office/infopath/2007/PartnerControls"/>
    <ds:schemaRef ds:uri="http://schemas.openxmlformats.org/package/2006/metadata/core-properties"/>
    <ds:schemaRef ds:uri="b7fdcd74-2a7d-4d58-b4f7-f623844b553a"/>
    <ds:schemaRef ds:uri="http://schemas.microsoft.com/office/2006/metadata/properties"/>
  </ds:schemaRefs>
</ds:datastoreItem>
</file>

<file path=customXml/itemProps2.xml><?xml version="1.0" encoding="utf-8"?>
<ds:datastoreItem xmlns:ds="http://schemas.openxmlformats.org/officeDocument/2006/customXml" ds:itemID="{7566799D-C1B1-4B06-9AC9-FBC29C01266B}">
  <ds:schemaRefs>
    <ds:schemaRef ds:uri="http://schemas.microsoft.com/sharepoint/v3/contenttype/forms"/>
  </ds:schemaRefs>
</ds:datastoreItem>
</file>

<file path=customXml/itemProps3.xml><?xml version="1.0" encoding="utf-8"?>
<ds:datastoreItem xmlns:ds="http://schemas.openxmlformats.org/officeDocument/2006/customXml" ds:itemID="{FF80F298-BA1F-421C-BEDA-85DF5794F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Export Information</vt:lpstr>
      <vt:lpstr>Export Summary</vt:lpstr>
      <vt:lpstr>Blend List</vt:lpstr>
      <vt:lpstr>Lists</vt:lpstr>
      <vt:lpstr>Common_Name</vt:lpstr>
      <vt:lpstr>Common_Name_2</vt:lpstr>
      <vt:lpstr>Country</vt:lpstr>
      <vt:lpstr>Country_2</vt:lpstr>
      <vt:lpstr>Port_of_Exit</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 [US]</cp:lastModifiedBy>
  <dcterms:created xsi:type="dcterms:W3CDTF">2021-06-21T12:52:11Z</dcterms:created>
  <dcterms:modified xsi:type="dcterms:W3CDTF">2025-01-08T19:05:11Z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