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DOD\OUTREACH\Publications\DRAFTS\Holly\New folder\evcis-hdv-ghg-abt-phase1-data-req-32-0-2022-01-07-5pgs\"/>
    </mc:Choice>
  </mc:AlternateContent>
  <xr:revisionPtr revIDLastSave="0" documentId="13_ncr:1_{7F391AAF-2337-4EE5-A23A-039052BB7890}" xr6:coauthVersionLast="47" xr6:coauthVersionMax="47" xr10:uidLastSave="{00000000-0000-0000-0000-000000000000}"/>
  <bookViews>
    <workbookView xWindow="2136" yWindow="528" windowWidth="19824" windowHeight="11712" tabRatio="773" xr2:uid="{00000000-000D-0000-FFFF-FFFF00000000}"/>
  </bookViews>
  <sheets>
    <sheet name="Requirements" sheetId="8" r:id="rId1"/>
    <sheet name="Group Mapping" sheetId="12" r:id="rId2"/>
    <sheet name="HDV Tables" sheetId="13" r:id="rId3"/>
    <sheet name="Lists" sheetId="11" r:id="rId4"/>
    <sheet name="Change Log" sheetId="14" r:id="rId5"/>
  </sheets>
  <definedNames>
    <definedName name="_xlnm._FilterDatabase" localSheetId="0" hidden="1">Requirements!$A$1:$AE$166</definedName>
    <definedName name="basicDataTypeList">Lists!$A$41:$A$46</definedName>
    <definedName name="cbiInfoList">Lists!$A$71:$A$72</definedName>
    <definedName name="cmplPrgmList">Lists!$A$27:$A$31</definedName>
    <definedName name="collectionPointList">Lists!$A$49:$A$51</definedName>
    <definedName name="collectionTypeList">Lists!$A$59:$A$62</definedName>
    <definedName name="compPrgmList">Lists!$A$25:$A$33</definedName>
    <definedName name="datasetList">Lists!#REF!</definedName>
    <definedName name="displayPointList">Lists!$A$65:$A$68</definedName>
    <definedName name="groupContentList">'Group Mapping'!$E$4:$E$101</definedName>
    <definedName name="groupNumberList">'Group Mapping'!$A$4:$A$101</definedName>
    <definedName name="industryList">Lists!$A$2:$A$22</definedName>
    <definedName name="infoSubcategoryList">'Group Mapping'!$D:$D</definedName>
    <definedName name="infoSubList">'Group Mapping'!$A:$A</definedName>
    <definedName name="moduleList">Lists!#REF!</definedName>
    <definedName name="originatorList">Lists!$A$54:$A$56</definedName>
    <definedName name="_xlnm.Print_Titles" localSheetId="0">Requirements!$3:$3</definedName>
    <definedName name="requiredList">Lists!$A$36:$A$38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8" l="1"/>
  <c r="B2" i="14"/>
  <c r="B2" i="13" l="1"/>
  <c r="B2" i="12"/>
  <c r="E4" i="12"/>
  <c r="E51" i="8" s="1"/>
  <c r="E5" i="12"/>
  <c r="E7" i="8" s="1"/>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4" i="8"/>
  <c r="E46" i="8"/>
  <c r="E49" i="8"/>
  <c r="E50" i="8"/>
  <c r="E53" i="8"/>
  <c r="E30" i="8" l="1"/>
  <c r="E42" i="8"/>
  <c r="E26" i="8"/>
  <c r="E10" i="8"/>
  <c r="E38" i="8"/>
  <c r="E22" i="8"/>
  <c r="E6" i="8"/>
  <c r="E34" i="8"/>
  <c r="E18" i="8"/>
  <c r="E45" i="8"/>
  <c r="E33" i="8"/>
  <c r="E25" i="8"/>
  <c r="E41" i="8"/>
  <c r="E37" i="8"/>
  <c r="E29" i="8"/>
  <c r="E21" i="8"/>
  <c r="E17" i="8"/>
  <c r="E13" i="8"/>
  <c r="E9" i="8"/>
  <c r="E5" i="8"/>
  <c r="E52" i="8"/>
  <c r="E48" i="8"/>
  <c r="E44" i="8"/>
  <c r="E40" i="8"/>
  <c r="E36" i="8"/>
  <c r="E32" i="8"/>
  <c r="E28" i="8"/>
  <c r="E24" i="8"/>
  <c r="E20" i="8"/>
  <c r="E16" i="8"/>
  <c r="E12" i="8"/>
  <c r="E8" i="8"/>
  <c r="E47" i="8"/>
  <c r="E43" i="8"/>
  <c r="E39" i="8"/>
  <c r="E35" i="8"/>
  <c r="E31" i="8"/>
  <c r="E27" i="8"/>
  <c r="E23" i="8"/>
  <c r="E19" i="8"/>
  <c r="E15" i="8"/>
  <c r="E11" i="8"/>
</calcChain>
</file>

<file path=xl/sharedStrings.xml><?xml version="1.0" encoding="utf-8"?>
<sst xmlns="http://schemas.openxmlformats.org/spreadsheetml/2006/main" count="1068" uniqueCount="390">
  <si>
    <t>Min Length</t>
  </si>
  <si>
    <t xml:space="preserve">Max Length </t>
  </si>
  <si>
    <t>Min Value</t>
  </si>
  <si>
    <t>Max Value</t>
  </si>
  <si>
    <t>Allowed Values</t>
  </si>
  <si>
    <t>Total Digits</t>
  </si>
  <si>
    <t>Fractional Digits</t>
  </si>
  <si>
    <t>Originator</t>
  </si>
  <si>
    <t>Collection Point</t>
  </si>
  <si>
    <t>Collection Type</t>
  </si>
  <si>
    <t>Validations</t>
  </si>
  <si>
    <t>Help Text</t>
  </si>
  <si>
    <t>Prompt/Label Text</t>
  </si>
  <si>
    <t>Comments</t>
  </si>
  <si>
    <t>EPA</t>
  </si>
  <si>
    <t>Applicable Business Rules</t>
  </si>
  <si>
    <t>Regulation Citation(s)</t>
  </si>
  <si>
    <t>Locomotive</t>
  </si>
  <si>
    <t>Compliance Program</t>
  </si>
  <si>
    <t>Certification</t>
  </si>
  <si>
    <t>Confirmatory Test</t>
  </si>
  <si>
    <t>Fuel Economy</t>
  </si>
  <si>
    <t>Basic Data Type</t>
  </si>
  <si>
    <t>Snowmobile</t>
  </si>
  <si>
    <t>Alphanumeric</t>
  </si>
  <si>
    <t>Common Services</t>
  </si>
  <si>
    <t>Source Dataset</t>
  </si>
  <si>
    <t>Display Point</t>
  </si>
  <si>
    <t>Data Element Name</t>
  </si>
  <si>
    <t>All Terrain Vehicle</t>
  </si>
  <si>
    <t>Off-highway Motorcycle</t>
  </si>
  <si>
    <t>Evaporative Component &amp; Equipment/Vessels</t>
  </si>
  <si>
    <t>Nonroad Compression-Ignition</t>
  </si>
  <si>
    <t>Large Spark-Ignition</t>
  </si>
  <si>
    <t>Marine Spark-Ignition</t>
  </si>
  <si>
    <t>Small Spark-Ignition</t>
  </si>
  <si>
    <t>Highway Motorcycle</t>
  </si>
  <si>
    <t>Heavy-Duty Highway Compression-Ignition</t>
  </si>
  <si>
    <t>Heavy-Duty Highway Evaporative</t>
  </si>
  <si>
    <t>Heavy-Duty Highway Spark-Ignition</t>
  </si>
  <si>
    <t>Heavy-Duty Highway Tractors &amp; Vocational Vehicles</t>
  </si>
  <si>
    <t>ICI: Light-Duty</t>
  </si>
  <si>
    <t>Light-Duty Vehicle &amp; Truck</t>
  </si>
  <si>
    <t>Alternative Fuel Converter (LDV/LDT/HDV Chassis Certified)</t>
  </si>
  <si>
    <t>Aircraft</t>
  </si>
  <si>
    <t>Complete Heavy-Duty Highway Vehiclde</t>
  </si>
  <si>
    <t>Data Element Description</t>
  </si>
  <si>
    <t>Data Element XML Tag</t>
  </si>
  <si>
    <t>Data Element Required</t>
  </si>
  <si>
    <t>Data Element Multiplicity</t>
  </si>
  <si>
    <t>INDUSTRY LIST</t>
  </si>
  <si>
    <t>COMPLIANCE PROGRAM LIST</t>
  </si>
  <si>
    <t>Greenhouse Gas</t>
  </si>
  <si>
    <t>In-Use</t>
  </si>
  <si>
    <t>REQUIRED LIST</t>
  </si>
  <si>
    <t>Cond</t>
  </si>
  <si>
    <t>True</t>
  </si>
  <si>
    <t>False</t>
  </si>
  <si>
    <t>BASIC DATA TYPE LIST</t>
  </si>
  <si>
    <t>Date</t>
  </si>
  <si>
    <t>Decimal</t>
  </si>
  <si>
    <t>Enumeration</t>
  </si>
  <si>
    <t>Indicator</t>
  </si>
  <si>
    <t>Integer</t>
  </si>
  <si>
    <t>Back-end</t>
  </si>
  <si>
    <t>Front-end</t>
  </si>
  <si>
    <t>System-only</t>
  </si>
  <si>
    <t>Manufacturer</t>
  </si>
  <si>
    <t>Verify</t>
  </si>
  <si>
    <t>XML</t>
  </si>
  <si>
    <t>CSV</t>
  </si>
  <si>
    <t>Pre-existing Data</t>
  </si>
  <si>
    <t>Verify-assigned</t>
  </si>
  <si>
    <t>Back-end Only</t>
  </si>
  <si>
    <t>Front-end Only</t>
  </si>
  <si>
    <t>Both</t>
  </si>
  <si>
    <t>Not Displayed</t>
  </si>
  <si>
    <t>COLLECTION POINT LIST</t>
  </si>
  <si>
    <t>ORIGINATOR LIST</t>
  </si>
  <si>
    <t>COLLECTION TYPE LIST</t>
  </si>
  <si>
    <t>DISPLAY POINT LIST</t>
  </si>
  <si>
    <t>Averaging, Banking, and Trading</t>
  </si>
  <si>
    <t>Production Line Testing</t>
  </si>
  <si>
    <t>Transition Provisions for Equipment Manufacturers</t>
  </si>
  <si>
    <t>CBI Information</t>
  </si>
  <si>
    <t>All</t>
  </si>
  <si>
    <t>CBI INFORMATION</t>
  </si>
  <si>
    <t>Screen Mapping</t>
  </si>
  <si>
    <t>Example Value</t>
  </si>
  <si>
    <t>Averaging Set</t>
  </si>
  <si>
    <t>IT Improvement Factor</t>
  </si>
  <si>
    <t>Manufacturer Comments</t>
  </si>
  <si>
    <t>Enter the Agency provided Innovative Technology Approval Code for this Vehicle Family, if applicable.</t>
  </si>
  <si>
    <t>Heavy-Duty Highway Engine</t>
  </si>
  <si>
    <t>ABT Submission</t>
  </si>
  <si>
    <t>0:1</t>
  </si>
  <si>
    <t>1:N</t>
  </si>
  <si>
    <t>HDH-GRP-2</t>
  </si>
  <si>
    <t>HDH-GRP-3</t>
  </si>
  <si>
    <t>HDH-GRP-4</t>
  </si>
  <si>
    <t>Vehicle Family</t>
  </si>
  <si>
    <t>Enter the applicable 12-character vehicle family name</t>
  </si>
  <si>
    <t>Vehicle Classification</t>
  </si>
  <si>
    <t>Are you certifying to a higher service class?</t>
  </si>
  <si>
    <t>IT approval code</t>
  </si>
  <si>
    <t>§1037.230</t>
  </si>
  <si>
    <t>§1037.610
§535.7(e)(2)</t>
  </si>
  <si>
    <t>§1037.610(b)(1)</t>
  </si>
  <si>
    <t>§1037.610(b)(2)</t>
  </si>
  <si>
    <t>§535.7(e)(1)</t>
  </si>
  <si>
    <t>§535.7(e)(2)</t>
  </si>
  <si>
    <t>Averaging Set is determined based upon the Vehicle Classification selection. Averaging Sets for HDV are listed in §1037.105 and §1037.106.</t>
  </si>
  <si>
    <t>CO2 Emission Standard (g CO2/ton-mile)</t>
  </si>
  <si>
    <t>§1037.105 
§1037.106 
§1037.740(a)
§535.4</t>
  </si>
  <si>
    <t>§535.5</t>
  </si>
  <si>
    <t>§1037.610</t>
  </si>
  <si>
    <t>§1037.705(b)(1)</t>
  </si>
  <si>
    <t>Vocational LHD (Class 2b-5)
Vocational MHD (Class 6-7)
Vocational HHD (Class 8)
Class 7 Tractor Day Cab Low Roof
Class 7 Tractor Day Cab Mid Roof
Class 7 Tractor Day Cab High Roof
Class 8 Tractor Day Cab Low Roof
Class 8 Tractor Day Cab Mid Roof
Class 8 Tractor Day Cab High Roof
Class 8 Tractor Sleeper Cab Low Roof
Class 8 Tractor Sleeper Cab Mid Roof
Class 8 Tractor Sleeper Cab High Roof
Vocational Tractor MHD
Vocational Tractor HHD</t>
  </si>
  <si>
    <t>Yes
No</t>
  </si>
  <si>
    <t>LHDV (Cl 2b-5)
MHDV (Cl 6-7)
HHDV (Cl 8)</t>
  </si>
  <si>
    <t>110,000
185,000
435,000</t>
  </si>
  <si>
    <t>The CO2 Emission Standard is determined based on Vehicle Classification Selection.  Emission Standards are listed under §1037.105 and §1037.106.</t>
  </si>
  <si>
    <t>CO2 Total Credit (Mg) = CO2 Conventional Credit (Mg) + CO2 AT Credit (Mg) + CO2 IT Credit (Mg)</t>
  </si>
  <si>
    <t>FC Total Credit (Gallons) = FC Conventional Credit (Gallons) + FC AT Credit (Gallons) + FC IT Credit (Gallons)</t>
  </si>
  <si>
    <t>Sub-Family Identifier</t>
  </si>
  <si>
    <t xml:space="preserve">Indicate if this vehicle is being certified to the standard, useful life and payload of a higher service class. If a vehicle is being certified to a higher service class it cannot generate credit, though it may generate a credit deficit. The appropriate Vehicle Classification entry is that which represents the higher service class. This is not applicable if the Vehicle Classification selected is Vocational LHD (Class 2b-5). </t>
  </si>
  <si>
    <t xml:space="preserve">Enter the approved Innovative Technology Improvement Factor for each Sub-Family rounded to four decimal places. </t>
  </si>
  <si>
    <t>Enter the approved Innovative Technology Separate Credit amount for each Sub-Family (g CO2/ton-mile). Value should include one decimal place.</t>
  </si>
  <si>
    <t>Payload Tons</t>
  </si>
  <si>
    <t>Enter the applicable Sub-Family identifier.  Sub-Families may or may not include multiple configurations and must be listed on a separate line item if they are associated with a unique FEL.</t>
  </si>
  <si>
    <t>Select the applicable vehicle classification from drop-down menu.  The vehicle classification is comprised of regulatory subcategories and vocational tractors. Regulatory subcategories are defined in §535.4 and §1037.801.  The requirements for certifying as vocational tractors are shown in §1037.630.
LHD Vocational Vehicles being certified to the requirements of 1037.104 should not be included in this template.</t>
  </si>
  <si>
    <t>Indicate if this vehicle Sub-Family has advanced technology per §1037.615(a). Advanced technology includes hybrid vehicles with regenerative braking (or the equivalent), fuel cell vehicles, electric vehicles and vehicles equipped with Rankine-cycle engines.</t>
  </si>
  <si>
    <t xml:space="preserve">Indicate if this vehicle Sub-Family has an approved innovative technology per §1037.610. </t>
  </si>
  <si>
    <t>Provide any comments about this vehicle Sub-Family that may be relevant to credit calculations.</t>
  </si>
  <si>
    <t>Payload Tons is determined based on Vehicle Classification selection.
Vocational HDVs: 2.85 tons (Light HDVs); 5.6 tons (Med HDVs);  or 7.5 tons (Heavy HDVs).
Tractor HDVs:  12.5 tons (Class 7) or 19 tons (Class 8).</t>
  </si>
  <si>
    <t>CD-12-01 (revised) (HDV)</t>
  </si>
  <si>
    <t>§1037.801
§535.4
§1037.230
1037.630</t>
  </si>
  <si>
    <t>§535.4
§1037.705(b)
§1037.801</t>
  </si>
  <si>
    <t>§1037.105(g)
1037.106 (f)</t>
  </si>
  <si>
    <t>§1037.105(d)
§1037.801</t>
  </si>
  <si>
    <t>§1037.615(a)
§535.7(e)(1)</t>
  </si>
  <si>
    <t>§1037.615</t>
  </si>
  <si>
    <t>§1037.105(e)
§535.7(C)(11)(i)</t>
  </si>
  <si>
    <t>§1037.705(b)
§535.7(C)(11)(i)</t>
  </si>
  <si>
    <t>§1037.105
§1037.106</t>
  </si>
  <si>
    <t>§535.6</t>
  </si>
  <si>
    <t>§1037.615(b)(2)</t>
  </si>
  <si>
    <t>§1037.615(b)(2)
§535.7(e)(1)</t>
  </si>
  <si>
    <t>§1037.615(b)</t>
  </si>
  <si>
    <t>§535.7(c)(11)</t>
  </si>
  <si>
    <t>Model Year</t>
  </si>
  <si>
    <t>Manufacturer Code</t>
  </si>
  <si>
    <t>Author User ID</t>
  </si>
  <si>
    <t>Author Full Name</t>
  </si>
  <si>
    <t>Author Email Address</t>
  </si>
  <si>
    <t>Author Phone Number</t>
  </si>
  <si>
    <t>Submitter User ID</t>
  </si>
  <si>
    <t>Manufacturer's Verify code</t>
  </si>
  <si>
    <t>User ID of CDX user that created the report</t>
  </si>
  <si>
    <t>Full name of the CDX user that created the report</t>
  </si>
  <si>
    <t>Email address of the CDX user that created the report</t>
  </si>
  <si>
    <t>Phone Number of the CDX user that created the report</t>
  </si>
  <si>
    <t>User ID of the CDX user that submitted the report</t>
  </si>
  <si>
    <t>&lt;EPAManufacturerCode&gt;</t>
  </si>
  <si>
    <t>&lt;SubmissionAuthorUserID&gt;</t>
  </si>
  <si>
    <t>&lt;SubmissionAuthorFullName&gt;</t>
  </si>
  <si>
    <t>&lt;SubmissionAuthorEmailAddress&gt;</t>
  </si>
  <si>
    <t>&lt;SubmissionAuthorPhoneNumber&gt;</t>
  </si>
  <si>
    <t>&lt;SubmissionSubmitterUserID&gt;</t>
  </si>
  <si>
    <t>&lt;CreditSummaryConventionalCreditsValue&gt;</t>
  </si>
  <si>
    <t>&lt;CreditSummaryInnovativeTechnologyValue&gt;</t>
  </si>
  <si>
    <t>&lt;CreditSummaryAdvancedTechnologyCreditsValue&gt;</t>
  </si>
  <si>
    <t>&lt;CreditSummaryAveragingSetTotalCreditsValue&gt;</t>
  </si>
  <si>
    <t>&lt;HDVDataSetModelYearDate&gt;</t>
  </si>
  <si>
    <t>Model Year of the HDV report</t>
  </si>
  <si>
    <t>&lt;HDVInputVehicleFamilyCode&gt;</t>
  </si>
  <si>
    <t>&lt;HDVInputSubFamilyCode&gt;</t>
  </si>
  <si>
    <t>&lt;HDVInputVehicleClassificationCode&gt;</t>
  </si>
  <si>
    <t>&lt;HDVInputUSDirectedProductionVolumeValue&gt;</t>
  </si>
  <si>
    <t>&lt;HDVInputCertifyingToHigherServiceClassIndicator&gt;</t>
  </si>
  <si>
    <t>&lt;HDVInputCO2FamilyEmissionLimitValue&gt;</t>
  </si>
  <si>
    <t>&lt;HDVInputAdvancedTechnologyIndicator&gt;</t>
  </si>
  <si>
    <t>&lt;HDVInputInnovativeTechnologyIndicator&gt;</t>
  </si>
  <si>
    <t>&lt;HDVInputAdvancedTechnologyCO2EmissionRateAValue&gt;</t>
  </si>
  <si>
    <t>&lt;HDVInputAdvancedTechnologyCO2EmissionRateBValue&gt;</t>
  </si>
  <si>
    <t>&lt;HDVInputAdvancedTechnologyFuelConsumptionAValue&gt;</t>
  </si>
  <si>
    <t>&lt;HDVInputAdvancedTechnologyFuelConsumptionBValue&gt;</t>
  </si>
  <si>
    <t>&lt;HDVInputInnovativeTechnologyApprovalCode&gt;</t>
  </si>
  <si>
    <t>&lt;HDVInputInnovativeTechnologyImprovementFactorValue&gt;</t>
  </si>
  <si>
    <t>&lt;HDVInputInnovativeTechnologyCO2SeparateCreditAmountValue&gt;</t>
  </si>
  <si>
    <t>&lt;HDVInputManufacturerCommentsText&gt;</t>
  </si>
  <si>
    <t>&lt;HDVDerivedAveragingSetText&gt;</t>
  </si>
  <si>
    <t>&lt;HDVDerivedUsefulLifeMilesValue&gt;</t>
  </si>
  <si>
    <t>&lt;HDVDerivedPayloadTonsValue&gt;</t>
  </si>
  <si>
    <t>&lt;HDVDerivedCO2EmissionStandardValue&gt;</t>
  </si>
  <si>
    <t>&lt;HDVDerivedFuelEfficiencyEmissionStandardValue&gt;</t>
  </si>
  <si>
    <t>&lt;HDVDerivedFuelEfficiencyFamilyEmissionLimitValue&gt;</t>
  </si>
  <si>
    <t>&lt;HDVDerivedAdvancedTechnologyImprovementFactorValue&gt;</t>
  </si>
  <si>
    <t>&lt;HDVDerivedAdvancedTechnologyCO2BenefitValue&gt;</t>
  </si>
  <si>
    <t>&lt;HDVDerivedAdvancedTechnologyFuelEfficiencyBenefitValue&gt;</t>
  </si>
  <si>
    <t>&lt;HDVDerivedInnovativeTechnologyFuelEfficiencySeparateCreditAmountValue&gt;</t>
  </si>
  <si>
    <t>&lt;HDVDerivedInnovativeTechnologyImprovedEmissionRateValue&gt;</t>
  </si>
  <si>
    <t>&lt;HDVDerivedInnovativeTechnologyImprovedFuelConsumptionValue&gt;</t>
  </si>
  <si>
    <t>&lt;HDVDerivedCO2ConventionalCreditsValue&gt;</t>
  </si>
  <si>
    <t>&lt;HDVDerivedCO2AdvancedTechnologyCreditsValue&gt;</t>
  </si>
  <si>
    <t>&lt;HDVDerivedCO2InnovativeTechnologyCreditsValue&gt;</t>
  </si>
  <si>
    <t>&lt;HDVDerivedCO2TotalCreditsValue&gt;</t>
  </si>
  <si>
    <t>&lt;HDVDerivedFuelEfficiencyConventionalCreditsValue&gt;</t>
  </si>
  <si>
    <t>&lt;HDVDerivedFuelEfficiencyAdvancedTechnologyCreditsValue&gt;</t>
  </si>
  <si>
    <t>&lt;HDVDerivedFuelEfficiencyInnovativeTechnologyCreditsValue&gt;</t>
  </si>
  <si>
    <t>&lt;HDVDerivedFuelEfficiencyTotalCreditsValue&gt;</t>
  </si>
  <si>
    <t>2.85
5.60
7.50
12.50
19.00</t>
  </si>
  <si>
    <t>[Present Year-3] - [Present Year+1]</t>
  </si>
  <si>
    <t>Example Value: 2015</t>
  </si>
  <si>
    <t>Example Value:  ABC</t>
  </si>
  <si>
    <t>Example Value: TESTUSER1</t>
  </si>
  <si>
    <t>Example Value:  John Q Smith</t>
  </si>
  <si>
    <t>Example Value: test@example.com</t>
  </si>
  <si>
    <t>Example Value: 888-867-5309</t>
  </si>
  <si>
    <t>Example Value: 1000</t>
  </si>
  <si>
    <t>Example Value: 12345</t>
  </si>
  <si>
    <t>Example Value: Yes</t>
  </si>
  <si>
    <t>Example Value: 1.5</t>
  </si>
  <si>
    <t>Example Value: ABC100000001</t>
  </si>
  <si>
    <t>Example Value: A0001</t>
  </si>
  <si>
    <t>Example Value: Vocational LHD (Class 2b-5)</t>
  </si>
  <si>
    <t>Example Value: No</t>
  </si>
  <si>
    <t>Example Value: 378</t>
  </si>
  <si>
    <t>Example Value: 76</t>
  </si>
  <si>
    <t>Example Value: 75</t>
  </si>
  <si>
    <t>Example Value: 7.5</t>
  </si>
  <si>
    <t>Example Value: 7.4</t>
  </si>
  <si>
    <t>Example Value: 0.9000</t>
  </si>
  <si>
    <t>Example Value: Test Comment 123</t>
  </si>
  <si>
    <t>Example Value: LHDV (Cl 2b-5)</t>
  </si>
  <si>
    <t>Example Value: 2.85</t>
  </si>
  <si>
    <t>Example Value: 388</t>
  </si>
  <si>
    <t>Example Value: 38.1</t>
  </si>
  <si>
    <t>Example Value: 37.1</t>
  </si>
  <si>
    <t>Example Value: 0.0132</t>
  </si>
  <si>
    <t>Example Value: 5</t>
  </si>
  <si>
    <t>Example Value: 0.0133</t>
  </si>
  <si>
    <t>Example Value: 0.5</t>
  </si>
  <si>
    <t>Example Value: 0.1</t>
  </si>
  <si>
    <t>Example Value: 340</t>
  </si>
  <si>
    <t>Example Value: 33.4</t>
  </si>
  <si>
    <t>Example Value: 11,913</t>
  </si>
  <si>
    <t>Example Value: 17,399.25</t>
  </si>
  <si>
    <t>Example Value: 313,500</t>
  </si>
  <si>
    <t>Example Value: 235,125</t>
  </si>
  <si>
    <t>Example Value: 2,279,200</t>
  </si>
  <si>
    <t>Example Value: 18,810</t>
  </si>
  <si>
    <t>Example Value: 35,739</t>
  </si>
  <si>
    <t>Example Value: 4,702</t>
  </si>
  <si>
    <t>Example Value: 59,251</t>
  </si>
  <si>
    <t>N/A</t>
  </si>
  <si>
    <t xml:space="preserve">Advanced Technology Credits </t>
  </si>
  <si>
    <t>Averaging Set Total Credits</t>
  </si>
  <si>
    <t>1:6</t>
  </si>
  <si>
    <t>&lt;HDVDataSetSubmissionAuthorDetails&gt;</t>
  </si>
  <si>
    <t>&lt;HDVData&gt;
&lt;HDVInputData&gt;</t>
  </si>
  <si>
    <t>&lt;HDVData&gt;
&lt;HDVDerivedData&gt;</t>
  </si>
  <si>
    <t>&lt;HDVDataSetCO2EmissionCreditsValue&gt;
&lt;HDVDataSetFuelEfficienyCreditsValue&gt;</t>
  </si>
  <si>
    <t>Example Value: 3,135</t>
  </si>
  <si>
    <t>Example Value: 2,351.25</t>
  </si>
  <si>
    <t>HDV-GHG-ABT-1</t>
  </si>
  <si>
    <t>HDV-GHG-ABT-2</t>
  </si>
  <si>
    <t>HDV-GHG-ABT-3</t>
  </si>
  <si>
    <t>HDV-GHG-ABT-4</t>
  </si>
  <si>
    <t>HDV-GHG-ABT-5</t>
  </si>
  <si>
    <t>HDV-GHG-ABT-6</t>
  </si>
  <si>
    <t>HDV-GHG-ABT-7</t>
  </si>
  <si>
    <t>HDV-GHG-ABT-8</t>
  </si>
  <si>
    <t>HDV-GHG-ABT-9</t>
  </si>
  <si>
    <t>HDV-GHG-ABT-10</t>
  </si>
  <si>
    <t>HDV-GHG-ABT-11</t>
  </si>
  <si>
    <t>HDV-GHG-ABT-12</t>
  </si>
  <si>
    <t>HDV-GHG-ABT-13</t>
  </si>
  <si>
    <t>HDV-GHG-ABT-14</t>
  </si>
  <si>
    <t>HDV-GHG-ABT-15</t>
  </si>
  <si>
    <t>HDV-GHG-ABT-16</t>
  </si>
  <si>
    <t>HDV-GHG-ABT-17</t>
  </si>
  <si>
    <t>HDV-GHG-ABT-18</t>
  </si>
  <si>
    <t>HDV-GHG-ABT-19</t>
  </si>
  <si>
    <t>HDV-GHG-ABT-20</t>
  </si>
  <si>
    <t>HDV-GHG-ABT-21</t>
  </si>
  <si>
    <t>HDV-GHG-ABT-22</t>
  </si>
  <si>
    <t>HDV-GHG-ABT-23</t>
  </si>
  <si>
    <t>HDV-GHG-ABT-24</t>
  </si>
  <si>
    <t>HDV-GHG-ABT-25</t>
  </si>
  <si>
    <t>HDV-GHG-ABT-26</t>
  </si>
  <si>
    <t>HDV-GHG-ABT-27</t>
  </si>
  <si>
    <t>HDV-GHG-ABT-28</t>
  </si>
  <si>
    <t>HDV-GHG-ABT-29</t>
  </si>
  <si>
    <t>HDV-GHG-ABT-30</t>
  </si>
  <si>
    <t>HDV-GHG-ABT-31</t>
  </si>
  <si>
    <t>HDV-GHG-ABT-32</t>
  </si>
  <si>
    <t>HDV-GHG-ABT-33</t>
  </si>
  <si>
    <t>HDV-GHG-ABT-34</t>
  </si>
  <si>
    <t>HDV-GHG-ABT-35</t>
  </si>
  <si>
    <t>HDV-GHG-ABT-36</t>
  </si>
  <si>
    <t>HDV-GHG-ABT-37</t>
  </si>
  <si>
    <t>HDV-GHG-ABT-38</t>
  </si>
  <si>
    <t>HDV-GHG-ABT-39</t>
  </si>
  <si>
    <t>HDV-GHG-ABT-40</t>
  </si>
  <si>
    <t>HDV-GHG-ABT-41</t>
  </si>
  <si>
    <t>HDV-GHG-ABT-42</t>
  </si>
  <si>
    <t>HDV-GHG-ABT-43</t>
  </si>
  <si>
    <t>HDV-GHG-ABT-44</t>
  </si>
  <si>
    <t>HDV-GHG-ABT-45</t>
  </si>
  <si>
    <t>HDV-GHG-ABT-46</t>
  </si>
  <si>
    <t>HDV-GHG-ABT-47</t>
  </si>
  <si>
    <t>HDV-GHG-ABT-48</t>
  </si>
  <si>
    <t>&lt;HDEDataSetReportTypeValue&gt;</t>
  </si>
  <si>
    <t>1</t>
  </si>
  <si>
    <t>Report Type</t>
  </si>
  <si>
    <t>The Type of Report, for ABT Reports either "End of Year 90 Day Report" or "End of Year 270 Day Report"</t>
  </si>
  <si>
    <t>End of Year 90 Day Report</t>
  </si>
  <si>
    <t>HDE-GHG-ABT-58</t>
  </si>
  <si>
    <t>HDV-GHG-ABT-49</t>
  </si>
  <si>
    <t>&lt;HDVDataSetReportTypeValue&gt;</t>
  </si>
  <si>
    <t>End of Year 90 Day Report
End of Year 270 Day Report</t>
  </si>
  <si>
    <t>The IT Separate Credit (gal/1000 ton-mile) is calculated using the conversion factor: 
1  (gal/1000 ton mile) = 10.18 (g C02/ton mile)
IT Separate Credit (gal/1000 ton-mile) = IT Separate Credit (g CO2/ton-mile)/10.18</t>
  </si>
  <si>
    <t xml:space="preserve">Emission Credit (Mg) = (Std-FEL) × (Payload Tons) × (Volume) × (UL) × (10^−6 )
</t>
  </si>
  <si>
    <t xml:space="preserve">FC Credit (Gallons) = (Std - FEL) * (Payload Tons) * (Production Volume) * (UL) * (10^-3)
</t>
  </si>
  <si>
    <t>United States Environmental Protection Agency, Office of Air and Radiation, Office of Transportation and Air Quality</t>
  </si>
  <si>
    <t xml:space="preserve">Date </t>
  </si>
  <si>
    <t>MY 2013-2016
Vocational LHD (Class 2b-5) = 38.1139
Vocational MHD (Class 6-7) = 22.9862
Vocational HHD (Class 8) = 22.2004
MY 20167 - 2020
Vocational LHD (Class 2b-5) = 36.6405
Vocational MHD (Class 6-7) = 22.1022
Vocational HHD (Class 8) = 21.8075
MY 2013 to 2015 
Class 7 Tractor Day Cab Low Roof =  10.5108
Class 8 Tractor Day Cab Mid Roof = 7.9568
Class 7 Tractor Day Cab Mid Roof = 11.6896
Class 8 Tractor Day Cab Mid Roof = 8.6444
Class 7 Tractor Day Cab High Roof = 12.1807
Class 8 Tractor Day Cab High Roof = 9.0373
Class 8 Tractor Sleeper Cab Low Roof = 6.6798
Class 8 Tractor Sleeper Cab Mid Roof = 7.4656
Class 8 Tractor Sleeper Cab High Roof = 7.3674
MY 2016
Class 7 Tractor Day Cab Low Roof =  10.5108
Class 8 Tractor Day Cab Mid Roof = 7.9568
Class 7 Tractor Day Cab Mid Roof = 11.6896
Class 8 Tractor Day Cab Mid Roof = 8.6444
Class 7 Tractor Day Cab High Roof = 12.1807
Class 8 Tractor Day Cab High Roof = 9.0373
Class 8 Tractor Sleeper Cab Low Roof = 6.6798
Class 8 Tractor Sleeper Cab Mid Roof = 7.4656
Class 8 Tractor Sleeper Cab High Roof = 7.3674
MY 2017 to 2020 
Class 7 Tractor Day Cab Low Roof =  10.2161
Class 8 Tractor Day Cab Mid Roof = 7.8585
Class 7 Tractor Day Cab Mid Roof = 11.2967
Class 8 Tractor Day Cab Mid Roof = 8.4479
Class 7 Tractor Day Cab High Roof = 11.7878
Class 8 Tractor Day Cab High Roof = 8.7426
Class 8 Tractor Sleeper Cab Low Roof = 6.4833
Class 8 Tractor Sleeper Cab Mid Roof = 7.1709
Class 8 Tractor Sleeper Cab High Roof = 7.0727
MY 2013 to 2016
Vocational Tractor MHD = 22.9862
Vocational Tractor HHD = 22.2004
MY 2017 to 2020
Vocational Tractor MHD = 22.1022
Vocational Tractor HHD = 21.8075</t>
  </si>
  <si>
    <t xml:space="preserve">FC Standard </t>
  </si>
  <si>
    <t>Enter the U.S.-directed production volume of the vehicle Sub-Family (i.e., all configurations within the family that are certified to the same FEL)</t>
  </si>
  <si>
    <t>Enter the Sub-Family FEL generated by GEM, rounded to an integer. (g CO2/ton-mile)</t>
  </si>
  <si>
    <t xml:space="preserve">AT CO2 Emission Rate A </t>
  </si>
  <si>
    <t>If the Sub-Family has advanced technology, enter the emission rate as measured under §1037.615(b)(1) for the vehicle without the advanced technology. (g CO2/ton mile)</t>
  </si>
  <si>
    <t xml:space="preserve">AT CO2 Emission Rate B </t>
  </si>
  <si>
    <t>If the Sub-Family has advanced technology, enter the emission rate as measured under §1037.615(b)(1) for the vehicle with the advanced technology. (g CO2/ton mile)</t>
  </si>
  <si>
    <t xml:space="preserve">AT Fuel Consumption A </t>
  </si>
  <si>
    <t>If the Sub-Family has advanced technology, enter the fuel consumption as measured under §535.7(e)(1) for the vehicle without the advanced technology. (gal/1000 ton mile)</t>
  </si>
  <si>
    <t xml:space="preserve">AT Fuel Consumption B </t>
  </si>
  <si>
    <t>If the Sub-Family has advanced technology, enter the fuel consumption as measured under §535.7(e)(1) for the vehicle with the advanced technology. (gal/1000 ton mile)</t>
  </si>
  <si>
    <t xml:space="preserve">IT Emission Rate Separate Credit Amount </t>
  </si>
  <si>
    <t xml:space="preserve">Useful Life (UL) </t>
  </si>
  <si>
    <t>Useful Life (in miles) is determined based on Vehicle Classification selection.
Vocational HDVs: 110,000 miles-Light HDVs; 185,000 miles-Med HDVs; and 435,000 miles-Heavy HDVs.
Tractor HDVs: 435,000 miles-Class 8, or 185,000 miles-Class 7.</t>
  </si>
  <si>
    <t xml:space="preserve">Advanced Technology (AT) Improvement Factor </t>
  </si>
  <si>
    <t xml:space="preserve">Advanced Technology (AT) Benefit </t>
  </si>
  <si>
    <t>If the vehicle Sub-Family has AT, the Improvement Factor (g CO2/ton-mile) is calculated per §1037.615(b)(2)(i) as Improvement Factor = [(Emission Rate A)-(Emission Rate B)]/(Emission Rate A). This value is rounded to four decimal places</t>
  </si>
  <si>
    <t xml:space="preserve">If the vehicle Sub-Family has AT, the Benefit (g CO2/ton-mile) is calculated per §1037.615(b)(2)(ii) as g/ton-mile benefit = Improvement Factor × (GEM Result B)  </t>
  </si>
  <si>
    <t>If the vehicle Sub-Family has AT, the Improvement Factor (gal/1000 ton-mile) is calculated per §535.7(e)(1)(i)(3) as Improvement Factor = (Fuel Consumption A − Fuel Consumption B)/(Fuel Consumption A). This value is rounded to four decimal places</t>
  </si>
  <si>
    <t>If the vehicle Sub-Family has AT, the Benefit (gal/1000 ton-mile) is calculated per §535.7(e)(1)(i)(3) as gallon/1000 ton mile benefit = Improvement Factor × (GEM Fuel Consumption Result B)</t>
  </si>
  <si>
    <t xml:space="preserve">IT Separate Credit </t>
  </si>
  <si>
    <t xml:space="preserve">IT Improved Emission Rate </t>
  </si>
  <si>
    <t>If the vehicle Sub-Family has IT using the IT Improvement Factor method, then an improved Emission rate is determined by multiplying the approved IT Improvement Factor by the Sub-Family FEL (g CO2/ton-mile) from GEM. (g CO2/ton-mile)</t>
  </si>
  <si>
    <t xml:space="preserve">IT Improved Fuel Consumption </t>
  </si>
  <si>
    <t>If the vehicle Sub-Family has IT using the IT Improvement Factor method, then Improved Fuel Consumption is determined by multiplying the approved IT Improvement Factor by the Sub-Family FEL (gal/1000 ton-mile)</t>
  </si>
  <si>
    <t>CO2 Conventional Credit</t>
  </si>
  <si>
    <t xml:space="preserve">CO2 AT Credit </t>
  </si>
  <si>
    <t xml:space="preserve">CO2 IT Credit </t>
  </si>
  <si>
    <t xml:space="preserve">If Improvement Factor Method:
CO2 IT Credit (Mg) = (CO2 Emission Standard - IT improved emissions rate (g CO2/ton-mile) ) x (Payload Tons) × (Volume) × (UL) × (10^−6 )) - CO2 Conventional Credits
If Separate Credit Option:
CO2 IT Credit (Mg) = (IT Separate Credit (g CO2/ton-mile))  x (Payload Tons) × (Volume) × (UL) × (10^−6 )
</t>
  </si>
  <si>
    <t>CO2 Total Credit</t>
  </si>
  <si>
    <t xml:space="preserve">FC Conventional Credit </t>
  </si>
  <si>
    <t xml:space="preserve">FC AT Credit </t>
  </si>
  <si>
    <t>FC AT Credit (Gallons) = (AT Benefit (gal/1000 ton-mile)) x (Payload Tons) × (Volume) × (UL) × (10^−3 ) x (1.5)
Where Benefit  = GEM Fuel Consumption Result Result B * AT Improvement Factor
AT Improvement Factor = [(Fuel Consumption A) - (Fuel Consumption B)]/(Fuel Consumption A)
The 1.5 multiplier for Advanced Technologies is included in this equation.</t>
  </si>
  <si>
    <t xml:space="preserve">FC IT Credit </t>
  </si>
  <si>
    <t>FC Total Credit</t>
  </si>
  <si>
    <t xml:space="preserve">Conventional Credits </t>
  </si>
  <si>
    <t>Conventional Credits totaled per averaging set (Light HDV, Medium HDV, Heavy HDV), and calculated for both Fuel Consumption (Mg) and CO2 Emissions (gallons)
If Model Year is 2013, then this Credit is multiplied by 1.5 for early compliance.
The final value is ASTM rounded to an integer value.</t>
  </si>
  <si>
    <t>IT Credits totaled per averaging set (Light HDV, Medium HDV, Heavy HDV), and calculated for both Fuel Consumption (Mg) and CO2 Emissions (gallons)
If Model Year is 2013, then this Credit is multiplied by 1.5 for early compliance.
The final value is ASTM rounded to an integer value.</t>
  </si>
  <si>
    <t xml:space="preserve">Innovative Technology Credits </t>
  </si>
  <si>
    <t>AT credits totaled per averaging set (Light HDV, Medium HDV, Heavy HDV), and calculated for both Fuel Consumption (Mg) and CO2 Emissions (gallons)
The final value is ASTM rounded to an integer value.</t>
  </si>
  <si>
    <t>Averaging totaled per averaging set (Light HDV, Medium HDV, Heavy HDV), and calculated for both Fuel Consumption (Mg) and CO2 Emissions (gallons) by summing Conventional, IT, and AT credits</t>
  </si>
  <si>
    <t>Heavy-Duty Highway Vehicle Information</t>
  </si>
  <si>
    <t>Heavy-Duty Highway Vehicle Family Information</t>
  </si>
  <si>
    <t>U.S.-directed Production Volume</t>
  </si>
  <si>
    <t xml:space="preserve">CO2 FEL </t>
  </si>
  <si>
    <t>Does the family have Advanced Technology (AT)?</t>
  </si>
  <si>
    <t>Does the family have an approved Innovative Technology (IT)?</t>
  </si>
  <si>
    <t xml:space="preserve">FC FEL </t>
  </si>
  <si>
    <t>If Improvement Factor Method:
FC IT Credit (Gallons) = (FC Standard - IT improved fuel consumption(gal/1000 ton-mile) ) x (Payload Tons) × (Volume) × (UL) × (10^−3 )) - FC Conventional Credits
If Separate Credit Option:
FC IT Credit (Gallons) = (IT Separate Credit (gal/1000 ton-mile))  x (Payload Tons) × (Volume) × (UL) × (10^−3 )</t>
  </si>
  <si>
    <t>Data Element Number</t>
  </si>
  <si>
    <t>Industry/Module</t>
  </si>
  <si>
    <t>Data Group Number</t>
  </si>
  <si>
    <t>Data Group Path</t>
  </si>
  <si>
    <t>Parent Data Group Name</t>
  </si>
  <si>
    <t>Data Group Name</t>
  </si>
  <si>
    <t>Data Group Required</t>
  </si>
  <si>
    <t>Data Group Multiplicity</t>
  </si>
  <si>
    <t>Data Group XML Tag</t>
  </si>
  <si>
    <t>Description</t>
  </si>
  <si>
    <r>
      <t>The Fuel Consumption Standard is determined based on Vehicle Classification selection</t>
    </r>
    <r>
      <rPr>
        <sz val="10"/>
        <color indexed="8"/>
        <rFont val="Calibri"/>
        <family val="2"/>
      </rPr>
      <t xml:space="preserve">. Fuel Consumption Standards are listed under §535.5. </t>
    </r>
    <r>
      <rPr>
        <sz val="10"/>
        <color theme="1"/>
        <rFont val="Calibri"/>
        <family val="2"/>
      </rPr>
      <t>(gal/1000 ton-mile)</t>
    </r>
  </si>
  <si>
    <r>
      <t xml:space="preserve">Family Emission Limit (FEL) (gal/1000 ton-mile) is calculated from the FEL (g CO2/ton-mile) value rounded to one decimal place. The appropriate conversion factor is:
</t>
    </r>
    <r>
      <rPr>
        <sz val="10"/>
        <rFont val="Calibri"/>
        <family val="2"/>
      </rPr>
      <t xml:space="preserve"> 1  (gal/1000 ton mile) = 10.18 (g C02/ton mile)</t>
    </r>
    <r>
      <rPr>
        <sz val="10"/>
        <color indexed="8"/>
        <rFont val="Calibri"/>
        <family val="2"/>
      </rPr>
      <t xml:space="preserve">
FEL (gal/1000 ton-mile) = FEL (g CO2/ton-mile)/10.18 </t>
    </r>
  </si>
  <si>
    <r>
      <t xml:space="preserve">CO2 AT Credit (Mg) = (AT Benefit (g CO2/ton-mile)) x (Payload Tons) × (Volume) × (UL) × (10^−6 ) x (1.5)
Where Benefit  = GEM Result B * AT Improvement Factor
AT Improvement Factor = [(Emission Rate A) - (Emission Rate B)]/(Emission Rate A)
</t>
    </r>
    <r>
      <rPr>
        <sz val="10"/>
        <color indexed="8"/>
        <rFont val="Calibri"/>
        <family val="2"/>
      </rPr>
      <t xml:space="preserve">
The 1.5 multiplier for Advanced Technologies is included in this equation.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</si>
</sst>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Calibri"/>
      <family val="2"/>
      <scheme val="minor"/>
    </font>
    <font>
      <sz val="8"/>
      <name val="Calibri"/>
      <family val="2"/>
      <scheme val="minor"/>
    </font>
    <font>
      <b/>
      <sz val="10"/>
      <name val="Calibri"/>
      <family val="2"/>
      <scheme val="minor"/>
    </font>
    <font>
      <b/>
      <sz val="10"/>
      <color theme="1"/>
      <name val="Calibri"/>
      <family val="2"/>
      <scheme val="minor"/>
    </font>
    <font>
      <b/>
      <sz val="10"/>
      <color theme="1"/>
      <name val="Calibri"/>
      <family val="2"/>
    </font>
    <font>
      <b/>
      <sz val="10"/>
      <name val="Calibri"/>
      <family val="2"/>
    </font>
    <font>
      <sz val="10"/>
      <color theme="1"/>
      <name val="Calibri"/>
      <family val="2"/>
    </font>
    <font>
      <sz val="10"/>
      <name val="Calibri"/>
      <family val="2"/>
    </font>
    <font>
      <sz val="10"/>
      <color indexed="8"/>
      <name val="Calibri"/>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3"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6" fillId="27" borderId="2" applyNumberFormat="0" applyAlignment="0" applyProtection="0"/>
    <xf numFmtId="0" fontId="7" fillId="28" borderId="3" applyNumberFormat="0" applyAlignment="0" applyProtection="0"/>
    <xf numFmtId="3" fontId="2" fillId="0" borderId="0"/>
    <xf numFmtId="3" fontId="1" fillId="0" borderId="0"/>
    <xf numFmtId="3" fontId="1" fillId="0" borderId="0"/>
    <xf numFmtId="0" fontId="8" fillId="0" borderId="0" applyNumberFormat="0" applyFill="0" applyBorder="0" applyAlignment="0" applyProtection="0"/>
    <xf numFmtId="0" fontId="9" fillId="29"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30" borderId="2" applyNumberFormat="0" applyAlignment="0" applyProtection="0"/>
    <xf numFmtId="0" fontId="14" fillId="0" borderId="7" applyNumberFormat="0" applyFill="0" applyAlignment="0" applyProtection="0"/>
    <xf numFmtId="0" fontId="15" fillId="31" borderId="0" applyNumberFormat="0" applyBorder="0" applyAlignment="0" applyProtection="0"/>
    <xf numFmtId="0" fontId="1" fillId="0" borderId="0"/>
    <xf numFmtId="0" fontId="2" fillId="0" borderId="0"/>
    <xf numFmtId="0" fontId="3" fillId="0" borderId="0"/>
    <xf numFmtId="0" fontId="2" fillId="0" borderId="0"/>
    <xf numFmtId="0" fontId="1" fillId="0" borderId="0"/>
    <xf numFmtId="0" fontId="16" fillId="0" borderId="0"/>
    <xf numFmtId="0" fontId="3" fillId="32" borderId="8" applyNumberFormat="0" applyFont="0" applyAlignment="0" applyProtection="0"/>
    <xf numFmtId="0" fontId="17" fillId="27" borderId="9" applyNumberFormat="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0" applyNumberFormat="0" applyFill="0" applyBorder="0" applyAlignment="0" applyProtection="0"/>
  </cellStyleXfs>
  <cellXfs count="38">
    <xf numFmtId="0" fontId="0" fillId="0" borderId="0" xfId="0"/>
    <xf numFmtId="0" fontId="21" fillId="0" borderId="0" xfId="0" applyFont="1"/>
    <xf numFmtId="0" fontId="21" fillId="0" borderId="0" xfId="0" applyFont="1" applyBorder="1"/>
    <xf numFmtId="0" fontId="21" fillId="0" borderId="0" xfId="0" applyFont="1" applyFill="1" applyBorder="1" applyAlignment="1">
      <alignment horizontal="left" vertical="top" wrapText="1"/>
    </xf>
    <xf numFmtId="0" fontId="21" fillId="0" borderId="0" xfId="0" applyFont="1" applyFill="1" applyBorder="1" applyAlignment="1">
      <alignment horizontal="left" vertical="top"/>
    </xf>
    <xf numFmtId="49" fontId="21" fillId="0" borderId="0" xfId="0" applyNumberFormat="1" applyFont="1" applyBorder="1" applyAlignment="1">
      <alignment horizontal="left"/>
    </xf>
    <xf numFmtId="3" fontId="23" fillId="0" borderId="0" xfId="29" applyFont="1"/>
    <xf numFmtId="0" fontId="0" fillId="0" borderId="0" xfId="0" applyAlignment="1">
      <alignment wrapText="1"/>
    </xf>
    <xf numFmtId="3" fontId="23" fillId="0" borderId="0" xfId="29" applyFont="1" applyAlignment="1">
      <alignment horizontal="left"/>
    </xf>
    <xf numFmtId="14" fontId="24" fillId="0" borderId="0" xfId="0" applyNumberFormat="1" applyFont="1" applyAlignment="1">
      <alignment wrapText="1"/>
    </xf>
    <xf numFmtId="0" fontId="19" fillId="34" borderId="0" xfId="0" applyFont="1" applyFill="1"/>
    <xf numFmtId="0" fontId="19" fillId="34" borderId="0" xfId="0" applyFont="1" applyFill="1" applyAlignment="1">
      <alignment wrapText="1"/>
    </xf>
    <xf numFmtId="0" fontId="25" fillId="0" borderId="0" xfId="0" applyFont="1"/>
    <xf numFmtId="3" fontId="26" fillId="0" borderId="0" xfId="30" applyFont="1"/>
    <xf numFmtId="14" fontId="25" fillId="0" borderId="0" xfId="0" applyNumberFormat="1" applyFont="1"/>
    <xf numFmtId="0" fontId="27" fillId="0" borderId="0" xfId="0" applyFont="1"/>
    <xf numFmtId="0" fontId="27" fillId="0" borderId="0" xfId="0" applyFont="1" applyAlignment="1">
      <alignment horizontal="center"/>
    </xf>
    <xf numFmtId="49" fontId="27" fillId="0" borderId="0" xfId="0" applyNumberFormat="1" applyFont="1" applyAlignment="1">
      <alignment horizontal="center"/>
    </xf>
    <xf numFmtId="0" fontId="27" fillId="0" borderId="0" xfId="0" applyFont="1" applyAlignment="1">
      <alignment horizontal="left"/>
    </xf>
    <xf numFmtId="0" fontId="26" fillId="33" borderId="1" xfId="0" applyFont="1" applyFill="1" applyBorder="1" applyAlignment="1">
      <alignment horizontal="center" vertical="center" wrapText="1"/>
    </xf>
    <xf numFmtId="49" fontId="26" fillId="33" borderId="1" xfId="0" applyNumberFormat="1" applyFont="1" applyFill="1" applyBorder="1" applyAlignment="1">
      <alignment horizontal="center" vertical="center" wrapText="1"/>
    </xf>
    <xf numFmtId="0" fontId="26" fillId="0" borderId="0" xfId="0" applyFont="1"/>
    <xf numFmtId="0" fontId="28" fillId="0" borderId="0" xfId="0" applyFont="1"/>
    <xf numFmtId="0" fontId="28" fillId="0" borderId="0" xfId="0" applyFont="1" applyAlignment="1">
      <alignment wrapText="1"/>
    </xf>
    <xf numFmtId="0" fontId="27" fillId="0" borderId="0" xfId="0" applyFont="1" applyAlignment="1">
      <alignment wrapText="1"/>
    </xf>
    <xf numFmtId="49" fontId="27" fillId="0" borderId="0" xfId="0" applyNumberFormat="1" applyFont="1" applyAlignment="1">
      <alignment horizontal="right"/>
    </xf>
    <xf numFmtId="0" fontId="27" fillId="0" borderId="0" xfId="0" applyFont="1" applyBorder="1" applyAlignment="1">
      <alignment wrapText="1"/>
    </xf>
    <xf numFmtId="0" fontId="28" fillId="0" borderId="0" xfId="0" applyFont="1" applyFill="1" applyBorder="1" applyAlignment="1">
      <alignment wrapText="1"/>
    </xf>
    <xf numFmtId="0" fontId="27" fillId="0" borderId="0" xfId="0" applyFont="1" applyFill="1" applyAlignment="1"/>
    <xf numFmtId="0" fontId="27" fillId="0" borderId="0" xfId="0" applyFont="1" applyBorder="1" applyAlignment="1">
      <alignment vertical="center" wrapText="1"/>
    </xf>
    <xf numFmtId="0" fontId="28" fillId="0" borderId="0" xfId="0" applyFont="1" applyFill="1" applyAlignment="1">
      <alignment wrapText="1"/>
    </xf>
    <xf numFmtId="0" fontId="27" fillId="0" borderId="0" xfId="0" applyFont="1" applyFill="1" applyAlignment="1">
      <alignment wrapText="1"/>
    </xf>
    <xf numFmtId="0" fontId="27" fillId="0" borderId="0" xfId="0" applyFont="1" applyFill="1"/>
    <xf numFmtId="0" fontId="27" fillId="0" borderId="0" xfId="0" applyFont="1" applyFill="1" applyBorder="1" applyAlignment="1">
      <alignment horizontal="left" wrapText="1"/>
    </xf>
    <xf numFmtId="2" fontId="27" fillId="0" borderId="0" xfId="0" applyNumberFormat="1" applyFont="1" applyAlignment="1">
      <alignment wrapText="1"/>
    </xf>
    <xf numFmtId="0" fontId="27" fillId="0" borderId="0" xfId="0" applyFont="1" applyFill="1" applyBorder="1" applyAlignment="1">
      <alignment wrapText="1"/>
    </xf>
    <xf numFmtId="0" fontId="28" fillId="0" borderId="0" xfId="0" applyFont="1" applyFill="1" applyBorder="1" applyAlignment="1">
      <alignment horizontal="left" wrapText="1"/>
    </xf>
    <xf numFmtId="0" fontId="27" fillId="0" borderId="0" xfId="0" applyFont="1" applyAlignment="1"/>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omma0 2" xfId="29" xr:uid="{00000000-0005-0000-0000-00001C000000}"/>
    <cellStyle name="Comma0 3" xfId="30" xr:uid="{00000000-0005-0000-0000-00001D00000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2 2" xfId="41" xr:uid="{00000000-0005-0000-0000-000029000000}"/>
    <cellStyle name="Normal 3" xfId="42" xr:uid="{00000000-0005-0000-0000-00002A000000}"/>
    <cellStyle name="Normal 4" xfId="43" xr:uid="{00000000-0005-0000-0000-00002B000000}"/>
    <cellStyle name="Normal 4 2" xfId="44" xr:uid="{00000000-0005-0000-0000-00002C000000}"/>
    <cellStyle name="Normal 5" xfId="45" xr:uid="{00000000-0005-0000-0000-00002D000000}"/>
    <cellStyle name="Note" xfId="46" builtinId="10" customBuiltin="1"/>
    <cellStyle name="Output" xfId="47" builtinId="21" customBuiltin="1"/>
    <cellStyle name="Percent 2" xfId="48" xr:uid="{00000000-0005-0000-0000-000030000000}"/>
    <cellStyle name="Title" xfId="49" builtinId="15" customBuiltin="1"/>
    <cellStyle name="Total" xfId="50" builtinId="25" customBuiltin="1"/>
    <cellStyle name="Warning Text" xfId="51" builtinId="11" customBuiltin="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11</xdr:col>
      <xdr:colOff>379412</xdr:colOff>
      <xdr:row>32</xdr:row>
      <xdr:rowOff>7937</xdr:rowOff>
    </xdr:to>
    <xdr:pic>
      <xdr:nvPicPr>
        <xdr:cNvPr id="2052" name="Picture 1">
          <a:extLst>
            <a:ext uri="{FF2B5EF4-FFF2-40B4-BE49-F238E27FC236}">
              <a16:creationId xmlns:a16="http://schemas.microsoft.com/office/drawing/2014/main" id="{2452596C-2DBE-46DA-9B42-FF50F666E4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1475"/>
          <a:ext cx="7504112" cy="5427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57"/>
  <sheetViews>
    <sheetView tabSelected="1" zoomScaleNormal="100" workbookViewId="0">
      <selection activeCell="A4" sqref="A4"/>
    </sheetView>
  </sheetViews>
  <sheetFormatPr defaultColWidth="9.109375" defaultRowHeight="13.8" x14ac:dyDescent="0.3"/>
  <cols>
    <col min="1" max="1" width="17.109375" style="22" customWidth="1"/>
    <col min="2" max="2" width="23.44140625" style="23" customWidth="1"/>
    <col min="3" max="3" width="19.109375" style="22" customWidth="1"/>
    <col min="4" max="4" width="14.33203125" style="22" customWidth="1"/>
    <col min="5" max="5" width="56.88671875" style="23" customWidth="1"/>
    <col min="6" max="6" width="33.5546875" style="23" customWidth="1"/>
    <col min="7" max="7" width="60.5546875" style="23" customWidth="1"/>
    <col min="8" max="8" width="39.33203125" style="23" customWidth="1"/>
    <col min="9" max="9" width="11.5546875" style="22" customWidth="1"/>
    <col min="10" max="10" width="12.44140625" style="22" customWidth="1"/>
    <col min="11" max="11" width="13.33203125" style="22" customWidth="1"/>
    <col min="12" max="13" width="7.33203125" style="22" bestFit="1" customWidth="1"/>
    <col min="14" max="14" width="6.33203125" style="22" bestFit="1" customWidth="1"/>
    <col min="15" max="15" width="7.88671875" style="22" bestFit="1" customWidth="1"/>
    <col min="16" max="16" width="6" style="22" bestFit="1" customWidth="1"/>
    <col min="17" max="17" width="10.109375" style="22" bestFit="1" customWidth="1"/>
    <col min="18" max="18" width="44.5546875" style="23" customWidth="1"/>
    <col min="19" max="19" width="11.44140625" style="22" bestFit="1" customWidth="1"/>
    <col min="20" max="20" width="10.109375" style="22" bestFit="1" customWidth="1"/>
    <col min="21" max="21" width="14.5546875" style="22" customWidth="1"/>
    <col min="22" max="22" width="32.5546875" style="22" bestFit="1" customWidth="1"/>
    <col min="23" max="23" width="8.33203125" style="22" customWidth="1"/>
    <col min="24" max="24" width="10.88671875" style="22" customWidth="1"/>
    <col min="25" max="25" width="60.5546875" style="23" bestFit="1" customWidth="1"/>
    <col min="26" max="26" width="12.88671875" style="22" customWidth="1"/>
    <col min="27" max="27" width="9.5546875" style="22" bestFit="1" customWidth="1"/>
    <col min="28" max="28" width="17.5546875" style="22" bestFit="1" customWidth="1"/>
    <col min="29" max="29" width="11.44140625" style="22" customWidth="1"/>
    <col min="30" max="30" width="30" style="22" customWidth="1"/>
    <col min="31" max="31" width="28.88671875" style="23" customWidth="1"/>
    <col min="32" max="16384" width="9.109375" style="22"/>
  </cols>
  <sheetData>
    <row r="1" spans="1:31" x14ac:dyDescent="0.3">
      <c r="A1" s="21" t="s">
        <v>325</v>
      </c>
      <c r="B1" s="21"/>
    </row>
    <row r="2" spans="1:31" s="15" customFormat="1" x14ac:dyDescent="0.3">
      <c r="A2" s="13" t="s">
        <v>326</v>
      </c>
      <c r="B2" s="14">
        <v>44568</v>
      </c>
      <c r="E2" s="24"/>
      <c r="F2" s="24"/>
      <c r="G2" s="24"/>
      <c r="H2" s="24"/>
      <c r="R2" s="24"/>
      <c r="Y2" s="24"/>
      <c r="AE2" s="24"/>
    </row>
    <row r="3" spans="1:31" s="15" customFormat="1" ht="41.4" x14ac:dyDescent="0.3">
      <c r="A3" s="19" t="s">
        <v>377</v>
      </c>
      <c r="B3" s="20" t="s">
        <v>378</v>
      </c>
      <c r="C3" s="20" t="s">
        <v>18</v>
      </c>
      <c r="D3" s="19" t="s">
        <v>379</v>
      </c>
      <c r="E3" s="19" t="s">
        <v>380</v>
      </c>
      <c r="F3" s="19" t="s">
        <v>28</v>
      </c>
      <c r="G3" s="19" t="s">
        <v>46</v>
      </c>
      <c r="H3" s="19" t="s">
        <v>47</v>
      </c>
      <c r="I3" s="19" t="s">
        <v>48</v>
      </c>
      <c r="J3" s="19" t="s">
        <v>49</v>
      </c>
      <c r="K3" s="19" t="s">
        <v>22</v>
      </c>
      <c r="L3" s="19" t="s">
        <v>0</v>
      </c>
      <c r="M3" s="19" t="s">
        <v>1</v>
      </c>
      <c r="N3" s="19" t="s">
        <v>2</v>
      </c>
      <c r="O3" s="19" t="s">
        <v>3</v>
      </c>
      <c r="P3" s="19" t="s">
        <v>5</v>
      </c>
      <c r="Q3" s="19" t="s">
        <v>6</v>
      </c>
      <c r="R3" s="19" t="s">
        <v>4</v>
      </c>
      <c r="S3" s="19" t="s">
        <v>7</v>
      </c>
      <c r="T3" s="19" t="s">
        <v>8</v>
      </c>
      <c r="U3" s="19" t="s">
        <v>9</v>
      </c>
      <c r="V3" s="19" t="s">
        <v>26</v>
      </c>
      <c r="W3" s="19" t="s">
        <v>27</v>
      </c>
      <c r="X3" s="19" t="s">
        <v>10</v>
      </c>
      <c r="Y3" s="19" t="s">
        <v>15</v>
      </c>
      <c r="Z3" s="19" t="s">
        <v>12</v>
      </c>
      <c r="AA3" s="19" t="s">
        <v>11</v>
      </c>
      <c r="AB3" s="20" t="s">
        <v>16</v>
      </c>
      <c r="AC3" s="19" t="s">
        <v>84</v>
      </c>
      <c r="AD3" s="19" t="s">
        <v>88</v>
      </c>
      <c r="AE3" s="19" t="s">
        <v>13</v>
      </c>
    </row>
    <row r="4" spans="1:31" s="15" customFormat="1" ht="27.6" x14ac:dyDescent="0.3">
      <c r="A4" s="15" t="s">
        <v>318</v>
      </c>
      <c r="B4" s="24" t="s">
        <v>93</v>
      </c>
      <c r="C4" s="15" t="s">
        <v>52</v>
      </c>
      <c r="D4" s="15" t="s">
        <v>97</v>
      </c>
      <c r="E4" s="24" t="str">
        <f t="shared" ref="E4:E11" si="0">IF(ISERROR(LOOKUP(D4,groupNumberList,groupContentList)),"(Select a Group Number)",LOOKUP(D4,groupNumberList,groupContentList))</f>
        <v>(Select a Group Number)</v>
      </c>
      <c r="F4" s="24" t="s">
        <v>315</v>
      </c>
      <c r="G4" s="24" t="s">
        <v>316</v>
      </c>
      <c r="H4" s="24" t="s">
        <v>313</v>
      </c>
      <c r="I4" s="15" t="s">
        <v>56</v>
      </c>
      <c r="J4" s="25" t="s">
        <v>314</v>
      </c>
      <c r="K4" s="15" t="s">
        <v>24</v>
      </c>
      <c r="M4" s="15">
        <v>255</v>
      </c>
      <c r="R4" s="24" t="s">
        <v>321</v>
      </c>
      <c r="S4" s="15" t="s">
        <v>67</v>
      </c>
      <c r="T4" s="15" t="s">
        <v>65</v>
      </c>
      <c r="U4" s="15" t="s">
        <v>69</v>
      </c>
      <c r="V4" s="24" t="s">
        <v>313</v>
      </c>
      <c r="W4" s="15" t="s">
        <v>75</v>
      </c>
      <c r="X4" s="15" t="s">
        <v>65</v>
      </c>
      <c r="Y4" s="24"/>
      <c r="AA4" s="15" t="s">
        <v>255</v>
      </c>
      <c r="AB4" s="26"/>
      <c r="AC4" s="15" t="s">
        <v>57</v>
      </c>
      <c r="AD4" s="24" t="s">
        <v>317</v>
      </c>
      <c r="AE4" s="24"/>
    </row>
    <row r="5" spans="1:31" s="28" customFormat="1" ht="41.4" x14ac:dyDescent="0.3">
      <c r="A5" s="27" t="s">
        <v>265</v>
      </c>
      <c r="B5" s="24" t="s">
        <v>40</v>
      </c>
      <c r="C5" s="15" t="s">
        <v>52</v>
      </c>
      <c r="D5" s="15" t="s">
        <v>99</v>
      </c>
      <c r="E5" s="24" t="str">
        <f t="shared" si="0"/>
        <v>Heavy-Duty Highway Vehicle Information/Heavy-Duty Highway Vehicle Family Information</v>
      </c>
      <c r="F5" s="27" t="s">
        <v>150</v>
      </c>
      <c r="G5" s="27" t="s">
        <v>174</v>
      </c>
      <c r="H5" s="24" t="s">
        <v>173</v>
      </c>
      <c r="I5" s="15" t="s">
        <v>56</v>
      </c>
      <c r="J5" s="15">
        <v>1</v>
      </c>
      <c r="K5" s="15" t="s">
        <v>59</v>
      </c>
      <c r="L5" s="15"/>
      <c r="M5" s="15"/>
      <c r="N5" s="15"/>
      <c r="O5" s="15"/>
      <c r="P5" s="15"/>
      <c r="Q5" s="15"/>
      <c r="R5" s="24" t="s">
        <v>212</v>
      </c>
      <c r="S5" s="15" t="s">
        <v>67</v>
      </c>
      <c r="T5" s="15" t="s">
        <v>65</v>
      </c>
      <c r="U5" s="15" t="s">
        <v>69</v>
      </c>
      <c r="V5" s="15" t="s">
        <v>173</v>
      </c>
      <c r="W5" s="15" t="s">
        <v>75</v>
      </c>
      <c r="X5" s="15" t="s">
        <v>65</v>
      </c>
      <c r="Y5" s="24"/>
      <c r="Z5" s="15"/>
      <c r="AA5" s="15" t="s">
        <v>255</v>
      </c>
      <c r="AB5" s="26"/>
      <c r="AC5" s="15" t="s">
        <v>57</v>
      </c>
      <c r="AD5" s="24" t="s">
        <v>213</v>
      </c>
    </row>
    <row r="6" spans="1:31" s="28" customFormat="1" ht="41.4" x14ac:dyDescent="0.3">
      <c r="A6" s="27" t="s">
        <v>266</v>
      </c>
      <c r="B6" s="24" t="s">
        <v>40</v>
      </c>
      <c r="C6" s="15" t="s">
        <v>52</v>
      </c>
      <c r="D6" s="15" t="s">
        <v>99</v>
      </c>
      <c r="E6" s="24" t="str">
        <f t="shared" si="0"/>
        <v>Heavy-Duty Highway Vehicle Information/Heavy-Duty Highway Vehicle Family Information</v>
      </c>
      <c r="F6" s="27" t="s">
        <v>151</v>
      </c>
      <c r="G6" s="27" t="s">
        <v>157</v>
      </c>
      <c r="H6" s="24" t="s">
        <v>163</v>
      </c>
      <c r="I6" s="15" t="s">
        <v>56</v>
      </c>
      <c r="J6" s="15">
        <v>1</v>
      </c>
      <c r="K6" s="15" t="s">
        <v>24</v>
      </c>
      <c r="L6" s="15">
        <v>3</v>
      </c>
      <c r="M6" s="15">
        <v>3</v>
      </c>
      <c r="N6" s="15"/>
      <c r="O6" s="15"/>
      <c r="P6" s="15"/>
      <c r="Q6" s="15"/>
      <c r="R6" s="24"/>
      <c r="S6" s="15" t="s">
        <v>68</v>
      </c>
      <c r="T6" s="15" t="s">
        <v>65</v>
      </c>
      <c r="U6" s="15" t="s">
        <v>71</v>
      </c>
      <c r="V6" s="15" t="s">
        <v>259</v>
      </c>
      <c r="W6" s="15" t="s">
        <v>75</v>
      </c>
      <c r="X6" s="15" t="s">
        <v>65</v>
      </c>
      <c r="Y6" s="24"/>
      <c r="Z6" s="15"/>
      <c r="AA6" s="15" t="s">
        <v>255</v>
      </c>
      <c r="AB6" s="26"/>
      <c r="AC6" s="15" t="s">
        <v>57</v>
      </c>
      <c r="AD6" s="24" t="s">
        <v>214</v>
      </c>
    </row>
    <row r="7" spans="1:31" s="28" customFormat="1" ht="41.4" x14ac:dyDescent="0.3">
      <c r="A7" s="27" t="s">
        <v>267</v>
      </c>
      <c r="B7" s="24" t="s">
        <v>40</v>
      </c>
      <c r="C7" s="15" t="s">
        <v>52</v>
      </c>
      <c r="D7" s="15" t="s">
        <v>99</v>
      </c>
      <c r="E7" s="24" t="str">
        <f t="shared" si="0"/>
        <v>Heavy-Duty Highway Vehicle Information/Heavy-Duty Highway Vehicle Family Information</v>
      </c>
      <c r="F7" s="27" t="s">
        <v>152</v>
      </c>
      <c r="G7" s="27" t="s">
        <v>158</v>
      </c>
      <c r="H7" s="24" t="s">
        <v>164</v>
      </c>
      <c r="I7" s="15" t="s">
        <v>56</v>
      </c>
      <c r="J7" s="15">
        <v>1</v>
      </c>
      <c r="K7" s="15" t="s">
        <v>24</v>
      </c>
      <c r="L7" s="15"/>
      <c r="M7" s="15">
        <v>255</v>
      </c>
      <c r="N7" s="15"/>
      <c r="O7" s="15"/>
      <c r="P7" s="15"/>
      <c r="Q7" s="15"/>
      <c r="R7" s="24"/>
      <c r="S7" s="15" t="s">
        <v>68</v>
      </c>
      <c r="T7" s="15" t="s">
        <v>65</v>
      </c>
      <c r="U7" s="15" t="s">
        <v>71</v>
      </c>
      <c r="V7" s="15" t="s">
        <v>259</v>
      </c>
      <c r="W7" s="15" t="s">
        <v>75</v>
      </c>
      <c r="X7" s="15" t="s">
        <v>65</v>
      </c>
      <c r="Y7" s="24"/>
      <c r="Z7" s="15"/>
      <c r="AA7" s="15" t="s">
        <v>255</v>
      </c>
      <c r="AB7" s="26"/>
      <c r="AC7" s="15" t="s">
        <v>57</v>
      </c>
      <c r="AD7" s="24" t="s">
        <v>215</v>
      </c>
    </row>
    <row r="8" spans="1:31" s="28" customFormat="1" ht="41.4" x14ac:dyDescent="0.3">
      <c r="A8" s="27" t="s">
        <v>268</v>
      </c>
      <c r="B8" s="24" t="s">
        <v>40</v>
      </c>
      <c r="C8" s="15" t="s">
        <v>52</v>
      </c>
      <c r="D8" s="15" t="s">
        <v>99</v>
      </c>
      <c r="E8" s="24" t="str">
        <f t="shared" si="0"/>
        <v>Heavy-Duty Highway Vehicle Information/Heavy-Duty Highway Vehicle Family Information</v>
      </c>
      <c r="F8" s="27" t="s">
        <v>153</v>
      </c>
      <c r="G8" s="27" t="s">
        <v>159</v>
      </c>
      <c r="H8" s="24" t="s">
        <v>165</v>
      </c>
      <c r="I8" s="15" t="s">
        <v>56</v>
      </c>
      <c r="J8" s="15">
        <v>1</v>
      </c>
      <c r="K8" s="15" t="s">
        <v>24</v>
      </c>
      <c r="L8" s="15"/>
      <c r="M8" s="15">
        <v>255</v>
      </c>
      <c r="N8" s="15"/>
      <c r="O8" s="15"/>
      <c r="P8" s="15"/>
      <c r="Q8" s="15"/>
      <c r="R8" s="24"/>
      <c r="S8" s="15" t="s">
        <v>68</v>
      </c>
      <c r="T8" s="15" t="s">
        <v>65</v>
      </c>
      <c r="U8" s="15" t="s">
        <v>71</v>
      </c>
      <c r="V8" s="15" t="s">
        <v>259</v>
      </c>
      <c r="W8" s="15" t="s">
        <v>75</v>
      </c>
      <c r="X8" s="15" t="s">
        <v>65</v>
      </c>
      <c r="Y8" s="24"/>
      <c r="Z8" s="15"/>
      <c r="AA8" s="15" t="s">
        <v>255</v>
      </c>
      <c r="AB8" s="26"/>
      <c r="AC8" s="15" t="s">
        <v>57</v>
      </c>
      <c r="AD8" s="24" t="s">
        <v>216</v>
      </c>
    </row>
    <row r="9" spans="1:31" s="28" customFormat="1" ht="41.4" x14ac:dyDescent="0.3">
      <c r="A9" s="27" t="s">
        <v>269</v>
      </c>
      <c r="B9" s="24" t="s">
        <v>40</v>
      </c>
      <c r="C9" s="15" t="s">
        <v>52</v>
      </c>
      <c r="D9" s="15" t="s">
        <v>99</v>
      </c>
      <c r="E9" s="24" t="str">
        <f t="shared" si="0"/>
        <v>Heavy-Duty Highway Vehicle Information/Heavy-Duty Highway Vehicle Family Information</v>
      </c>
      <c r="F9" s="27" t="s">
        <v>154</v>
      </c>
      <c r="G9" s="27" t="s">
        <v>160</v>
      </c>
      <c r="H9" s="24" t="s">
        <v>166</v>
      </c>
      <c r="I9" s="15" t="s">
        <v>56</v>
      </c>
      <c r="J9" s="15">
        <v>1</v>
      </c>
      <c r="K9" s="15" t="s">
        <v>24</v>
      </c>
      <c r="L9" s="15"/>
      <c r="M9" s="15">
        <v>255</v>
      </c>
      <c r="N9" s="15"/>
      <c r="O9" s="15"/>
      <c r="P9" s="15"/>
      <c r="Q9" s="15"/>
      <c r="R9" s="24"/>
      <c r="S9" s="15" t="s">
        <v>68</v>
      </c>
      <c r="T9" s="15" t="s">
        <v>65</v>
      </c>
      <c r="U9" s="15" t="s">
        <v>71</v>
      </c>
      <c r="V9" s="15" t="s">
        <v>259</v>
      </c>
      <c r="W9" s="15" t="s">
        <v>75</v>
      </c>
      <c r="X9" s="15" t="s">
        <v>65</v>
      </c>
      <c r="Y9" s="24"/>
      <c r="Z9" s="15"/>
      <c r="AA9" s="15" t="s">
        <v>255</v>
      </c>
      <c r="AB9" s="26"/>
      <c r="AC9" s="15" t="s">
        <v>57</v>
      </c>
      <c r="AD9" s="24" t="s">
        <v>217</v>
      </c>
    </row>
    <row r="10" spans="1:31" s="28" customFormat="1" ht="41.4" x14ac:dyDescent="0.3">
      <c r="A10" s="27" t="s">
        <v>270</v>
      </c>
      <c r="B10" s="24" t="s">
        <v>40</v>
      </c>
      <c r="C10" s="15" t="s">
        <v>52</v>
      </c>
      <c r="D10" s="15" t="s">
        <v>99</v>
      </c>
      <c r="E10" s="24" t="str">
        <f t="shared" si="0"/>
        <v>Heavy-Duty Highway Vehicle Information/Heavy-Duty Highway Vehicle Family Information</v>
      </c>
      <c r="F10" s="27" t="s">
        <v>155</v>
      </c>
      <c r="G10" s="27" t="s">
        <v>161</v>
      </c>
      <c r="H10" s="24" t="s">
        <v>167</v>
      </c>
      <c r="I10" s="15" t="s">
        <v>56</v>
      </c>
      <c r="J10" s="15">
        <v>1</v>
      </c>
      <c r="K10" s="15" t="s">
        <v>24</v>
      </c>
      <c r="L10" s="15"/>
      <c r="M10" s="15">
        <v>255</v>
      </c>
      <c r="N10" s="15"/>
      <c r="O10" s="15"/>
      <c r="P10" s="15"/>
      <c r="Q10" s="15"/>
      <c r="R10" s="24"/>
      <c r="S10" s="15" t="s">
        <v>68</v>
      </c>
      <c r="T10" s="15" t="s">
        <v>65</v>
      </c>
      <c r="U10" s="15" t="s">
        <v>71</v>
      </c>
      <c r="V10" s="15" t="s">
        <v>259</v>
      </c>
      <c r="W10" s="15" t="s">
        <v>75</v>
      </c>
      <c r="X10" s="15" t="s">
        <v>65</v>
      </c>
      <c r="Y10" s="24"/>
      <c r="Z10" s="15"/>
      <c r="AA10" s="15" t="s">
        <v>255</v>
      </c>
      <c r="AB10" s="26"/>
      <c r="AC10" s="15" t="s">
        <v>57</v>
      </c>
      <c r="AD10" s="24" t="s">
        <v>218</v>
      </c>
    </row>
    <row r="11" spans="1:31" s="28" customFormat="1" ht="41.4" x14ac:dyDescent="0.3">
      <c r="A11" s="27" t="s">
        <v>271</v>
      </c>
      <c r="B11" s="24" t="s">
        <v>40</v>
      </c>
      <c r="C11" s="15" t="s">
        <v>52</v>
      </c>
      <c r="D11" s="15" t="s">
        <v>99</v>
      </c>
      <c r="E11" s="24" t="str">
        <f t="shared" si="0"/>
        <v>Heavy-Duty Highway Vehicle Information/Heavy-Duty Highway Vehicle Family Information</v>
      </c>
      <c r="F11" s="27" t="s">
        <v>156</v>
      </c>
      <c r="G11" s="27" t="s">
        <v>162</v>
      </c>
      <c r="H11" s="24" t="s">
        <v>168</v>
      </c>
      <c r="I11" s="15" t="s">
        <v>56</v>
      </c>
      <c r="J11" s="15">
        <v>1</v>
      </c>
      <c r="K11" s="15" t="s">
        <v>24</v>
      </c>
      <c r="L11" s="15"/>
      <c r="M11" s="15">
        <v>255</v>
      </c>
      <c r="N11" s="15"/>
      <c r="O11" s="15"/>
      <c r="P11" s="15"/>
      <c r="Q11" s="15"/>
      <c r="R11" s="24"/>
      <c r="S11" s="15" t="s">
        <v>68</v>
      </c>
      <c r="T11" s="15" t="s">
        <v>65</v>
      </c>
      <c r="U11" s="15" t="s">
        <v>71</v>
      </c>
      <c r="V11" s="15" t="s">
        <v>259</v>
      </c>
      <c r="W11" s="15" t="s">
        <v>75</v>
      </c>
      <c r="X11" s="15" t="s">
        <v>65</v>
      </c>
      <c r="Y11" s="24"/>
      <c r="Z11" s="15"/>
      <c r="AA11" s="15" t="s">
        <v>255</v>
      </c>
      <c r="AB11" s="26"/>
      <c r="AC11" s="15" t="s">
        <v>57</v>
      </c>
      <c r="AD11" s="24" t="s">
        <v>215</v>
      </c>
    </row>
    <row r="12" spans="1:31" s="15" customFormat="1" ht="41.4" x14ac:dyDescent="0.3">
      <c r="A12" s="15" t="s">
        <v>272</v>
      </c>
      <c r="B12" s="24" t="s">
        <v>40</v>
      </c>
      <c r="C12" s="15" t="s">
        <v>52</v>
      </c>
      <c r="D12" s="15" t="s">
        <v>99</v>
      </c>
      <c r="E12" s="24" t="str">
        <f t="shared" ref="E12:E32" si="1">IF(ISERROR(LOOKUP(D12,groupNumberList,groupContentList)),"(Select a Group Number)",LOOKUP(D12,groupNumberList,groupContentList))</f>
        <v>Heavy-Duty Highway Vehicle Information/Heavy-Duty Highway Vehicle Family Information</v>
      </c>
      <c r="F12" s="24" t="s">
        <v>100</v>
      </c>
      <c r="G12" s="24" t="s">
        <v>101</v>
      </c>
      <c r="H12" s="24" t="s">
        <v>175</v>
      </c>
      <c r="I12" s="15" t="s">
        <v>56</v>
      </c>
      <c r="J12" s="15">
        <v>1</v>
      </c>
      <c r="K12" s="15" t="s">
        <v>24</v>
      </c>
      <c r="L12" s="15">
        <v>12</v>
      </c>
      <c r="M12" s="15">
        <v>12</v>
      </c>
      <c r="R12" s="24"/>
      <c r="S12" s="15" t="s">
        <v>67</v>
      </c>
      <c r="T12" s="15" t="s">
        <v>65</v>
      </c>
      <c r="U12" s="15" t="s">
        <v>69</v>
      </c>
      <c r="V12" s="24" t="s">
        <v>260</v>
      </c>
      <c r="W12" s="15" t="s">
        <v>75</v>
      </c>
      <c r="X12" s="15" t="s">
        <v>65</v>
      </c>
      <c r="Y12" s="24"/>
      <c r="AA12" s="15" t="s">
        <v>255</v>
      </c>
      <c r="AB12" s="29" t="s">
        <v>135</v>
      </c>
      <c r="AC12" s="15" t="s">
        <v>57</v>
      </c>
      <c r="AD12" s="24" t="s">
        <v>223</v>
      </c>
      <c r="AE12" s="24"/>
    </row>
    <row r="13" spans="1:31" s="15" customFormat="1" ht="41.4" x14ac:dyDescent="0.3">
      <c r="A13" s="15" t="s">
        <v>273</v>
      </c>
      <c r="B13" s="24" t="s">
        <v>40</v>
      </c>
      <c r="C13" s="15" t="s">
        <v>52</v>
      </c>
      <c r="D13" s="15" t="s">
        <v>99</v>
      </c>
      <c r="E13" s="24" t="str">
        <f t="shared" si="1"/>
        <v>Heavy-Duty Highway Vehicle Information/Heavy-Duty Highway Vehicle Family Information</v>
      </c>
      <c r="F13" s="24" t="s">
        <v>124</v>
      </c>
      <c r="G13" s="24" t="s">
        <v>129</v>
      </c>
      <c r="H13" s="24" t="s">
        <v>176</v>
      </c>
      <c r="I13" s="15" t="s">
        <v>56</v>
      </c>
      <c r="J13" s="15">
        <v>1</v>
      </c>
      <c r="K13" s="15" t="s">
        <v>24</v>
      </c>
      <c r="M13" s="15">
        <v>255</v>
      </c>
      <c r="R13" s="24"/>
      <c r="S13" s="15" t="s">
        <v>67</v>
      </c>
      <c r="T13" s="15" t="s">
        <v>65</v>
      </c>
      <c r="U13" s="15" t="s">
        <v>69</v>
      </c>
      <c r="V13" s="24" t="s">
        <v>260</v>
      </c>
      <c r="W13" s="15" t="s">
        <v>75</v>
      </c>
      <c r="X13" s="15" t="s">
        <v>65</v>
      </c>
      <c r="Y13" s="24"/>
      <c r="AA13" s="15" t="s">
        <v>255</v>
      </c>
      <c r="AB13" s="29" t="s">
        <v>105</v>
      </c>
      <c r="AC13" s="15" t="s">
        <v>57</v>
      </c>
      <c r="AD13" s="24" t="s">
        <v>224</v>
      </c>
      <c r="AE13" s="24"/>
    </row>
    <row r="14" spans="1:31" s="15" customFormat="1" ht="168.75" customHeight="1" x14ac:dyDescent="0.3">
      <c r="A14" s="15" t="s">
        <v>274</v>
      </c>
      <c r="B14" s="24" t="s">
        <v>40</v>
      </c>
      <c r="C14" s="15" t="s">
        <v>52</v>
      </c>
      <c r="D14" s="15" t="s">
        <v>99</v>
      </c>
      <c r="E14" s="24" t="str">
        <f t="shared" si="1"/>
        <v>Heavy-Duty Highway Vehicle Information/Heavy-Duty Highway Vehicle Family Information</v>
      </c>
      <c r="F14" s="24" t="s">
        <v>102</v>
      </c>
      <c r="G14" s="24" t="s">
        <v>130</v>
      </c>
      <c r="H14" s="24" t="s">
        <v>177</v>
      </c>
      <c r="I14" s="15" t="s">
        <v>56</v>
      </c>
      <c r="J14" s="15">
        <v>1</v>
      </c>
      <c r="K14" s="15" t="s">
        <v>61</v>
      </c>
      <c r="R14" s="24" t="s">
        <v>117</v>
      </c>
      <c r="S14" s="15" t="s">
        <v>67</v>
      </c>
      <c r="T14" s="15" t="s">
        <v>65</v>
      </c>
      <c r="U14" s="15" t="s">
        <v>69</v>
      </c>
      <c r="V14" s="24" t="s">
        <v>260</v>
      </c>
      <c r="W14" s="15" t="s">
        <v>75</v>
      </c>
      <c r="X14" s="15" t="s">
        <v>65</v>
      </c>
      <c r="Y14" s="24"/>
      <c r="AA14" s="15" t="s">
        <v>255</v>
      </c>
      <c r="AB14" s="29" t="s">
        <v>136</v>
      </c>
      <c r="AC14" s="15" t="s">
        <v>57</v>
      </c>
      <c r="AD14" s="24" t="s">
        <v>225</v>
      </c>
      <c r="AE14" s="24"/>
    </row>
    <row r="15" spans="1:31" s="15" customFormat="1" ht="41.4" x14ac:dyDescent="0.3">
      <c r="A15" s="15" t="s">
        <v>275</v>
      </c>
      <c r="B15" s="24" t="s">
        <v>40</v>
      </c>
      <c r="C15" s="15" t="s">
        <v>52</v>
      </c>
      <c r="D15" s="15" t="s">
        <v>99</v>
      </c>
      <c r="E15" s="24" t="str">
        <f t="shared" si="1"/>
        <v>Heavy-Duty Highway Vehicle Information/Heavy-Duty Highway Vehicle Family Information</v>
      </c>
      <c r="F15" s="24" t="s">
        <v>371</v>
      </c>
      <c r="G15" s="24" t="s">
        <v>329</v>
      </c>
      <c r="H15" s="24" t="s">
        <v>178</v>
      </c>
      <c r="I15" s="15" t="s">
        <v>56</v>
      </c>
      <c r="J15" s="15">
        <v>1</v>
      </c>
      <c r="K15" s="15" t="s">
        <v>63</v>
      </c>
      <c r="Q15" s="15">
        <v>0</v>
      </c>
      <c r="R15" s="24"/>
      <c r="S15" s="15" t="s">
        <v>67</v>
      </c>
      <c r="T15" s="15" t="s">
        <v>65</v>
      </c>
      <c r="U15" s="15" t="s">
        <v>69</v>
      </c>
      <c r="V15" s="24" t="s">
        <v>260</v>
      </c>
      <c r="W15" s="15" t="s">
        <v>75</v>
      </c>
      <c r="X15" s="15" t="s">
        <v>65</v>
      </c>
      <c r="Y15" s="24"/>
      <c r="AA15" s="15" t="s">
        <v>255</v>
      </c>
      <c r="AB15" s="29" t="s">
        <v>137</v>
      </c>
      <c r="AC15" s="15" t="s">
        <v>57</v>
      </c>
      <c r="AD15" s="24" t="s">
        <v>219</v>
      </c>
      <c r="AE15" s="24"/>
    </row>
    <row r="16" spans="1:31" s="15" customFormat="1" ht="82.8" x14ac:dyDescent="0.3">
      <c r="A16" s="15" t="s">
        <v>276</v>
      </c>
      <c r="B16" s="24" t="s">
        <v>40</v>
      </c>
      <c r="C16" s="15" t="s">
        <v>52</v>
      </c>
      <c r="D16" s="15" t="s">
        <v>99</v>
      </c>
      <c r="E16" s="24" t="str">
        <f t="shared" si="1"/>
        <v>Heavy-Duty Highway Vehicle Information/Heavy-Duty Highway Vehicle Family Information</v>
      </c>
      <c r="F16" s="24" t="s">
        <v>103</v>
      </c>
      <c r="G16" s="24" t="s">
        <v>125</v>
      </c>
      <c r="H16" s="24" t="s">
        <v>179</v>
      </c>
      <c r="I16" s="15" t="s">
        <v>56</v>
      </c>
      <c r="J16" s="15">
        <v>1</v>
      </c>
      <c r="K16" s="15" t="s">
        <v>62</v>
      </c>
      <c r="R16" s="24" t="s">
        <v>118</v>
      </c>
      <c r="S16" s="15" t="s">
        <v>67</v>
      </c>
      <c r="T16" s="15" t="s">
        <v>65</v>
      </c>
      <c r="U16" s="15" t="s">
        <v>69</v>
      </c>
      <c r="V16" s="24" t="s">
        <v>260</v>
      </c>
      <c r="W16" s="15" t="s">
        <v>75</v>
      </c>
      <c r="X16" s="15" t="s">
        <v>65</v>
      </c>
      <c r="Y16" s="24"/>
      <c r="AA16" s="15" t="s">
        <v>255</v>
      </c>
      <c r="AB16" s="29" t="s">
        <v>138</v>
      </c>
      <c r="AC16" s="15" t="s">
        <v>57</v>
      </c>
      <c r="AD16" s="24" t="s">
        <v>226</v>
      </c>
      <c r="AE16" s="24"/>
    </row>
    <row r="17" spans="1:31" s="15" customFormat="1" ht="41.4" x14ac:dyDescent="0.3">
      <c r="A17" s="15" t="s">
        <v>277</v>
      </c>
      <c r="B17" s="24" t="s">
        <v>40</v>
      </c>
      <c r="C17" s="15" t="s">
        <v>52</v>
      </c>
      <c r="D17" s="15" t="s">
        <v>99</v>
      </c>
      <c r="E17" s="24" t="str">
        <f t="shared" si="1"/>
        <v>Heavy-Duty Highway Vehicle Information/Heavy-Duty Highway Vehicle Family Information</v>
      </c>
      <c r="F17" s="30" t="s">
        <v>372</v>
      </c>
      <c r="G17" s="24" t="s">
        <v>330</v>
      </c>
      <c r="H17" s="24" t="s">
        <v>180</v>
      </c>
      <c r="I17" s="15" t="s">
        <v>56</v>
      </c>
      <c r="J17" s="15">
        <v>1</v>
      </c>
      <c r="K17" s="15" t="s">
        <v>63</v>
      </c>
      <c r="Q17" s="15">
        <v>0</v>
      </c>
      <c r="R17" s="24"/>
      <c r="S17" s="15" t="s">
        <v>67</v>
      </c>
      <c r="T17" s="15" t="s">
        <v>65</v>
      </c>
      <c r="U17" s="15" t="s">
        <v>69</v>
      </c>
      <c r="V17" s="24" t="s">
        <v>260</v>
      </c>
      <c r="W17" s="15" t="s">
        <v>75</v>
      </c>
      <c r="X17" s="15" t="s">
        <v>65</v>
      </c>
      <c r="Y17" s="24"/>
      <c r="AA17" s="15" t="s">
        <v>255</v>
      </c>
      <c r="AB17" s="29" t="s">
        <v>139</v>
      </c>
      <c r="AC17" s="15" t="s">
        <v>57</v>
      </c>
      <c r="AD17" s="24" t="s">
        <v>227</v>
      </c>
      <c r="AE17" s="24"/>
    </row>
    <row r="18" spans="1:31" s="15" customFormat="1" ht="55.2" x14ac:dyDescent="0.3">
      <c r="A18" s="15" t="s">
        <v>278</v>
      </c>
      <c r="B18" s="24" t="s">
        <v>40</v>
      </c>
      <c r="C18" s="15" t="s">
        <v>52</v>
      </c>
      <c r="D18" s="15" t="s">
        <v>99</v>
      </c>
      <c r="E18" s="24" t="str">
        <f t="shared" si="1"/>
        <v>Heavy-Duty Highway Vehicle Information/Heavy-Duty Highway Vehicle Family Information</v>
      </c>
      <c r="F18" s="31" t="s">
        <v>373</v>
      </c>
      <c r="G18" s="24" t="s">
        <v>131</v>
      </c>
      <c r="H18" s="24" t="s">
        <v>181</v>
      </c>
      <c r="I18" s="15" t="s">
        <v>56</v>
      </c>
      <c r="J18" s="15">
        <v>1</v>
      </c>
      <c r="K18" s="15" t="s">
        <v>62</v>
      </c>
      <c r="R18" s="24" t="s">
        <v>118</v>
      </c>
      <c r="S18" s="15" t="s">
        <v>67</v>
      </c>
      <c r="T18" s="15" t="s">
        <v>65</v>
      </c>
      <c r="U18" s="15" t="s">
        <v>69</v>
      </c>
      <c r="V18" s="24" t="s">
        <v>260</v>
      </c>
      <c r="W18" s="15" t="s">
        <v>75</v>
      </c>
      <c r="X18" s="15" t="s">
        <v>65</v>
      </c>
      <c r="Y18" s="24"/>
      <c r="AA18" s="15" t="s">
        <v>255</v>
      </c>
      <c r="AB18" s="29" t="s">
        <v>140</v>
      </c>
      <c r="AC18" s="15" t="s">
        <v>57</v>
      </c>
      <c r="AD18" s="24" t="s">
        <v>221</v>
      </c>
      <c r="AE18" s="24"/>
    </row>
    <row r="19" spans="1:31" s="15" customFormat="1" ht="41.4" x14ac:dyDescent="0.3">
      <c r="A19" s="15" t="s">
        <v>279</v>
      </c>
      <c r="B19" s="24" t="s">
        <v>40</v>
      </c>
      <c r="C19" s="15" t="s">
        <v>52</v>
      </c>
      <c r="D19" s="15" t="s">
        <v>99</v>
      </c>
      <c r="E19" s="24" t="str">
        <f t="shared" si="1"/>
        <v>Heavy-Duty Highway Vehicle Information/Heavy-Duty Highway Vehicle Family Information</v>
      </c>
      <c r="F19" s="24" t="s">
        <v>331</v>
      </c>
      <c r="G19" s="24" t="s">
        <v>332</v>
      </c>
      <c r="H19" s="24" t="s">
        <v>183</v>
      </c>
      <c r="I19" s="15" t="s">
        <v>55</v>
      </c>
      <c r="J19" s="15">
        <v>1</v>
      </c>
      <c r="K19" s="15" t="s">
        <v>63</v>
      </c>
      <c r="Q19" s="15">
        <v>0</v>
      </c>
      <c r="R19" s="24"/>
      <c r="S19" s="15" t="s">
        <v>67</v>
      </c>
      <c r="T19" s="15" t="s">
        <v>65</v>
      </c>
      <c r="U19" s="15" t="s">
        <v>69</v>
      </c>
      <c r="V19" s="24" t="s">
        <v>260</v>
      </c>
      <c r="W19" s="15" t="s">
        <v>75</v>
      </c>
      <c r="X19" s="15" t="s">
        <v>65</v>
      </c>
      <c r="Y19" s="24"/>
      <c r="AA19" s="15" t="s">
        <v>255</v>
      </c>
      <c r="AB19" s="29" t="s">
        <v>141</v>
      </c>
      <c r="AC19" s="15" t="s">
        <v>57</v>
      </c>
      <c r="AD19" s="24" t="s">
        <v>228</v>
      </c>
      <c r="AE19" s="24"/>
    </row>
    <row r="20" spans="1:31" s="15" customFormat="1" ht="41.4" x14ac:dyDescent="0.3">
      <c r="A20" s="15" t="s">
        <v>280</v>
      </c>
      <c r="B20" s="24" t="s">
        <v>40</v>
      </c>
      <c r="C20" s="15" t="s">
        <v>52</v>
      </c>
      <c r="D20" s="15" t="s">
        <v>99</v>
      </c>
      <c r="E20" s="24" t="str">
        <f t="shared" si="1"/>
        <v>Heavy-Duty Highway Vehicle Information/Heavy-Duty Highway Vehicle Family Information</v>
      </c>
      <c r="F20" s="24" t="s">
        <v>333</v>
      </c>
      <c r="G20" s="24" t="s">
        <v>334</v>
      </c>
      <c r="H20" s="24" t="s">
        <v>184</v>
      </c>
      <c r="I20" s="15" t="s">
        <v>55</v>
      </c>
      <c r="J20" s="15">
        <v>1</v>
      </c>
      <c r="K20" s="15" t="s">
        <v>63</v>
      </c>
      <c r="Q20" s="15">
        <v>0</v>
      </c>
      <c r="R20" s="24"/>
      <c r="S20" s="15" t="s">
        <v>67</v>
      </c>
      <c r="T20" s="15" t="s">
        <v>65</v>
      </c>
      <c r="U20" s="15" t="s">
        <v>69</v>
      </c>
      <c r="V20" s="24" t="s">
        <v>260</v>
      </c>
      <c r="W20" s="15" t="s">
        <v>75</v>
      </c>
      <c r="X20" s="15" t="s">
        <v>65</v>
      </c>
      <c r="Y20" s="24"/>
      <c r="AA20" s="15" t="s">
        <v>255</v>
      </c>
      <c r="AB20" s="29" t="s">
        <v>141</v>
      </c>
      <c r="AC20" s="15" t="s">
        <v>57</v>
      </c>
      <c r="AD20" s="24" t="s">
        <v>229</v>
      </c>
      <c r="AE20" s="24"/>
    </row>
    <row r="21" spans="1:31" s="15" customFormat="1" ht="41.4" x14ac:dyDescent="0.3">
      <c r="A21" s="15" t="s">
        <v>281</v>
      </c>
      <c r="B21" s="24" t="s">
        <v>40</v>
      </c>
      <c r="C21" s="15" t="s">
        <v>52</v>
      </c>
      <c r="D21" s="15" t="s">
        <v>99</v>
      </c>
      <c r="E21" s="24" t="str">
        <f t="shared" si="1"/>
        <v>Heavy-Duty Highway Vehicle Information/Heavy-Duty Highway Vehicle Family Information</v>
      </c>
      <c r="F21" s="24" t="s">
        <v>335</v>
      </c>
      <c r="G21" s="24" t="s">
        <v>336</v>
      </c>
      <c r="H21" s="24" t="s">
        <v>185</v>
      </c>
      <c r="I21" s="15" t="s">
        <v>55</v>
      </c>
      <c r="J21" s="15">
        <v>1</v>
      </c>
      <c r="K21" s="15" t="s">
        <v>60</v>
      </c>
      <c r="Q21" s="32">
        <v>5</v>
      </c>
      <c r="R21" s="24"/>
      <c r="T21" s="15" t="s">
        <v>65</v>
      </c>
      <c r="V21" s="24" t="s">
        <v>260</v>
      </c>
      <c r="X21" s="15" t="s">
        <v>65</v>
      </c>
      <c r="Y21" s="24"/>
      <c r="AA21" s="15" t="s">
        <v>255</v>
      </c>
      <c r="AB21" s="29" t="s">
        <v>109</v>
      </c>
      <c r="AC21" s="15" t="s">
        <v>57</v>
      </c>
      <c r="AD21" s="24" t="s">
        <v>230</v>
      </c>
      <c r="AE21" s="24"/>
    </row>
    <row r="22" spans="1:31" s="15" customFormat="1" ht="41.4" x14ac:dyDescent="0.3">
      <c r="A22" s="15" t="s">
        <v>282</v>
      </c>
      <c r="B22" s="24" t="s">
        <v>40</v>
      </c>
      <c r="C22" s="15" t="s">
        <v>52</v>
      </c>
      <c r="D22" s="15" t="s">
        <v>99</v>
      </c>
      <c r="E22" s="24" t="str">
        <f t="shared" si="1"/>
        <v>Heavy-Duty Highway Vehicle Information/Heavy-Duty Highway Vehicle Family Information</v>
      </c>
      <c r="F22" s="24" t="s">
        <v>337</v>
      </c>
      <c r="G22" s="24" t="s">
        <v>338</v>
      </c>
      <c r="H22" s="24" t="s">
        <v>186</v>
      </c>
      <c r="I22" s="15" t="s">
        <v>55</v>
      </c>
      <c r="J22" s="15">
        <v>1</v>
      </c>
      <c r="K22" s="15" t="s">
        <v>60</v>
      </c>
      <c r="Q22" s="32">
        <v>5</v>
      </c>
      <c r="R22" s="24"/>
      <c r="S22" s="15" t="s">
        <v>67</v>
      </c>
      <c r="T22" s="15" t="s">
        <v>65</v>
      </c>
      <c r="U22" s="15" t="s">
        <v>69</v>
      </c>
      <c r="V22" s="24" t="s">
        <v>260</v>
      </c>
      <c r="W22" s="15" t="s">
        <v>75</v>
      </c>
      <c r="X22" s="15" t="s">
        <v>65</v>
      </c>
      <c r="Y22" s="24"/>
      <c r="AA22" s="15" t="s">
        <v>255</v>
      </c>
      <c r="AB22" s="29" t="s">
        <v>109</v>
      </c>
      <c r="AC22" s="15" t="s">
        <v>57</v>
      </c>
      <c r="AD22" s="24" t="s">
        <v>231</v>
      </c>
      <c r="AE22" s="24"/>
    </row>
    <row r="23" spans="1:31" s="15" customFormat="1" ht="41.4" x14ac:dyDescent="0.3">
      <c r="A23" s="15" t="s">
        <v>283</v>
      </c>
      <c r="B23" s="24" t="s">
        <v>40</v>
      </c>
      <c r="C23" s="15" t="s">
        <v>52</v>
      </c>
      <c r="D23" s="15" t="s">
        <v>99</v>
      </c>
      <c r="E23" s="24" t="str">
        <f t="shared" si="1"/>
        <v>Heavy-Duty Highway Vehicle Information/Heavy-Duty Highway Vehicle Family Information</v>
      </c>
      <c r="F23" s="24" t="s">
        <v>374</v>
      </c>
      <c r="G23" s="24" t="s">
        <v>132</v>
      </c>
      <c r="H23" s="24" t="s">
        <v>182</v>
      </c>
      <c r="I23" s="15" t="s">
        <v>56</v>
      </c>
      <c r="J23" s="15">
        <v>1</v>
      </c>
      <c r="K23" s="15" t="s">
        <v>62</v>
      </c>
      <c r="R23" s="24" t="s">
        <v>118</v>
      </c>
      <c r="S23" s="15" t="s">
        <v>67</v>
      </c>
      <c r="T23" s="15" t="s">
        <v>65</v>
      </c>
      <c r="U23" s="15" t="s">
        <v>69</v>
      </c>
      <c r="V23" s="24" t="s">
        <v>260</v>
      </c>
      <c r="W23" s="15" t="s">
        <v>75</v>
      </c>
      <c r="X23" s="15" t="s">
        <v>65</v>
      </c>
      <c r="Y23" s="24"/>
      <c r="AA23" s="15" t="s">
        <v>255</v>
      </c>
      <c r="AB23" s="29" t="s">
        <v>106</v>
      </c>
      <c r="AC23" s="15" t="s">
        <v>57</v>
      </c>
      <c r="AD23" s="24" t="s">
        <v>221</v>
      </c>
      <c r="AE23" s="24"/>
    </row>
    <row r="24" spans="1:31" s="15" customFormat="1" ht="41.4" x14ac:dyDescent="0.3">
      <c r="A24" s="15" t="s">
        <v>284</v>
      </c>
      <c r="B24" s="24" t="s">
        <v>40</v>
      </c>
      <c r="C24" s="15" t="s">
        <v>52</v>
      </c>
      <c r="D24" s="15" t="s">
        <v>99</v>
      </c>
      <c r="E24" s="24" t="str">
        <f t="shared" si="1"/>
        <v>Heavy-Duty Highway Vehicle Information/Heavy-Duty Highway Vehicle Family Information</v>
      </c>
      <c r="F24" s="24" t="s">
        <v>104</v>
      </c>
      <c r="G24" s="24" t="s">
        <v>92</v>
      </c>
      <c r="H24" s="24" t="s">
        <v>187</v>
      </c>
      <c r="I24" s="15" t="s">
        <v>55</v>
      </c>
      <c r="J24" s="15">
        <v>1</v>
      </c>
      <c r="K24" s="15" t="s">
        <v>24</v>
      </c>
      <c r="M24" s="15">
        <v>255</v>
      </c>
      <c r="R24" s="24"/>
      <c r="S24" s="15" t="s">
        <v>67</v>
      </c>
      <c r="T24" s="15" t="s">
        <v>65</v>
      </c>
      <c r="U24" s="15" t="s">
        <v>69</v>
      </c>
      <c r="V24" s="24" t="s">
        <v>260</v>
      </c>
      <c r="W24" s="15" t="s">
        <v>75</v>
      </c>
      <c r="X24" s="15" t="s">
        <v>65</v>
      </c>
      <c r="Y24" s="24"/>
      <c r="AA24" s="15" t="s">
        <v>255</v>
      </c>
      <c r="AB24" s="29"/>
      <c r="AC24" s="15" t="s">
        <v>57</v>
      </c>
      <c r="AD24" s="24" t="s">
        <v>220</v>
      </c>
      <c r="AE24" s="24"/>
    </row>
    <row r="25" spans="1:31" s="15" customFormat="1" ht="41.4" x14ac:dyDescent="0.3">
      <c r="A25" s="15" t="s">
        <v>285</v>
      </c>
      <c r="B25" s="24" t="s">
        <v>40</v>
      </c>
      <c r="C25" s="15" t="s">
        <v>52</v>
      </c>
      <c r="D25" s="15" t="s">
        <v>99</v>
      </c>
      <c r="E25" s="24" t="str">
        <f t="shared" si="1"/>
        <v>Heavy-Duty Highway Vehicle Information/Heavy-Duty Highway Vehicle Family Information</v>
      </c>
      <c r="F25" s="24" t="s">
        <v>90</v>
      </c>
      <c r="G25" s="24" t="s">
        <v>126</v>
      </c>
      <c r="H25" s="24" t="s">
        <v>188</v>
      </c>
      <c r="I25" s="15" t="s">
        <v>55</v>
      </c>
      <c r="J25" s="15">
        <v>1</v>
      </c>
      <c r="K25" s="15" t="s">
        <v>60</v>
      </c>
      <c r="P25" s="15">
        <v>5</v>
      </c>
      <c r="Q25" s="15">
        <v>4</v>
      </c>
      <c r="R25" s="24"/>
      <c r="S25" s="15" t="s">
        <v>67</v>
      </c>
      <c r="T25" s="15" t="s">
        <v>65</v>
      </c>
      <c r="U25" s="15" t="s">
        <v>69</v>
      </c>
      <c r="V25" s="24" t="s">
        <v>260</v>
      </c>
      <c r="W25" s="15" t="s">
        <v>75</v>
      </c>
      <c r="X25" s="15" t="s">
        <v>65</v>
      </c>
      <c r="Y25" s="24"/>
      <c r="AA25" s="15" t="s">
        <v>255</v>
      </c>
      <c r="AB25" s="29" t="s">
        <v>107</v>
      </c>
      <c r="AC25" s="15" t="s">
        <v>57</v>
      </c>
      <c r="AD25" s="24" t="s">
        <v>232</v>
      </c>
      <c r="AE25" s="24"/>
    </row>
    <row r="26" spans="1:31" s="15" customFormat="1" ht="41.4" x14ac:dyDescent="0.3">
      <c r="A26" s="15" t="s">
        <v>286</v>
      </c>
      <c r="B26" s="24" t="s">
        <v>40</v>
      </c>
      <c r="C26" s="15" t="s">
        <v>52</v>
      </c>
      <c r="D26" s="15" t="s">
        <v>99</v>
      </c>
      <c r="E26" s="24" t="str">
        <f t="shared" si="1"/>
        <v>Heavy-Duty Highway Vehicle Information/Heavy-Duty Highway Vehicle Family Information</v>
      </c>
      <c r="F26" s="23" t="s">
        <v>339</v>
      </c>
      <c r="G26" s="24" t="s">
        <v>127</v>
      </c>
      <c r="H26" s="24" t="s">
        <v>189</v>
      </c>
      <c r="I26" s="15" t="s">
        <v>55</v>
      </c>
      <c r="J26" s="15">
        <v>1</v>
      </c>
      <c r="K26" s="15" t="s">
        <v>60</v>
      </c>
      <c r="Q26" s="15">
        <v>1</v>
      </c>
      <c r="R26" s="24"/>
      <c r="S26" s="15" t="s">
        <v>67</v>
      </c>
      <c r="T26" s="15" t="s">
        <v>65</v>
      </c>
      <c r="U26" s="15" t="s">
        <v>69</v>
      </c>
      <c r="V26" s="24" t="s">
        <v>260</v>
      </c>
      <c r="W26" s="15" t="s">
        <v>75</v>
      </c>
      <c r="X26" s="15" t="s">
        <v>65</v>
      </c>
      <c r="Y26" s="24"/>
      <c r="AA26" s="15" t="s">
        <v>255</v>
      </c>
      <c r="AB26" s="29" t="s">
        <v>108</v>
      </c>
      <c r="AC26" s="15" t="s">
        <v>57</v>
      </c>
      <c r="AD26" s="24" t="s">
        <v>222</v>
      </c>
      <c r="AE26" s="24"/>
    </row>
    <row r="27" spans="1:31" s="15" customFormat="1" ht="41.4" x14ac:dyDescent="0.3">
      <c r="A27" s="15" t="s">
        <v>287</v>
      </c>
      <c r="B27" s="24" t="s">
        <v>40</v>
      </c>
      <c r="C27" s="15" t="s">
        <v>52</v>
      </c>
      <c r="D27" s="15" t="s">
        <v>99</v>
      </c>
      <c r="E27" s="24" t="str">
        <f t="shared" si="1"/>
        <v>Heavy-Duty Highway Vehicle Information/Heavy-Duty Highway Vehicle Family Information</v>
      </c>
      <c r="F27" s="24" t="s">
        <v>91</v>
      </c>
      <c r="G27" s="24" t="s">
        <v>133</v>
      </c>
      <c r="H27" s="24" t="s">
        <v>190</v>
      </c>
      <c r="I27" s="15" t="s">
        <v>57</v>
      </c>
      <c r="J27" s="15">
        <v>1</v>
      </c>
      <c r="K27" s="15" t="s">
        <v>24</v>
      </c>
      <c r="L27" s="15">
        <v>0</v>
      </c>
      <c r="M27" s="15">
        <v>255</v>
      </c>
      <c r="R27" s="24"/>
      <c r="S27" s="15" t="s">
        <v>67</v>
      </c>
      <c r="T27" s="15" t="s">
        <v>65</v>
      </c>
      <c r="U27" s="15" t="s">
        <v>69</v>
      </c>
      <c r="V27" s="24" t="s">
        <v>260</v>
      </c>
      <c r="W27" s="15" t="s">
        <v>75</v>
      </c>
      <c r="X27" s="15" t="s">
        <v>65</v>
      </c>
      <c r="Y27" s="24"/>
      <c r="AA27" s="15" t="s">
        <v>255</v>
      </c>
      <c r="AB27" s="29"/>
      <c r="AC27" s="15" t="s">
        <v>57</v>
      </c>
      <c r="AD27" s="24" t="s">
        <v>233</v>
      </c>
      <c r="AE27" s="24"/>
    </row>
    <row r="28" spans="1:31" s="15" customFormat="1" ht="55.2" x14ac:dyDescent="0.3">
      <c r="A28" s="15" t="s">
        <v>288</v>
      </c>
      <c r="B28" s="24" t="s">
        <v>40</v>
      </c>
      <c r="C28" s="15" t="s">
        <v>52</v>
      </c>
      <c r="D28" s="15" t="s">
        <v>99</v>
      </c>
      <c r="E28" s="24" t="str">
        <f t="shared" si="1"/>
        <v>Heavy-Duty Highway Vehicle Information/Heavy-Duty Highway Vehicle Family Information</v>
      </c>
      <c r="F28" s="33" t="s">
        <v>89</v>
      </c>
      <c r="G28" s="26" t="s">
        <v>111</v>
      </c>
      <c r="H28" s="24" t="s">
        <v>191</v>
      </c>
      <c r="I28" s="15" t="s">
        <v>56</v>
      </c>
      <c r="J28" s="15">
        <v>1</v>
      </c>
      <c r="K28" s="15" t="s">
        <v>61</v>
      </c>
      <c r="R28" s="24" t="s">
        <v>119</v>
      </c>
      <c r="S28" s="15" t="s">
        <v>68</v>
      </c>
      <c r="T28" s="15" t="s">
        <v>65</v>
      </c>
      <c r="U28" s="15" t="s">
        <v>72</v>
      </c>
      <c r="V28" s="24" t="s">
        <v>261</v>
      </c>
      <c r="W28" s="15" t="s">
        <v>75</v>
      </c>
      <c r="X28" s="15" t="s">
        <v>65</v>
      </c>
      <c r="Y28" s="24"/>
      <c r="AA28" s="15" t="s">
        <v>255</v>
      </c>
      <c r="AB28" s="26" t="s">
        <v>113</v>
      </c>
      <c r="AC28" s="15" t="s">
        <v>57</v>
      </c>
      <c r="AD28" s="24" t="s">
        <v>234</v>
      </c>
      <c r="AE28" s="24"/>
    </row>
    <row r="29" spans="1:31" s="15" customFormat="1" ht="69" x14ac:dyDescent="0.3">
      <c r="A29" s="15" t="s">
        <v>289</v>
      </c>
      <c r="B29" s="24" t="s">
        <v>40</v>
      </c>
      <c r="C29" s="15" t="s">
        <v>52</v>
      </c>
      <c r="D29" s="15" t="s">
        <v>99</v>
      </c>
      <c r="E29" s="24" t="str">
        <f t="shared" si="1"/>
        <v>Heavy-Duty Highway Vehicle Information/Heavy-Duty Highway Vehicle Family Information</v>
      </c>
      <c r="F29" s="33" t="s">
        <v>340</v>
      </c>
      <c r="G29" s="26" t="s">
        <v>341</v>
      </c>
      <c r="H29" s="24" t="s">
        <v>192</v>
      </c>
      <c r="I29" s="15" t="s">
        <v>56</v>
      </c>
      <c r="J29" s="15">
        <v>1</v>
      </c>
      <c r="K29" s="15" t="s">
        <v>63</v>
      </c>
      <c r="Q29" s="15">
        <v>0</v>
      </c>
      <c r="R29" s="24" t="s">
        <v>120</v>
      </c>
      <c r="S29" s="15" t="s">
        <v>68</v>
      </c>
      <c r="T29" s="15" t="s">
        <v>65</v>
      </c>
      <c r="U29" s="15" t="s">
        <v>72</v>
      </c>
      <c r="V29" s="24" t="s">
        <v>261</v>
      </c>
      <c r="W29" s="15" t="s">
        <v>75</v>
      </c>
      <c r="X29" s="15" t="s">
        <v>65</v>
      </c>
      <c r="Y29" s="24"/>
      <c r="AA29" s="15" t="s">
        <v>255</v>
      </c>
      <c r="AB29" s="26" t="s">
        <v>142</v>
      </c>
      <c r="AC29" s="15" t="s">
        <v>57</v>
      </c>
      <c r="AD29" s="24" t="s">
        <v>219</v>
      </c>
      <c r="AE29" s="24"/>
    </row>
    <row r="30" spans="1:31" s="15" customFormat="1" ht="69" x14ac:dyDescent="0.3">
      <c r="A30" s="15" t="s">
        <v>290</v>
      </c>
      <c r="B30" s="24" t="s">
        <v>40</v>
      </c>
      <c r="C30" s="15" t="s">
        <v>52</v>
      </c>
      <c r="D30" s="15" t="s">
        <v>99</v>
      </c>
      <c r="E30" s="24" t="str">
        <f>IF(ISERROR(LOOKUP(D30,groupNumberList,groupContentList)),"(Select a Group Number)",LOOKUP(D30,groupNumberList,groupContentList))</f>
        <v>Heavy-Duty Highway Vehicle Information/Heavy-Duty Highway Vehicle Family Information</v>
      </c>
      <c r="F30" s="33" t="s">
        <v>128</v>
      </c>
      <c r="G30" s="26" t="s">
        <v>134</v>
      </c>
      <c r="H30" s="24" t="s">
        <v>193</v>
      </c>
      <c r="I30" s="15" t="s">
        <v>56</v>
      </c>
      <c r="J30" s="15">
        <v>1</v>
      </c>
      <c r="K30" s="15" t="s">
        <v>60</v>
      </c>
      <c r="Q30" s="15">
        <v>2</v>
      </c>
      <c r="R30" s="34" t="s">
        <v>211</v>
      </c>
      <c r="S30" s="15" t="s">
        <v>68</v>
      </c>
      <c r="T30" s="15" t="s">
        <v>65</v>
      </c>
      <c r="U30" s="15" t="s">
        <v>72</v>
      </c>
      <c r="V30" s="24" t="s">
        <v>261</v>
      </c>
      <c r="W30" s="15" t="s">
        <v>75</v>
      </c>
      <c r="X30" s="15" t="s">
        <v>65</v>
      </c>
      <c r="Y30" s="24"/>
      <c r="AA30" s="15" t="s">
        <v>255</v>
      </c>
      <c r="AB30" s="26" t="s">
        <v>143</v>
      </c>
      <c r="AC30" s="15" t="s">
        <v>57</v>
      </c>
      <c r="AD30" s="24" t="s">
        <v>235</v>
      </c>
      <c r="AE30" s="24"/>
    </row>
    <row r="31" spans="1:31" s="15" customFormat="1" ht="22.5" customHeight="1" x14ac:dyDescent="0.3">
      <c r="A31" s="15" t="s">
        <v>291</v>
      </c>
      <c r="B31" s="24" t="s">
        <v>40</v>
      </c>
      <c r="C31" s="15" t="s">
        <v>52</v>
      </c>
      <c r="D31" s="15" t="s">
        <v>99</v>
      </c>
      <c r="E31" s="24" t="str">
        <f t="shared" si="1"/>
        <v>Heavy-Duty Highway Vehicle Information/Heavy-Duty Highway Vehicle Family Information</v>
      </c>
      <c r="F31" s="33" t="s">
        <v>112</v>
      </c>
      <c r="G31" s="26" t="s">
        <v>121</v>
      </c>
      <c r="H31" s="24" t="s">
        <v>194</v>
      </c>
      <c r="I31" s="15" t="s">
        <v>56</v>
      </c>
      <c r="J31" s="15">
        <v>1</v>
      </c>
      <c r="K31" s="15" t="s">
        <v>63</v>
      </c>
      <c r="Q31" s="15">
        <v>0</v>
      </c>
      <c r="R31" s="24"/>
      <c r="S31" s="15" t="s">
        <v>68</v>
      </c>
      <c r="T31" s="15" t="s">
        <v>65</v>
      </c>
      <c r="U31" s="15" t="s">
        <v>72</v>
      </c>
      <c r="V31" s="24" t="s">
        <v>261</v>
      </c>
      <c r="W31" s="15" t="s">
        <v>75</v>
      </c>
      <c r="X31" s="15" t="s">
        <v>65</v>
      </c>
      <c r="Y31" s="24"/>
      <c r="AA31" s="15" t="s">
        <v>255</v>
      </c>
      <c r="AB31" s="26" t="s">
        <v>144</v>
      </c>
      <c r="AC31" s="15" t="s">
        <v>57</v>
      </c>
      <c r="AD31" s="24" t="s">
        <v>236</v>
      </c>
      <c r="AE31" s="24"/>
    </row>
    <row r="32" spans="1:31" s="15" customFormat="1" ht="409.6" customHeight="1" x14ac:dyDescent="0.3">
      <c r="A32" s="15" t="s">
        <v>292</v>
      </c>
      <c r="B32" s="24" t="s">
        <v>40</v>
      </c>
      <c r="C32" s="15" t="s">
        <v>52</v>
      </c>
      <c r="D32" s="15" t="s">
        <v>99</v>
      </c>
      <c r="E32" s="24" t="str">
        <f t="shared" si="1"/>
        <v>Heavy-Duty Highway Vehicle Information/Heavy-Duty Highway Vehicle Family Information</v>
      </c>
      <c r="F32" s="33" t="s">
        <v>328</v>
      </c>
      <c r="G32" s="35" t="s">
        <v>387</v>
      </c>
      <c r="H32" s="24" t="s">
        <v>195</v>
      </c>
      <c r="I32" s="15" t="s">
        <v>56</v>
      </c>
      <c r="J32" s="15">
        <v>1</v>
      </c>
      <c r="K32" s="15" t="s">
        <v>60</v>
      </c>
      <c r="Q32" s="32">
        <v>4</v>
      </c>
      <c r="R32" s="31" t="s">
        <v>327</v>
      </c>
      <c r="S32" s="15" t="s">
        <v>68</v>
      </c>
      <c r="T32" s="15" t="s">
        <v>65</v>
      </c>
      <c r="U32" s="15" t="s">
        <v>72</v>
      </c>
      <c r="V32" s="24" t="s">
        <v>261</v>
      </c>
      <c r="W32" s="15" t="s">
        <v>75</v>
      </c>
      <c r="X32" s="15" t="s">
        <v>65</v>
      </c>
      <c r="Y32" s="24"/>
      <c r="AA32" s="15" t="s">
        <v>255</v>
      </c>
      <c r="AB32" s="26" t="s">
        <v>114</v>
      </c>
      <c r="AC32" s="15" t="s">
        <v>57</v>
      </c>
      <c r="AD32" s="24" t="s">
        <v>237</v>
      </c>
      <c r="AE32" s="24"/>
    </row>
    <row r="33" spans="1:31" s="15" customFormat="1" ht="96.6" x14ac:dyDescent="0.3">
      <c r="A33" s="15" t="s">
        <v>293</v>
      </c>
      <c r="B33" s="24" t="s">
        <v>40</v>
      </c>
      <c r="C33" s="15" t="s">
        <v>52</v>
      </c>
      <c r="D33" s="15" t="s">
        <v>99</v>
      </c>
      <c r="E33" s="24" t="str">
        <f t="shared" ref="E33:E48" si="2">IF(ISERROR(LOOKUP(D33,groupNumberList,groupContentList)),"(Select a Group Number)",LOOKUP(D33,groupNumberList,groupContentList))</f>
        <v>Heavy-Duty Highway Vehicle Information/Heavy-Duty Highway Vehicle Family Information</v>
      </c>
      <c r="F33" s="36" t="s">
        <v>375</v>
      </c>
      <c r="G33" s="26" t="s">
        <v>388</v>
      </c>
      <c r="H33" s="24" t="s">
        <v>196</v>
      </c>
      <c r="I33" s="15" t="s">
        <v>56</v>
      </c>
      <c r="J33" s="15">
        <v>1</v>
      </c>
      <c r="K33" s="15" t="s">
        <v>60</v>
      </c>
      <c r="Q33" s="32">
        <v>4</v>
      </c>
      <c r="R33" s="24"/>
      <c r="S33" s="15" t="s">
        <v>68</v>
      </c>
      <c r="T33" s="15" t="s">
        <v>65</v>
      </c>
      <c r="U33" s="15" t="s">
        <v>72</v>
      </c>
      <c r="V33" s="24" t="s">
        <v>261</v>
      </c>
      <c r="W33" s="15" t="s">
        <v>75</v>
      </c>
      <c r="X33" s="15" t="s">
        <v>65</v>
      </c>
      <c r="Y33" s="24"/>
      <c r="AA33" s="15" t="s">
        <v>255</v>
      </c>
      <c r="AB33" s="26" t="s">
        <v>145</v>
      </c>
      <c r="AC33" s="15" t="s">
        <v>57</v>
      </c>
      <c r="AD33" s="24" t="s">
        <v>238</v>
      </c>
      <c r="AE33" s="24"/>
    </row>
    <row r="34" spans="1:31" s="15" customFormat="1" ht="55.2" x14ac:dyDescent="0.3">
      <c r="A34" s="15" t="s">
        <v>294</v>
      </c>
      <c r="B34" s="24" t="s">
        <v>40</v>
      </c>
      <c r="C34" s="15" t="s">
        <v>52</v>
      </c>
      <c r="D34" s="15" t="s">
        <v>99</v>
      </c>
      <c r="E34" s="24" t="str">
        <f t="shared" si="2"/>
        <v>Heavy-Duty Highway Vehicle Information/Heavy-Duty Highway Vehicle Family Information</v>
      </c>
      <c r="F34" s="33" t="s">
        <v>342</v>
      </c>
      <c r="G34" s="26" t="s">
        <v>344</v>
      </c>
      <c r="H34" s="24" t="s">
        <v>197</v>
      </c>
      <c r="I34" s="15" t="s">
        <v>55</v>
      </c>
      <c r="J34" s="15">
        <v>1</v>
      </c>
      <c r="K34" s="15" t="s">
        <v>60</v>
      </c>
      <c r="P34" s="15">
        <v>5</v>
      </c>
      <c r="Q34" s="15">
        <v>4</v>
      </c>
      <c r="R34" s="24"/>
      <c r="S34" s="15" t="s">
        <v>68</v>
      </c>
      <c r="T34" s="15" t="s">
        <v>65</v>
      </c>
      <c r="U34" s="15" t="s">
        <v>72</v>
      </c>
      <c r="V34" s="24" t="s">
        <v>261</v>
      </c>
      <c r="W34" s="15" t="s">
        <v>75</v>
      </c>
      <c r="X34" s="15" t="s">
        <v>65</v>
      </c>
      <c r="Y34" s="24"/>
      <c r="AA34" s="15" t="s">
        <v>255</v>
      </c>
      <c r="AB34" s="26" t="s">
        <v>146</v>
      </c>
      <c r="AC34" s="15" t="s">
        <v>57</v>
      </c>
      <c r="AD34" s="24" t="s">
        <v>239</v>
      </c>
      <c r="AE34" s="24"/>
    </row>
    <row r="35" spans="1:31" s="15" customFormat="1" ht="41.4" x14ac:dyDescent="0.3">
      <c r="A35" s="15" t="s">
        <v>295</v>
      </c>
      <c r="B35" s="24" t="s">
        <v>40</v>
      </c>
      <c r="C35" s="15" t="s">
        <v>52</v>
      </c>
      <c r="D35" s="15" t="s">
        <v>99</v>
      </c>
      <c r="E35" s="24" t="str">
        <f t="shared" si="2"/>
        <v>Heavy-Duty Highway Vehicle Information/Heavy-Duty Highway Vehicle Family Information</v>
      </c>
      <c r="F35" s="33" t="s">
        <v>343</v>
      </c>
      <c r="G35" s="26" t="s">
        <v>345</v>
      </c>
      <c r="H35" s="24" t="s">
        <v>198</v>
      </c>
      <c r="I35" s="15" t="s">
        <v>55</v>
      </c>
      <c r="J35" s="15">
        <v>1</v>
      </c>
      <c r="K35" s="15" t="s">
        <v>63</v>
      </c>
      <c r="Q35" s="15">
        <v>0</v>
      </c>
      <c r="R35" s="24"/>
      <c r="S35" s="15" t="s">
        <v>68</v>
      </c>
      <c r="T35" s="15" t="s">
        <v>65</v>
      </c>
      <c r="U35" s="15" t="s">
        <v>72</v>
      </c>
      <c r="V35" s="24" t="s">
        <v>261</v>
      </c>
      <c r="W35" s="15" t="s">
        <v>75</v>
      </c>
      <c r="X35" s="15" t="s">
        <v>65</v>
      </c>
      <c r="Y35" s="24"/>
      <c r="AA35" s="15" t="s">
        <v>255</v>
      </c>
      <c r="AB35" s="26" t="s">
        <v>147</v>
      </c>
      <c r="AC35" s="15" t="s">
        <v>57</v>
      </c>
      <c r="AD35" s="24" t="s">
        <v>240</v>
      </c>
      <c r="AE35" s="24"/>
    </row>
    <row r="36" spans="1:31" s="15" customFormat="1" ht="55.2" x14ac:dyDescent="0.3">
      <c r="A36" s="15" t="s">
        <v>296</v>
      </c>
      <c r="B36" s="24" t="s">
        <v>40</v>
      </c>
      <c r="C36" s="15" t="s">
        <v>52</v>
      </c>
      <c r="D36" s="15" t="s">
        <v>99</v>
      </c>
      <c r="E36" s="24" t="str">
        <f t="shared" si="2"/>
        <v>Heavy-Duty Highway Vehicle Information/Heavy-Duty Highway Vehicle Family Information</v>
      </c>
      <c r="F36" s="33" t="s">
        <v>342</v>
      </c>
      <c r="G36" s="26" t="s">
        <v>346</v>
      </c>
      <c r="H36" s="24" t="s">
        <v>197</v>
      </c>
      <c r="I36" s="15" t="s">
        <v>55</v>
      </c>
      <c r="J36" s="15">
        <v>1</v>
      </c>
      <c r="K36" s="15" t="s">
        <v>60</v>
      </c>
      <c r="P36" s="15">
        <v>5</v>
      </c>
      <c r="Q36" s="15">
        <v>4</v>
      </c>
      <c r="R36" s="24"/>
      <c r="S36" s="15" t="s">
        <v>68</v>
      </c>
      <c r="T36" s="15" t="s">
        <v>65</v>
      </c>
      <c r="U36" s="15" t="s">
        <v>72</v>
      </c>
      <c r="V36" s="24" t="s">
        <v>261</v>
      </c>
      <c r="W36" s="15" t="s">
        <v>75</v>
      </c>
      <c r="X36" s="15" t="s">
        <v>65</v>
      </c>
      <c r="Y36" s="24"/>
      <c r="AA36" s="15" t="s">
        <v>255</v>
      </c>
      <c r="AB36" s="26" t="s">
        <v>109</v>
      </c>
      <c r="AC36" s="15" t="s">
        <v>57</v>
      </c>
      <c r="AD36" s="24" t="s">
        <v>241</v>
      </c>
      <c r="AE36" s="24"/>
    </row>
    <row r="37" spans="1:31" s="15" customFormat="1" ht="41.4" x14ac:dyDescent="0.3">
      <c r="A37" s="15" t="s">
        <v>297</v>
      </c>
      <c r="B37" s="24" t="s">
        <v>40</v>
      </c>
      <c r="C37" s="15" t="s">
        <v>52</v>
      </c>
      <c r="D37" s="15" t="s">
        <v>99</v>
      </c>
      <c r="E37" s="24" t="str">
        <f t="shared" si="2"/>
        <v>Heavy-Duty Highway Vehicle Information/Heavy-Duty Highway Vehicle Family Information</v>
      </c>
      <c r="F37" s="33" t="s">
        <v>343</v>
      </c>
      <c r="G37" s="26" t="s">
        <v>347</v>
      </c>
      <c r="H37" s="24" t="s">
        <v>199</v>
      </c>
      <c r="I37" s="15" t="s">
        <v>55</v>
      </c>
      <c r="J37" s="15">
        <v>1</v>
      </c>
      <c r="K37" s="15" t="s">
        <v>60</v>
      </c>
      <c r="Q37" s="32">
        <v>4</v>
      </c>
      <c r="R37" s="24"/>
      <c r="S37" s="15" t="s">
        <v>68</v>
      </c>
      <c r="T37" s="15" t="s">
        <v>65</v>
      </c>
      <c r="U37" s="15" t="s">
        <v>72</v>
      </c>
      <c r="V37" s="24" t="s">
        <v>261</v>
      </c>
      <c r="W37" s="15" t="s">
        <v>75</v>
      </c>
      <c r="X37" s="15" t="s">
        <v>65</v>
      </c>
      <c r="Y37" s="24"/>
      <c r="AA37" s="15" t="s">
        <v>255</v>
      </c>
      <c r="AB37" s="26" t="s">
        <v>109</v>
      </c>
      <c r="AC37" s="15" t="s">
        <v>57</v>
      </c>
      <c r="AD37" s="24" t="s">
        <v>242</v>
      </c>
      <c r="AE37" s="24"/>
    </row>
    <row r="38" spans="1:31" s="15" customFormat="1" ht="96.6" x14ac:dyDescent="0.3">
      <c r="A38" s="15" t="s">
        <v>298</v>
      </c>
      <c r="B38" s="24" t="s">
        <v>40</v>
      </c>
      <c r="C38" s="15" t="s">
        <v>52</v>
      </c>
      <c r="D38" s="15" t="s">
        <v>99</v>
      </c>
      <c r="E38" s="24" t="str">
        <f t="shared" si="2"/>
        <v>Heavy-Duty Highway Vehicle Information/Heavy-Duty Highway Vehicle Family Information</v>
      </c>
      <c r="F38" s="33" t="s">
        <v>348</v>
      </c>
      <c r="G38" s="26" t="s">
        <v>322</v>
      </c>
      <c r="H38" s="24" t="s">
        <v>200</v>
      </c>
      <c r="I38" s="15" t="s">
        <v>55</v>
      </c>
      <c r="J38" s="15">
        <v>1</v>
      </c>
      <c r="K38" s="15" t="s">
        <v>60</v>
      </c>
      <c r="Q38" s="32">
        <v>4</v>
      </c>
      <c r="R38" s="24"/>
      <c r="S38" s="15" t="s">
        <v>68</v>
      </c>
      <c r="T38" s="15" t="s">
        <v>65</v>
      </c>
      <c r="U38" s="15" t="s">
        <v>72</v>
      </c>
      <c r="V38" s="24" t="s">
        <v>261</v>
      </c>
      <c r="W38" s="15" t="s">
        <v>75</v>
      </c>
      <c r="X38" s="15" t="s">
        <v>65</v>
      </c>
      <c r="Y38" s="24"/>
      <c r="AA38" s="15" t="s">
        <v>255</v>
      </c>
      <c r="AB38" s="26" t="s">
        <v>110</v>
      </c>
      <c r="AC38" s="15" t="s">
        <v>57</v>
      </c>
      <c r="AD38" s="24" t="s">
        <v>243</v>
      </c>
      <c r="AE38" s="24"/>
    </row>
    <row r="39" spans="1:31" s="15" customFormat="1" ht="55.2" x14ac:dyDescent="0.3">
      <c r="A39" s="15" t="s">
        <v>299</v>
      </c>
      <c r="B39" s="24" t="s">
        <v>40</v>
      </c>
      <c r="C39" s="15" t="s">
        <v>52</v>
      </c>
      <c r="D39" s="15" t="s">
        <v>99</v>
      </c>
      <c r="E39" s="24" t="str">
        <f t="shared" si="2"/>
        <v>Heavy-Duty Highway Vehicle Information/Heavy-Duty Highway Vehicle Family Information</v>
      </c>
      <c r="F39" s="33" t="s">
        <v>349</v>
      </c>
      <c r="G39" s="26" t="s">
        <v>350</v>
      </c>
      <c r="H39" s="24" t="s">
        <v>201</v>
      </c>
      <c r="I39" s="15" t="s">
        <v>55</v>
      </c>
      <c r="J39" s="15">
        <v>1</v>
      </c>
      <c r="K39" s="15" t="s">
        <v>63</v>
      </c>
      <c r="Q39" s="15">
        <v>0</v>
      </c>
      <c r="R39" s="24"/>
      <c r="S39" s="15" t="s">
        <v>68</v>
      </c>
      <c r="T39" s="15" t="s">
        <v>65</v>
      </c>
      <c r="U39" s="15" t="s">
        <v>72</v>
      </c>
      <c r="V39" s="24" t="s">
        <v>261</v>
      </c>
      <c r="W39" s="15" t="s">
        <v>75</v>
      </c>
      <c r="X39" s="15" t="s">
        <v>65</v>
      </c>
      <c r="Y39" s="24"/>
      <c r="AA39" s="15" t="s">
        <v>255</v>
      </c>
      <c r="AB39" s="26" t="s">
        <v>115</v>
      </c>
      <c r="AC39" s="15" t="s">
        <v>57</v>
      </c>
      <c r="AD39" s="24" t="s">
        <v>244</v>
      </c>
      <c r="AE39" s="24"/>
    </row>
    <row r="40" spans="1:31" s="15" customFormat="1" ht="55.2" x14ac:dyDescent="0.3">
      <c r="A40" s="15" t="s">
        <v>300</v>
      </c>
      <c r="B40" s="24" t="s">
        <v>40</v>
      </c>
      <c r="C40" s="15" t="s">
        <v>52</v>
      </c>
      <c r="D40" s="15" t="s">
        <v>99</v>
      </c>
      <c r="E40" s="24" t="str">
        <f t="shared" si="2"/>
        <v>Heavy-Duty Highway Vehicle Information/Heavy-Duty Highway Vehicle Family Information</v>
      </c>
      <c r="F40" s="33" t="s">
        <v>351</v>
      </c>
      <c r="G40" s="26" t="s">
        <v>352</v>
      </c>
      <c r="H40" s="24" t="s">
        <v>202</v>
      </c>
      <c r="I40" s="15" t="s">
        <v>55</v>
      </c>
      <c r="J40" s="15">
        <v>1</v>
      </c>
      <c r="K40" s="15" t="s">
        <v>60</v>
      </c>
      <c r="Q40" s="32">
        <v>4</v>
      </c>
      <c r="R40" s="24"/>
      <c r="S40" s="15" t="s">
        <v>68</v>
      </c>
      <c r="T40" s="15" t="s">
        <v>65</v>
      </c>
      <c r="U40" s="15" t="s">
        <v>72</v>
      </c>
      <c r="V40" s="24" t="s">
        <v>261</v>
      </c>
      <c r="W40" s="15" t="s">
        <v>75</v>
      </c>
      <c r="X40" s="15" t="s">
        <v>65</v>
      </c>
      <c r="Y40" s="24"/>
      <c r="AA40" s="15" t="s">
        <v>255</v>
      </c>
      <c r="AB40" s="26" t="s">
        <v>110</v>
      </c>
      <c r="AC40" s="15" t="s">
        <v>57</v>
      </c>
      <c r="AD40" s="24" t="s">
        <v>245</v>
      </c>
      <c r="AE40" s="24"/>
    </row>
    <row r="41" spans="1:31" s="15" customFormat="1" ht="55.2" x14ac:dyDescent="0.3">
      <c r="A41" s="15" t="s">
        <v>301</v>
      </c>
      <c r="B41" s="24" t="s">
        <v>40</v>
      </c>
      <c r="C41" s="15" t="s">
        <v>52</v>
      </c>
      <c r="D41" s="15" t="s">
        <v>99</v>
      </c>
      <c r="E41" s="24" t="str">
        <f t="shared" si="2"/>
        <v>Heavy-Duty Highway Vehicle Information/Heavy-Duty Highway Vehicle Family Information</v>
      </c>
      <c r="F41" s="33" t="s">
        <v>353</v>
      </c>
      <c r="G41" s="26" t="s">
        <v>323</v>
      </c>
      <c r="H41" s="24" t="s">
        <v>203</v>
      </c>
      <c r="I41" s="15" t="s">
        <v>56</v>
      </c>
      <c r="J41" s="15">
        <v>1</v>
      </c>
      <c r="K41" s="15" t="s">
        <v>60</v>
      </c>
      <c r="R41" s="24"/>
      <c r="S41" s="15" t="s">
        <v>68</v>
      </c>
      <c r="T41" s="15" t="s">
        <v>65</v>
      </c>
      <c r="U41" s="15" t="s">
        <v>72</v>
      </c>
      <c r="V41" s="24" t="s">
        <v>261</v>
      </c>
      <c r="W41" s="15" t="s">
        <v>75</v>
      </c>
      <c r="X41" s="15" t="s">
        <v>65</v>
      </c>
      <c r="Y41" s="24"/>
      <c r="AA41" s="15" t="s">
        <v>255</v>
      </c>
      <c r="AB41" s="26" t="s">
        <v>116</v>
      </c>
      <c r="AC41" s="15" t="s">
        <v>57</v>
      </c>
      <c r="AD41" s="24" t="s">
        <v>263</v>
      </c>
      <c r="AE41" s="24"/>
    </row>
    <row r="42" spans="1:31" s="15" customFormat="1" ht="151.80000000000001" x14ac:dyDescent="0.3">
      <c r="A42" s="15" t="s">
        <v>302</v>
      </c>
      <c r="B42" s="24" t="s">
        <v>40</v>
      </c>
      <c r="C42" s="15" t="s">
        <v>52</v>
      </c>
      <c r="D42" s="15" t="s">
        <v>99</v>
      </c>
      <c r="E42" s="24" t="str">
        <f t="shared" si="2"/>
        <v>Heavy-Duty Highway Vehicle Information/Heavy-Duty Highway Vehicle Family Information</v>
      </c>
      <c r="F42" s="33" t="s">
        <v>354</v>
      </c>
      <c r="G42" s="26" t="s">
        <v>389</v>
      </c>
      <c r="H42" s="24" t="s">
        <v>204</v>
      </c>
      <c r="I42" s="15" t="s">
        <v>56</v>
      </c>
      <c r="J42" s="15">
        <v>1</v>
      </c>
      <c r="K42" s="15" t="s">
        <v>60</v>
      </c>
      <c r="R42" s="24"/>
      <c r="S42" s="15" t="s">
        <v>68</v>
      </c>
      <c r="T42" s="15" t="s">
        <v>65</v>
      </c>
      <c r="U42" s="15" t="s">
        <v>72</v>
      </c>
      <c r="V42" s="24" t="s">
        <v>261</v>
      </c>
      <c r="W42" s="15" t="s">
        <v>75</v>
      </c>
      <c r="X42" s="15" t="s">
        <v>65</v>
      </c>
      <c r="Y42" s="24"/>
      <c r="AA42" s="15" t="s">
        <v>255</v>
      </c>
      <c r="AB42" s="26" t="s">
        <v>148</v>
      </c>
      <c r="AC42" s="15" t="s">
        <v>57</v>
      </c>
      <c r="AD42" s="24" t="s">
        <v>264</v>
      </c>
      <c r="AE42" s="24"/>
    </row>
    <row r="43" spans="1:31" s="15" customFormat="1" ht="138" x14ac:dyDescent="0.3">
      <c r="A43" s="15" t="s">
        <v>303</v>
      </c>
      <c r="B43" s="24" t="s">
        <v>40</v>
      </c>
      <c r="C43" s="15" t="s">
        <v>52</v>
      </c>
      <c r="D43" s="15" t="s">
        <v>99</v>
      </c>
      <c r="E43" s="24" t="str">
        <f t="shared" si="2"/>
        <v>Heavy-Duty Highway Vehicle Information/Heavy-Duty Highway Vehicle Family Information</v>
      </c>
      <c r="F43" s="33" t="s">
        <v>355</v>
      </c>
      <c r="G43" s="26" t="s">
        <v>356</v>
      </c>
      <c r="H43" s="24" t="s">
        <v>205</v>
      </c>
      <c r="I43" s="15" t="s">
        <v>56</v>
      </c>
      <c r="J43" s="15">
        <v>1</v>
      </c>
      <c r="K43" s="15" t="s">
        <v>60</v>
      </c>
      <c r="R43" s="24"/>
      <c r="S43" s="15" t="s">
        <v>68</v>
      </c>
      <c r="T43" s="15" t="s">
        <v>65</v>
      </c>
      <c r="U43" s="15" t="s">
        <v>72</v>
      </c>
      <c r="V43" s="24" t="s">
        <v>261</v>
      </c>
      <c r="W43" s="15" t="s">
        <v>75</v>
      </c>
      <c r="X43" s="15" t="s">
        <v>65</v>
      </c>
      <c r="Y43" s="24"/>
      <c r="AA43" s="15" t="s">
        <v>255</v>
      </c>
      <c r="AB43" s="26" t="s">
        <v>115</v>
      </c>
      <c r="AC43" s="15" t="s">
        <v>57</v>
      </c>
      <c r="AD43" s="24" t="s">
        <v>246</v>
      </c>
      <c r="AE43" s="24"/>
    </row>
    <row r="44" spans="1:31" s="15" customFormat="1" ht="41.4" x14ac:dyDescent="0.3">
      <c r="A44" s="15" t="s">
        <v>304</v>
      </c>
      <c r="B44" s="24" t="s">
        <v>40</v>
      </c>
      <c r="C44" s="15" t="s">
        <v>52</v>
      </c>
      <c r="D44" s="15" t="s">
        <v>99</v>
      </c>
      <c r="E44" s="24" t="str">
        <f t="shared" si="2"/>
        <v>Heavy-Duty Highway Vehicle Information/Heavy-Duty Highway Vehicle Family Information</v>
      </c>
      <c r="F44" s="33" t="s">
        <v>357</v>
      </c>
      <c r="G44" s="26" t="s">
        <v>122</v>
      </c>
      <c r="H44" s="24" t="s">
        <v>206</v>
      </c>
      <c r="I44" s="15" t="s">
        <v>56</v>
      </c>
      <c r="J44" s="15">
        <v>1</v>
      </c>
      <c r="K44" s="15" t="s">
        <v>60</v>
      </c>
      <c r="R44" s="24"/>
      <c r="S44" s="15" t="s">
        <v>68</v>
      </c>
      <c r="T44" s="15" t="s">
        <v>65</v>
      </c>
      <c r="U44" s="15" t="s">
        <v>72</v>
      </c>
      <c r="V44" s="24" t="s">
        <v>261</v>
      </c>
      <c r="W44" s="15" t="s">
        <v>75</v>
      </c>
      <c r="X44" s="15" t="s">
        <v>65</v>
      </c>
      <c r="Y44" s="24"/>
      <c r="AA44" s="15" t="s">
        <v>255</v>
      </c>
      <c r="AB44" s="26"/>
      <c r="AC44" s="15" t="s">
        <v>57</v>
      </c>
      <c r="AD44" s="24" t="s">
        <v>247</v>
      </c>
      <c r="AE44" s="24"/>
    </row>
    <row r="45" spans="1:31" s="15" customFormat="1" ht="41.4" x14ac:dyDescent="0.3">
      <c r="A45" s="15" t="s">
        <v>305</v>
      </c>
      <c r="B45" s="24" t="s">
        <v>40</v>
      </c>
      <c r="C45" s="15" t="s">
        <v>52</v>
      </c>
      <c r="D45" s="15" t="s">
        <v>99</v>
      </c>
      <c r="E45" s="24" t="str">
        <f t="shared" si="2"/>
        <v>Heavy-Duty Highway Vehicle Information/Heavy-Duty Highway Vehicle Family Information</v>
      </c>
      <c r="F45" s="33" t="s">
        <v>358</v>
      </c>
      <c r="G45" s="26" t="s">
        <v>324</v>
      </c>
      <c r="H45" s="24" t="s">
        <v>207</v>
      </c>
      <c r="I45" s="15" t="s">
        <v>56</v>
      </c>
      <c r="J45" s="15">
        <v>1</v>
      </c>
      <c r="K45" s="15" t="s">
        <v>60</v>
      </c>
      <c r="R45" s="24"/>
      <c r="S45" s="15" t="s">
        <v>68</v>
      </c>
      <c r="T45" s="15" t="s">
        <v>65</v>
      </c>
      <c r="U45" s="15" t="s">
        <v>72</v>
      </c>
      <c r="V45" s="24" t="s">
        <v>261</v>
      </c>
      <c r="W45" s="15" t="s">
        <v>75</v>
      </c>
      <c r="X45" s="15" t="s">
        <v>65</v>
      </c>
      <c r="Y45" s="24"/>
      <c r="AA45" s="15" t="s">
        <v>255</v>
      </c>
      <c r="AB45" s="26" t="s">
        <v>149</v>
      </c>
      <c r="AC45" s="15" t="s">
        <v>57</v>
      </c>
      <c r="AD45" s="24" t="s">
        <v>248</v>
      </c>
      <c r="AE45" s="24"/>
    </row>
    <row r="46" spans="1:31" s="15" customFormat="1" ht="138" x14ac:dyDescent="0.3">
      <c r="A46" s="15" t="s">
        <v>306</v>
      </c>
      <c r="B46" s="24" t="s">
        <v>40</v>
      </c>
      <c r="C46" s="15" t="s">
        <v>52</v>
      </c>
      <c r="D46" s="15" t="s">
        <v>99</v>
      </c>
      <c r="E46" s="24" t="str">
        <f t="shared" si="2"/>
        <v>Heavy-Duty Highway Vehicle Information/Heavy-Duty Highway Vehicle Family Information</v>
      </c>
      <c r="F46" s="33" t="s">
        <v>359</v>
      </c>
      <c r="G46" s="26" t="s">
        <v>360</v>
      </c>
      <c r="H46" s="24" t="s">
        <v>208</v>
      </c>
      <c r="I46" s="15" t="s">
        <v>56</v>
      </c>
      <c r="J46" s="15">
        <v>1</v>
      </c>
      <c r="K46" s="15" t="s">
        <v>60</v>
      </c>
      <c r="R46" s="24"/>
      <c r="S46" s="15" t="s">
        <v>68</v>
      </c>
      <c r="T46" s="15" t="s">
        <v>65</v>
      </c>
      <c r="U46" s="15" t="s">
        <v>72</v>
      </c>
      <c r="V46" s="24" t="s">
        <v>261</v>
      </c>
      <c r="W46" s="15" t="s">
        <v>75</v>
      </c>
      <c r="X46" s="15" t="s">
        <v>65</v>
      </c>
      <c r="Y46" s="24"/>
      <c r="AA46" s="15" t="s">
        <v>255</v>
      </c>
      <c r="AB46" s="26" t="s">
        <v>109</v>
      </c>
      <c r="AC46" s="15" t="s">
        <v>57</v>
      </c>
      <c r="AD46" s="24" t="s">
        <v>249</v>
      </c>
      <c r="AE46" s="24"/>
    </row>
    <row r="47" spans="1:31" s="15" customFormat="1" ht="110.4" x14ac:dyDescent="0.3">
      <c r="A47" s="15" t="s">
        <v>307</v>
      </c>
      <c r="B47" s="24" t="s">
        <v>40</v>
      </c>
      <c r="C47" s="15" t="s">
        <v>52</v>
      </c>
      <c r="D47" s="15" t="s">
        <v>99</v>
      </c>
      <c r="E47" s="24" t="str">
        <f t="shared" si="2"/>
        <v>Heavy-Duty Highway Vehicle Information/Heavy-Duty Highway Vehicle Family Information</v>
      </c>
      <c r="F47" s="33" t="s">
        <v>361</v>
      </c>
      <c r="G47" s="26" t="s">
        <v>376</v>
      </c>
      <c r="H47" s="24" t="s">
        <v>209</v>
      </c>
      <c r="I47" s="15" t="s">
        <v>56</v>
      </c>
      <c r="J47" s="15">
        <v>1</v>
      </c>
      <c r="K47" s="15" t="s">
        <v>60</v>
      </c>
      <c r="R47" s="24"/>
      <c r="S47" s="15" t="s">
        <v>68</v>
      </c>
      <c r="T47" s="15" t="s">
        <v>65</v>
      </c>
      <c r="U47" s="15" t="s">
        <v>72</v>
      </c>
      <c r="V47" s="24" t="s">
        <v>261</v>
      </c>
      <c r="W47" s="15" t="s">
        <v>75</v>
      </c>
      <c r="X47" s="15" t="s">
        <v>65</v>
      </c>
      <c r="Y47" s="24"/>
      <c r="AA47" s="15" t="s">
        <v>255</v>
      </c>
      <c r="AB47" s="26" t="s">
        <v>110</v>
      </c>
      <c r="AC47" s="15" t="s">
        <v>57</v>
      </c>
      <c r="AD47" s="24" t="s">
        <v>250</v>
      </c>
      <c r="AE47" s="24"/>
    </row>
    <row r="48" spans="1:31" s="15" customFormat="1" ht="41.4" x14ac:dyDescent="0.3">
      <c r="A48" s="15" t="s">
        <v>308</v>
      </c>
      <c r="B48" s="24" t="s">
        <v>40</v>
      </c>
      <c r="C48" s="15" t="s">
        <v>52</v>
      </c>
      <c r="D48" s="15" t="s">
        <v>99</v>
      </c>
      <c r="E48" s="24" t="str">
        <f t="shared" si="2"/>
        <v>Heavy-Duty Highway Vehicle Information/Heavy-Duty Highway Vehicle Family Information</v>
      </c>
      <c r="F48" s="24" t="s">
        <v>362</v>
      </c>
      <c r="G48" s="24" t="s">
        <v>123</v>
      </c>
      <c r="H48" s="24" t="s">
        <v>210</v>
      </c>
      <c r="I48" s="15" t="s">
        <v>56</v>
      </c>
      <c r="J48" s="15">
        <v>1</v>
      </c>
      <c r="K48" s="15" t="s">
        <v>60</v>
      </c>
      <c r="R48" s="24"/>
      <c r="S48" s="15" t="s">
        <v>68</v>
      </c>
      <c r="T48" s="15" t="s">
        <v>65</v>
      </c>
      <c r="U48" s="15" t="s">
        <v>72</v>
      </c>
      <c r="V48" s="24" t="s">
        <v>261</v>
      </c>
      <c r="W48" s="15" t="s">
        <v>75</v>
      </c>
      <c r="X48" s="15" t="s">
        <v>65</v>
      </c>
      <c r="Y48" s="24"/>
      <c r="AA48" s="15" t="s">
        <v>255</v>
      </c>
      <c r="AB48" s="37"/>
      <c r="AC48" s="15" t="s">
        <v>57</v>
      </c>
      <c r="AD48" s="24" t="s">
        <v>248</v>
      </c>
      <c r="AE48" s="24"/>
    </row>
    <row r="49" spans="1:31" s="15" customFormat="1" ht="110.4" x14ac:dyDescent="0.3">
      <c r="A49" s="15" t="s">
        <v>309</v>
      </c>
      <c r="B49" s="24" t="s">
        <v>40</v>
      </c>
      <c r="C49" s="15" t="s">
        <v>52</v>
      </c>
      <c r="D49" s="15" t="s">
        <v>98</v>
      </c>
      <c r="E49" s="24" t="str">
        <f>IF(ISERROR(LOOKUP(D49,groupNumberList,groupContentList)),"(Select a Group Number)",LOOKUP(D49,groupNumberList,groupContentList))</f>
        <v>ABT Submission/Heavy-Duty Highway Vehicle Information</v>
      </c>
      <c r="F49" s="24" t="s">
        <v>363</v>
      </c>
      <c r="G49" s="31" t="s">
        <v>364</v>
      </c>
      <c r="H49" s="24" t="s">
        <v>169</v>
      </c>
      <c r="I49" s="15" t="s">
        <v>56</v>
      </c>
      <c r="J49" s="25" t="s">
        <v>258</v>
      </c>
      <c r="K49" s="15" t="s">
        <v>63</v>
      </c>
      <c r="Q49" s="15">
        <v>0</v>
      </c>
      <c r="R49" s="24"/>
      <c r="S49" s="15" t="s">
        <v>68</v>
      </c>
      <c r="T49" s="15" t="s">
        <v>65</v>
      </c>
      <c r="U49" s="15" t="s">
        <v>72</v>
      </c>
      <c r="V49" s="24" t="s">
        <v>262</v>
      </c>
      <c r="W49" s="15" t="s">
        <v>75</v>
      </c>
      <c r="X49" s="15" t="s">
        <v>65</v>
      </c>
      <c r="Y49" s="24"/>
      <c r="AA49" s="15" t="s">
        <v>255</v>
      </c>
      <c r="AB49" s="26"/>
      <c r="AC49" s="15" t="s">
        <v>57</v>
      </c>
      <c r="AD49" s="24" t="s">
        <v>251</v>
      </c>
      <c r="AE49" s="24"/>
    </row>
    <row r="50" spans="1:31" s="15" customFormat="1" ht="110.4" x14ac:dyDescent="0.3">
      <c r="A50" s="15" t="s">
        <v>310</v>
      </c>
      <c r="B50" s="24" t="s">
        <v>40</v>
      </c>
      <c r="C50" s="15" t="s">
        <v>52</v>
      </c>
      <c r="D50" s="15" t="s">
        <v>98</v>
      </c>
      <c r="E50" s="24" t="str">
        <f>IF(ISERROR(LOOKUP(D50,groupNumberList,groupContentList)),"(Select a Group Number)",LOOKUP(D50,groupNumberList,groupContentList))</f>
        <v>ABT Submission/Heavy-Duty Highway Vehicle Information</v>
      </c>
      <c r="F50" s="24" t="s">
        <v>366</v>
      </c>
      <c r="G50" s="31" t="s">
        <v>365</v>
      </c>
      <c r="H50" s="24" t="s">
        <v>170</v>
      </c>
      <c r="I50" s="15" t="s">
        <v>56</v>
      </c>
      <c r="J50" s="25" t="s">
        <v>258</v>
      </c>
      <c r="K50" s="15" t="s">
        <v>63</v>
      </c>
      <c r="Q50" s="15">
        <v>0</v>
      </c>
      <c r="R50" s="24"/>
      <c r="S50" s="15" t="s">
        <v>68</v>
      </c>
      <c r="T50" s="15" t="s">
        <v>65</v>
      </c>
      <c r="U50" s="15" t="s">
        <v>72</v>
      </c>
      <c r="V50" s="24" t="s">
        <v>262</v>
      </c>
      <c r="W50" s="15" t="s">
        <v>75</v>
      </c>
      <c r="X50" s="15" t="s">
        <v>65</v>
      </c>
      <c r="Y50" s="24"/>
      <c r="AA50" s="15" t="s">
        <v>255</v>
      </c>
      <c r="AB50" s="26"/>
      <c r="AC50" s="15" t="s">
        <v>57</v>
      </c>
      <c r="AD50" s="24" t="s">
        <v>252</v>
      </c>
      <c r="AE50" s="24"/>
    </row>
    <row r="51" spans="1:31" s="15" customFormat="1" ht="69" x14ac:dyDescent="0.3">
      <c r="A51" s="15" t="s">
        <v>311</v>
      </c>
      <c r="B51" s="24" t="s">
        <v>40</v>
      </c>
      <c r="C51" s="15" t="s">
        <v>52</v>
      </c>
      <c r="D51" s="15" t="s">
        <v>98</v>
      </c>
      <c r="E51" s="24" t="str">
        <f>IF(ISERROR(LOOKUP(D51,groupNumberList,groupContentList)),"(Select a Group Number)",LOOKUP(D51,groupNumberList,groupContentList))</f>
        <v>ABT Submission/Heavy-Duty Highway Vehicle Information</v>
      </c>
      <c r="F51" s="24" t="s">
        <v>256</v>
      </c>
      <c r="G51" s="31" t="s">
        <v>367</v>
      </c>
      <c r="H51" s="24" t="s">
        <v>171</v>
      </c>
      <c r="I51" s="15" t="s">
        <v>56</v>
      </c>
      <c r="J51" s="25" t="s">
        <v>258</v>
      </c>
      <c r="K51" s="15" t="s">
        <v>63</v>
      </c>
      <c r="Q51" s="15">
        <v>0</v>
      </c>
      <c r="R51" s="24"/>
      <c r="S51" s="15" t="s">
        <v>68</v>
      </c>
      <c r="T51" s="15" t="s">
        <v>65</v>
      </c>
      <c r="U51" s="15" t="s">
        <v>72</v>
      </c>
      <c r="V51" s="24" t="s">
        <v>262</v>
      </c>
      <c r="W51" s="15" t="s">
        <v>75</v>
      </c>
      <c r="X51" s="15" t="s">
        <v>65</v>
      </c>
      <c r="Y51" s="24"/>
      <c r="AA51" s="15" t="s">
        <v>255</v>
      </c>
      <c r="AB51" s="26"/>
      <c r="AC51" s="15" t="s">
        <v>57</v>
      </c>
      <c r="AD51" s="24" t="s">
        <v>253</v>
      </c>
      <c r="AE51" s="24"/>
    </row>
    <row r="52" spans="1:31" s="15" customFormat="1" ht="41.4" x14ac:dyDescent="0.3">
      <c r="A52" s="15" t="s">
        <v>312</v>
      </c>
      <c r="B52" s="24" t="s">
        <v>40</v>
      </c>
      <c r="C52" s="15" t="s">
        <v>52</v>
      </c>
      <c r="D52" s="15" t="s">
        <v>98</v>
      </c>
      <c r="E52" s="24" t="str">
        <f>IF(ISERROR(LOOKUP(D52,groupNumberList,groupContentList)),"(Select a Group Number)",LOOKUP(D52,groupNumberList,groupContentList))</f>
        <v>ABT Submission/Heavy-Duty Highway Vehicle Information</v>
      </c>
      <c r="F52" s="24" t="s">
        <v>257</v>
      </c>
      <c r="G52" s="24" t="s">
        <v>368</v>
      </c>
      <c r="H52" s="24" t="s">
        <v>172</v>
      </c>
      <c r="I52" s="15" t="s">
        <v>56</v>
      </c>
      <c r="J52" s="25" t="s">
        <v>258</v>
      </c>
      <c r="K52" s="15" t="s">
        <v>63</v>
      </c>
      <c r="Q52" s="15">
        <v>0</v>
      </c>
      <c r="R52" s="24"/>
      <c r="S52" s="15" t="s">
        <v>68</v>
      </c>
      <c r="T52" s="15" t="s">
        <v>65</v>
      </c>
      <c r="U52" s="15" t="s">
        <v>72</v>
      </c>
      <c r="V52" s="24" t="s">
        <v>262</v>
      </c>
      <c r="W52" s="15" t="s">
        <v>75</v>
      </c>
      <c r="X52" s="15" t="s">
        <v>65</v>
      </c>
      <c r="Y52" s="24"/>
      <c r="AA52" s="15" t="s">
        <v>255</v>
      </c>
      <c r="AB52" s="26"/>
      <c r="AC52" s="15" t="s">
        <v>57</v>
      </c>
      <c r="AD52" s="24" t="s">
        <v>254</v>
      </c>
      <c r="AE52" s="24"/>
    </row>
    <row r="53" spans="1:31" s="15" customFormat="1" ht="41.4" x14ac:dyDescent="0.3">
      <c r="A53" s="15" t="s">
        <v>319</v>
      </c>
      <c r="B53" s="24" t="s">
        <v>40</v>
      </c>
      <c r="C53" s="15" t="s">
        <v>52</v>
      </c>
      <c r="D53" s="15" t="s">
        <v>98</v>
      </c>
      <c r="E53" s="24" t="str">
        <f>IF(ISERROR(LOOKUP(D53,groupNumberList,groupContentList)),"(Select a Group Number)",LOOKUP(D53,groupNumberList,groupContentList))</f>
        <v>ABT Submission/Heavy-Duty Highway Vehicle Information</v>
      </c>
      <c r="F53" s="24" t="s">
        <v>315</v>
      </c>
      <c r="G53" s="24" t="s">
        <v>316</v>
      </c>
      <c r="H53" s="24" t="s">
        <v>320</v>
      </c>
      <c r="I53" s="15" t="s">
        <v>56</v>
      </c>
      <c r="J53" s="25" t="s">
        <v>314</v>
      </c>
      <c r="K53" s="15" t="s">
        <v>24</v>
      </c>
      <c r="M53" s="15">
        <v>255</v>
      </c>
      <c r="R53" s="24" t="s">
        <v>321</v>
      </c>
      <c r="S53" s="15" t="s">
        <v>67</v>
      </c>
      <c r="T53" s="15" t="s">
        <v>65</v>
      </c>
      <c r="U53" s="15" t="s">
        <v>69</v>
      </c>
      <c r="V53" s="24" t="s">
        <v>320</v>
      </c>
      <c r="W53" s="15" t="s">
        <v>75</v>
      </c>
      <c r="X53" s="15" t="s">
        <v>65</v>
      </c>
      <c r="Y53" s="24"/>
      <c r="AA53" s="15" t="s">
        <v>255</v>
      </c>
      <c r="AB53" s="26"/>
      <c r="AC53" s="15" t="s">
        <v>57</v>
      </c>
      <c r="AD53" s="24" t="s">
        <v>317</v>
      </c>
      <c r="AE53" s="24"/>
    </row>
    <row r="54" spans="1:31" s="15" customFormat="1" x14ac:dyDescent="0.3">
      <c r="B54" s="24"/>
      <c r="E54" s="24"/>
      <c r="F54" s="24"/>
      <c r="G54" s="24"/>
      <c r="H54" s="24"/>
      <c r="R54" s="24"/>
      <c r="Y54" s="24"/>
      <c r="AB54" s="37"/>
      <c r="AE54" s="24"/>
    </row>
    <row r="55" spans="1:31" s="15" customFormat="1" x14ac:dyDescent="0.3">
      <c r="B55" s="24"/>
      <c r="E55" s="24"/>
      <c r="F55" s="24"/>
      <c r="G55" s="24"/>
      <c r="H55" s="24"/>
      <c r="R55" s="24"/>
      <c r="Y55" s="24"/>
      <c r="AB55" s="37"/>
      <c r="AE55" s="24"/>
    </row>
    <row r="56" spans="1:31" s="15" customFormat="1" x14ac:dyDescent="0.3">
      <c r="B56" s="24"/>
      <c r="E56" s="24"/>
      <c r="F56" s="24"/>
      <c r="G56" s="24"/>
      <c r="H56" s="24"/>
      <c r="R56" s="24"/>
      <c r="Y56" s="24"/>
      <c r="AB56" s="37"/>
      <c r="AE56" s="24"/>
    </row>
    <row r="57" spans="1:31" s="15" customFormat="1" x14ac:dyDescent="0.3">
      <c r="B57" s="24"/>
      <c r="E57" s="24"/>
      <c r="F57" s="24"/>
      <c r="G57" s="24"/>
      <c r="H57" s="24"/>
      <c r="R57" s="24"/>
      <c r="Y57" s="24"/>
      <c r="AB57" s="37"/>
      <c r="AE57" s="24"/>
    </row>
    <row r="58" spans="1:31" s="15" customFormat="1" x14ac:dyDescent="0.3">
      <c r="B58" s="24"/>
      <c r="E58" s="24"/>
      <c r="F58" s="24"/>
      <c r="G58" s="24"/>
      <c r="H58" s="24"/>
      <c r="R58" s="24"/>
      <c r="Y58" s="24"/>
      <c r="AB58" s="37"/>
      <c r="AE58" s="24"/>
    </row>
    <row r="59" spans="1:31" s="15" customFormat="1" x14ac:dyDescent="0.3">
      <c r="B59" s="24"/>
      <c r="E59" s="24"/>
      <c r="F59" s="24"/>
      <c r="G59" s="24"/>
      <c r="H59" s="24"/>
      <c r="R59" s="24"/>
      <c r="Y59" s="24"/>
      <c r="AB59" s="37"/>
      <c r="AE59" s="24"/>
    </row>
    <row r="60" spans="1:31" s="15" customFormat="1" x14ac:dyDescent="0.3">
      <c r="B60" s="24"/>
      <c r="E60" s="24"/>
      <c r="F60" s="24"/>
      <c r="G60" s="24"/>
      <c r="H60" s="24"/>
      <c r="R60" s="24"/>
      <c r="Y60" s="24"/>
      <c r="AB60" s="37"/>
      <c r="AE60" s="24"/>
    </row>
    <row r="61" spans="1:31" s="15" customFormat="1" x14ac:dyDescent="0.3">
      <c r="B61" s="24"/>
      <c r="E61" s="24"/>
      <c r="F61" s="24"/>
      <c r="G61" s="24"/>
      <c r="H61" s="24"/>
      <c r="R61" s="24"/>
      <c r="Y61" s="24"/>
      <c r="AB61" s="37"/>
      <c r="AE61" s="24"/>
    </row>
    <row r="62" spans="1:31" s="15" customFormat="1" x14ac:dyDescent="0.3">
      <c r="B62" s="24"/>
      <c r="E62" s="24"/>
      <c r="F62" s="24"/>
      <c r="G62" s="24"/>
      <c r="H62" s="24"/>
      <c r="R62" s="24"/>
      <c r="Y62" s="24"/>
      <c r="AB62" s="37"/>
      <c r="AE62" s="24"/>
    </row>
    <row r="63" spans="1:31" s="15" customFormat="1" x14ac:dyDescent="0.3">
      <c r="B63" s="24"/>
      <c r="E63" s="24"/>
      <c r="F63" s="24"/>
      <c r="G63" s="24"/>
      <c r="H63" s="24"/>
      <c r="R63" s="24"/>
      <c r="Y63" s="24"/>
      <c r="AB63" s="37"/>
      <c r="AE63" s="24"/>
    </row>
    <row r="64" spans="1:31" s="15" customFormat="1" x14ac:dyDescent="0.3">
      <c r="B64" s="24"/>
      <c r="E64" s="24"/>
      <c r="F64" s="24"/>
      <c r="G64" s="24"/>
      <c r="H64" s="24"/>
      <c r="R64" s="24"/>
      <c r="Y64" s="24"/>
      <c r="AB64" s="37"/>
      <c r="AE64" s="24"/>
    </row>
    <row r="65" spans="2:31" s="15" customFormat="1" x14ac:dyDescent="0.3">
      <c r="B65" s="24"/>
      <c r="E65" s="24"/>
      <c r="F65" s="24"/>
      <c r="G65" s="24"/>
      <c r="H65" s="24"/>
      <c r="R65" s="24"/>
      <c r="Y65" s="24"/>
      <c r="AB65" s="37"/>
      <c r="AE65" s="24"/>
    </row>
    <row r="66" spans="2:31" s="15" customFormat="1" x14ac:dyDescent="0.3">
      <c r="B66" s="24"/>
      <c r="E66" s="24"/>
      <c r="F66" s="24"/>
      <c r="G66" s="24"/>
      <c r="H66" s="24"/>
      <c r="R66" s="24"/>
      <c r="Y66" s="24"/>
      <c r="AB66" s="37"/>
      <c r="AE66" s="24"/>
    </row>
    <row r="67" spans="2:31" s="15" customFormat="1" x14ac:dyDescent="0.3">
      <c r="B67" s="24"/>
      <c r="E67" s="24"/>
      <c r="F67" s="24"/>
      <c r="G67" s="24"/>
      <c r="H67" s="24"/>
      <c r="R67" s="24"/>
      <c r="Y67" s="24"/>
      <c r="AB67" s="37"/>
      <c r="AE67" s="24"/>
    </row>
    <row r="68" spans="2:31" s="15" customFormat="1" x14ac:dyDescent="0.3">
      <c r="B68" s="24"/>
      <c r="E68" s="24"/>
      <c r="F68" s="24"/>
      <c r="G68" s="24"/>
      <c r="H68" s="24"/>
      <c r="R68" s="24"/>
      <c r="Y68" s="24"/>
      <c r="AB68" s="37"/>
      <c r="AE68" s="24"/>
    </row>
    <row r="69" spans="2:31" s="15" customFormat="1" x14ac:dyDescent="0.3">
      <c r="B69" s="24"/>
      <c r="E69" s="24"/>
      <c r="F69" s="24"/>
      <c r="G69" s="24"/>
      <c r="H69" s="24"/>
      <c r="R69" s="24"/>
      <c r="Y69" s="24"/>
      <c r="AB69" s="37"/>
      <c r="AE69" s="24"/>
    </row>
    <row r="70" spans="2:31" s="15" customFormat="1" x14ac:dyDescent="0.3">
      <c r="B70" s="24"/>
      <c r="E70" s="24"/>
      <c r="F70" s="24"/>
      <c r="G70" s="24"/>
      <c r="H70" s="24"/>
      <c r="R70" s="24"/>
      <c r="Y70" s="24"/>
      <c r="AB70" s="37"/>
      <c r="AE70" s="24"/>
    </row>
    <row r="71" spans="2:31" s="15" customFormat="1" x14ac:dyDescent="0.3">
      <c r="B71" s="24"/>
      <c r="E71" s="24"/>
      <c r="F71" s="24"/>
      <c r="G71" s="24"/>
      <c r="H71" s="24"/>
      <c r="R71" s="24"/>
      <c r="Y71" s="24"/>
      <c r="AB71" s="37"/>
      <c r="AE71" s="24"/>
    </row>
    <row r="72" spans="2:31" s="15" customFormat="1" x14ac:dyDescent="0.3">
      <c r="B72" s="24"/>
      <c r="E72" s="24"/>
      <c r="F72" s="24"/>
      <c r="G72" s="24"/>
      <c r="H72" s="24"/>
      <c r="R72" s="24"/>
      <c r="Y72" s="24"/>
      <c r="AB72" s="37"/>
      <c r="AE72" s="24"/>
    </row>
    <row r="73" spans="2:31" s="15" customFormat="1" x14ac:dyDescent="0.3">
      <c r="B73" s="24"/>
      <c r="E73" s="24"/>
      <c r="F73" s="24"/>
      <c r="G73" s="24"/>
      <c r="H73" s="24"/>
      <c r="R73" s="24"/>
      <c r="Y73" s="24"/>
      <c r="AB73" s="37"/>
      <c r="AE73" s="24"/>
    </row>
    <row r="74" spans="2:31" s="15" customFormat="1" x14ac:dyDescent="0.3">
      <c r="B74" s="24"/>
      <c r="E74" s="24"/>
      <c r="F74" s="24"/>
      <c r="G74" s="24"/>
      <c r="H74" s="24"/>
      <c r="R74" s="24"/>
      <c r="Y74" s="24"/>
      <c r="AB74" s="37"/>
      <c r="AE74" s="24"/>
    </row>
    <row r="75" spans="2:31" s="15" customFormat="1" x14ac:dyDescent="0.3">
      <c r="B75" s="24"/>
      <c r="E75" s="24"/>
      <c r="F75" s="24"/>
      <c r="G75" s="24"/>
      <c r="H75" s="24"/>
      <c r="R75" s="24"/>
      <c r="Y75" s="24"/>
      <c r="AB75" s="37"/>
      <c r="AE75" s="24"/>
    </row>
    <row r="76" spans="2:31" s="15" customFormat="1" x14ac:dyDescent="0.3">
      <c r="B76" s="24"/>
      <c r="E76" s="24"/>
      <c r="F76" s="24"/>
      <c r="G76" s="24"/>
      <c r="H76" s="24"/>
      <c r="R76" s="24"/>
      <c r="Y76" s="24"/>
      <c r="AB76" s="37"/>
      <c r="AE76" s="24"/>
    </row>
    <row r="77" spans="2:31" s="15" customFormat="1" x14ac:dyDescent="0.3">
      <c r="B77" s="24"/>
      <c r="E77" s="24"/>
      <c r="F77" s="24"/>
      <c r="G77" s="24"/>
      <c r="H77" s="24"/>
      <c r="R77" s="24"/>
      <c r="Y77" s="24"/>
      <c r="AB77" s="37"/>
      <c r="AE77" s="24"/>
    </row>
    <row r="78" spans="2:31" s="15" customFormat="1" x14ac:dyDescent="0.3">
      <c r="B78" s="24"/>
      <c r="E78" s="24"/>
      <c r="F78" s="24"/>
      <c r="G78" s="24"/>
      <c r="H78" s="24"/>
      <c r="R78" s="24"/>
      <c r="Y78" s="24"/>
      <c r="AB78" s="37"/>
      <c r="AE78" s="24"/>
    </row>
    <row r="79" spans="2:31" s="15" customFormat="1" x14ac:dyDescent="0.3">
      <c r="B79" s="24"/>
      <c r="E79" s="24"/>
      <c r="F79" s="24"/>
      <c r="G79" s="24"/>
      <c r="H79" s="24"/>
      <c r="R79" s="24"/>
      <c r="Y79" s="24"/>
      <c r="AB79" s="37"/>
      <c r="AE79" s="24"/>
    </row>
    <row r="80" spans="2:31" s="15" customFormat="1" x14ac:dyDescent="0.3">
      <c r="B80" s="24"/>
      <c r="E80" s="24"/>
      <c r="F80" s="24"/>
      <c r="G80" s="24"/>
      <c r="H80" s="24"/>
      <c r="R80" s="24"/>
      <c r="Y80" s="24"/>
      <c r="AB80" s="37"/>
      <c r="AE80" s="24"/>
    </row>
    <row r="81" spans="2:31" s="15" customFormat="1" x14ac:dyDescent="0.3">
      <c r="B81" s="24"/>
      <c r="E81" s="24"/>
      <c r="F81" s="24"/>
      <c r="G81" s="24"/>
      <c r="H81" s="24"/>
      <c r="R81" s="24"/>
      <c r="Y81" s="24"/>
      <c r="AB81" s="37"/>
      <c r="AE81" s="24"/>
    </row>
    <row r="82" spans="2:31" s="15" customFormat="1" x14ac:dyDescent="0.3">
      <c r="B82" s="24"/>
      <c r="E82" s="24"/>
      <c r="F82" s="24"/>
      <c r="G82" s="24"/>
      <c r="H82" s="24"/>
      <c r="R82" s="24"/>
      <c r="Y82" s="24"/>
      <c r="AB82" s="37"/>
      <c r="AE82" s="24"/>
    </row>
    <row r="83" spans="2:31" s="15" customFormat="1" x14ac:dyDescent="0.3">
      <c r="B83" s="24"/>
      <c r="E83" s="24"/>
      <c r="F83" s="24"/>
      <c r="G83" s="24"/>
      <c r="H83" s="24"/>
      <c r="R83" s="24"/>
      <c r="Y83" s="24"/>
      <c r="AB83" s="37"/>
      <c r="AE83" s="24"/>
    </row>
    <row r="84" spans="2:31" s="15" customFormat="1" x14ac:dyDescent="0.3">
      <c r="B84" s="24"/>
      <c r="E84" s="24"/>
      <c r="F84" s="24"/>
      <c r="G84" s="24"/>
      <c r="H84" s="24"/>
      <c r="R84" s="24"/>
      <c r="Y84" s="24"/>
      <c r="AB84" s="37"/>
      <c r="AE84" s="24"/>
    </row>
    <row r="85" spans="2:31" s="15" customFormat="1" x14ac:dyDescent="0.3">
      <c r="B85" s="24"/>
      <c r="E85" s="24"/>
      <c r="F85" s="24"/>
      <c r="G85" s="24"/>
      <c r="H85" s="24"/>
      <c r="R85" s="24"/>
      <c r="Y85" s="24"/>
      <c r="AB85" s="37"/>
      <c r="AE85" s="24"/>
    </row>
    <row r="86" spans="2:31" s="15" customFormat="1" x14ac:dyDescent="0.3">
      <c r="B86" s="24"/>
      <c r="E86" s="24"/>
      <c r="F86" s="24"/>
      <c r="G86" s="24"/>
      <c r="H86" s="24"/>
      <c r="R86" s="24"/>
      <c r="Y86" s="24"/>
      <c r="AB86" s="37"/>
      <c r="AE86" s="24"/>
    </row>
    <row r="87" spans="2:31" s="15" customFormat="1" x14ac:dyDescent="0.3">
      <c r="B87" s="24"/>
      <c r="E87" s="24"/>
      <c r="F87" s="24"/>
      <c r="G87" s="24"/>
      <c r="H87" s="24"/>
      <c r="R87" s="24"/>
      <c r="Y87" s="24"/>
      <c r="AB87" s="37"/>
      <c r="AE87" s="24"/>
    </row>
    <row r="88" spans="2:31" s="15" customFormat="1" x14ac:dyDescent="0.3">
      <c r="B88" s="24"/>
      <c r="E88" s="24"/>
      <c r="F88" s="24"/>
      <c r="G88" s="24"/>
      <c r="H88" s="24"/>
      <c r="R88" s="24"/>
      <c r="Y88" s="24"/>
      <c r="AB88" s="37"/>
      <c r="AE88" s="24"/>
    </row>
    <row r="89" spans="2:31" s="15" customFormat="1" x14ac:dyDescent="0.3">
      <c r="B89" s="24"/>
      <c r="E89" s="24"/>
      <c r="F89" s="24"/>
      <c r="G89" s="24"/>
      <c r="H89" s="24"/>
      <c r="R89" s="24"/>
      <c r="Y89" s="24"/>
      <c r="AB89" s="37"/>
      <c r="AE89" s="24"/>
    </row>
    <row r="90" spans="2:31" s="15" customFormat="1" x14ac:dyDescent="0.3">
      <c r="B90" s="24"/>
      <c r="E90" s="24"/>
      <c r="F90" s="24"/>
      <c r="G90" s="24"/>
      <c r="H90" s="24"/>
      <c r="R90" s="24"/>
      <c r="Y90" s="24"/>
      <c r="AB90" s="37"/>
      <c r="AE90" s="24"/>
    </row>
    <row r="91" spans="2:31" s="15" customFormat="1" x14ac:dyDescent="0.3">
      <c r="B91" s="24"/>
      <c r="E91" s="24"/>
      <c r="F91" s="24"/>
      <c r="G91" s="24"/>
      <c r="H91" s="24"/>
      <c r="R91" s="24"/>
      <c r="Y91" s="24"/>
      <c r="AB91" s="37"/>
      <c r="AE91" s="24"/>
    </row>
    <row r="92" spans="2:31" s="15" customFormat="1" x14ac:dyDescent="0.3">
      <c r="B92" s="24"/>
      <c r="E92" s="24"/>
      <c r="F92" s="24"/>
      <c r="G92" s="24"/>
      <c r="H92" s="24"/>
      <c r="R92" s="24"/>
      <c r="Y92" s="24"/>
      <c r="AB92" s="37"/>
      <c r="AE92" s="24"/>
    </row>
    <row r="93" spans="2:31" s="15" customFormat="1" x14ac:dyDescent="0.3">
      <c r="B93" s="24"/>
      <c r="E93" s="24"/>
      <c r="F93" s="24"/>
      <c r="G93" s="24"/>
      <c r="H93" s="24"/>
      <c r="R93" s="24"/>
      <c r="Y93" s="24"/>
      <c r="AB93" s="37"/>
      <c r="AE93" s="24"/>
    </row>
    <row r="94" spans="2:31" s="15" customFormat="1" x14ac:dyDescent="0.3">
      <c r="B94" s="24"/>
      <c r="E94" s="24"/>
      <c r="F94" s="24"/>
      <c r="G94" s="24"/>
      <c r="H94" s="24"/>
      <c r="R94" s="24"/>
      <c r="Y94" s="24"/>
      <c r="AB94" s="37"/>
      <c r="AE94" s="24"/>
    </row>
    <row r="95" spans="2:31" s="15" customFormat="1" x14ac:dyDescent="0.3">
      <c r="B95" s="24"/>
      <c r="E95" s="24"/>
      <c r="F95" s="24"/>
      <c r="G95" s="24"/>
      <c r="H95" s="24"/>
      <c r="R95" s="24"/>
      <c r="Y95" s="24"/>
      <c r="AB95" s="37"/>
      <c r="AE95" s="24"/>
    </row>
    <row r="96" spans="2:31" s="15" customFormat="1" x14ac:dyDescent="0.3">
      <c r="B96" s="24"/>
      <c r="E96" s="24"/>
      <c r="F96" s="24"/>
      <c r="G96" s="24"/>
      <c r="H96" s="24"/>
      <c r="R96" s="24"/>
      <c r="Y96" s="24"/>
      <c r="AB96" s="37"/>
      <c r="AE96" s="24"/>
    </row>
    <row r="97" spans="2:31" s="15" customFormat="1" x14ac:dyDescent="0.3">
      <c r="B97" s="24"/>
      <c r="E97" s="24"/>
      <c r="F97" s="24"/>
      <c r="G97" s="24"/>
      <c r="H97" s="24"/>
      <c r="R97" s="24"/>
      <c r="Y97" s="24"/>
      <c r="AB97" s="37"/>
      <c r="AE97" s="24"/>
    </row>
    <row r="98" spans="2:31" s="15" customFormat="1" x14ac:dyDescent="0.3">
      <c r="B98" s="24"/>
      <c r="E98" s="24"/>
      <c r="F98" s="24"/>
      <c r="G98" s="24"/>
      <c r="H98" s="24"/>
      <c r="R98" s="24"/>
      <c r="Y98" s="24"/>
      <c r="AB98" s="37"/>
      <c r="AE98" s="24"/>
    </row>
    <row r="99" spans="2:31" s="15" customFormat="1" x14ac:dyDescent="0.3">
      <c r="B99" s="24"/>
      <c r="E99" s="24"/>
      <c r="F99" s="24"/>
      <c r="G99" s="24"/>
      <c r="H99" s="24"/>
      <c r="R99" s="24"/>
      <c r="Y99" s="24"/>
      <c r="AB99" s="37"/>
      <c r="AE99" s="24"/>
    </row>
    <row r="100" spans="2:31" s="15" customFormat="1" x14ac:dyDescent="0.3">
      <c r="B100" s="24"/>
      <c r="E100" s="24"/>
      <c r="F100" s="24"/>
      <c r="G100" s="24"/>
      <c r="H100" s="24"/>
      <c r="R100" s="24"/>
      <c r="Y100" s="24"/>
      <c r="AB100" s="37"/>
      <c r="AE100" s="24"/>
    </row>
    <row r="101" spans="2:31" s="15" customFormat="1" x14ac:dyDescent="0.3">
      <c r="B101" s="24"/>
      <c r="E101" s="24"/>
      <c r="F101" s="24"/>
      <c r="G101" s="24"/>
      <c r="H101" s="24"/>
      <c r="R101" s="24"/>
      <c r="Y101" s="24"/>
      <c r="AB101" s="37"/>
      <c r="AE101" s="24"/>
    </row>
    <row r="102" spans="2:31" s="15" customFormat="1" x14ac:dyDescent="0.3">
      <c r="B102" s="24"/>
      <c r="E102" s="24"/>
      <c r="F102" s="24"/>
      <c r="G102" s="24"/>
      <c r="H102" s="24"/>
      <c r="R102" s="24"/>
      <c r="Y102" s="24"/>
      <c r="AB102" s="37"/>
      <c r="AE102" s="24"/>
    </row>
    <row r="103" spans="2:31" s="15" customFormat="1" x14ac:dyDescent="0.3">
      <c r="B103" s="24"/>
      <c r="E103" s="24"/>
      <c r="F103" s="24"/>
      <c r="G103" s="24"/>
      <c r="H103" s="24"/>
      <c r="R103" s="24"/>
      <c r="Y103" s="24"/>
      <c r="AB103" s="37"/>
      <c r="AE103" s="24"/>
    </row>
    <row r="104" spans="2:31" s="15" customFormat="1" x14ac:dyDescent="0.3">
      <c r="B104" s="24"/>
      <c r="E104" s="24"/>
      <c r="F104" s="24"/>
      <c r="G104" s="24"/>
      <c r="H104" s="24"/>
      <c r="R104" s="24"/>
      <c r="Y104" s="24"/>
      <c r="AB104" s="37"/>
      <c r="AE104" s="24"/>
    </row>
    <row r="105" spans="2:31" s="15" customFormat="1" x14ac:dyDescent="0.3">
      <c r="B105" s="24"/>
      <c r="E105" s="24"/>
      <c r="F105" s="24"/>
      <c r="G105" s="24"/>
      <c r="H105" s="24"/>
      <c r="R105" s="24"/>
      <c r="Y105" s="24"/>
      <c r="AB105" s="37"/>
      <c r="AE105" s="24"/>
    </row>
    <row r="106" spans="2:31" s="15" customFormat="1" x14ac:dyDescent="0.3">
      <c r="B106" s="24"/>
      <c r="E106" s="24"/>
      <c r="F106" s="24"/>
      <c r="G106" s="24"/>
      <c r="H106" s="24"/>
      <c r="R106" s="24"/>
      <c r="Y106" s="24"/>
      <c r="AB106" s="37"/>
      <c r="AE106" s="24"/>
    </row>
    <row r="107" spans="2:31" s="15" customFormat="1" x14ac:dyDescent="0.3">
      <c r="B107" s="24"/>
      <c r="E107" s="24"/>
      <c r="F107" s="24"/>
      <c r="G107" s="24"/>
      <c r="H107" s="24"/>
      <c r="R107" s="24"/>
      <c r="Y107" s="24"/>
      <c r="AB107" s="37"/>
      <c r="AE107" s="24"/>
    </row>
    <row r="108" spans="2:31" s="15" customFormat="1" x14ac:dyDescent="0.3">
      <c r="B108" s="24"/>
      <c r="E108" s="24"/>
      <c r="F108" s="24"/>
      <c r="G108" s="24"/>
      <c r="H108" s="24"/>
      <c r="R108" s="24"/>
      <c r="Y108" s="24"/>
      <c r="AB108" s="37"/>
      <c r="AE108" s="24"/>
    </row>
    <row r="109" spans="2:31" s="15" customFormat="1" x14ac:dyDescent="0.3">
      <c r="B109" s="24"/>
      <c r="E109" s="24"/>
      <c r="F109" s="24"/>
      <c r="G109" s="24"/>
      <c r="H109" s="24"/>
      <c r="R109" s="24"/>
      <c r="Y109" s="24"/>
      <c r="AB109" s="37"/>
      <c r="AE109" s="24"/>
    </row>
    <row r="110" spans="2:31" s="15" customFormat="1" x14ac:dyDescent="0.3">
      <c r="B110" s="24"/>
      <c r="E110" s="24"/>
      <c r="F110" s="24"/>
      <c r="G110" s="24"/>
      <c r="H110" s="24"/>
      <c r="R110" s="24"/>
      <c r="Y110" s="24"/>
      <c r="AB110" s="37"/>
      <c r="AE110" s="24"/>
    </row>
    <row r="111" spans="2:31" s="15" customFormat="1" x14ac:dyDescent="0.3">
      <c r="B111" s="24"/>
      <c r="E111" s="24"/>
      <c r="F111" s="24"/>
      <c r="G111" s="24"/>
      <c r="H111" s="24"/>
      <c r="R111" s="24"/>
      <c r="Y111" s="24"/>
      <c r="AB111" s="37"/>
      <c r="AE111" s="24"/>
    </row>
    <row r="112" spans="2:31" s="15" customFormat="1" x14ac:dyDescent="0.3">
      <c r="B112" s="24"/>
      <c r="E112" s="24"/>
      <c r="F112" s="24"/>
      <c r="G112" s="24"/>
      <c r="H112" s="24"/>
      <c r="R112" s="24"/>
      <c r="Y112" s="24"/>
      <c r="AB112" s="37"/>
      <c r="AE112" s="24"/>
    </row>
    <row r="113" spans="2:31" s="15" customFormat="1" x14ac:dyDescent="0.3">
      <c r="B113" s="24"/>
      <c r="E113" s="24"/>
      <c r="F113" s="24"/>
      <c r="G113" s="24"/>
      <c r="H113" s="24"/>
      <c r="R113" s="24"/>
      <c r="Y113" s="24"/>
      <c r="AB113" s="37"/>
      <c r="AE113" s="24"/>
    </row>
    <row r="114" spans="2:31" s="15" customFormat="1" x14ac:dyDescent="0.3">
      <c r="B114" s="24"/>
      <c r="E114" s="24"/>
      <c r="F114" s="24"/>
      <c r="G114" s="24"/>
      <c r="H114" s="24"/>
      <c r="R114" s="24"/>
      <c r="Y114" s="24"/>
      <c r="AB114" s="37"/>
      <c r="AE114" s="24"/>
    </row>
    <row r="115" spans="2:31" s="15" customFormat="1" x14ac:dyDescent="0.3">
      <c r="B115" s="24"/>
      <c r="E115" s="24"/>
      <c r="F115" s="24"/>
      <c r="G115" s="24"/>
      <c r="H115" s="24"/>
      <c r="R115" s="24"/>
      <c r="Y115" s="24"/>
      <c r="AB115" s="37"/>
      <c r="AE115" s="24"/>
    </row>
    <row r="116" spans="2:31" s="15" customFormat="1" x14ac:dyDescent="0.3">
      <c r="B116" s="24"/>
      <c r="E116" s="24"/>
      <c r="F116" s="24"/>
      <c r="G116" s="24"/>
      <c r="H116" s="24"/>
      <c r="R116" s="24"/>
      <c r="Y116" s="24"/>
      <c r="AB116" s="37"/>
      <c r="AE116" s="24"/>
    </row>
    <row r="117" spans="2:31" s="15" customFormat="1" x14ac:dyDescent="0.3">
      <c r="B117" s="24"/>
      <c r="E117" s="24"/>
      <c r="F117" s="24"/>
      <c r="G117" s="24"/>
      <c r="H117" s="24"/>
      <c r="R117" s="24"/>
      <c r="Y117" s="24"/>
      <c r="AB117" s="37"/>
      <c r="AE117" s="24"/>
    </row>
    <row r="118" spans="2:31" s="15" customFormat="1" x14ac:dyDescent="0.3">
      <c r="B118" s="24"/>
      <c r="E118" s="24"/>
      <c r="F118" s="24"/>
      <c r="G118" s="24"/>
      <c r="H118" s="24"/>
      <c r="R118" s="24"/>
      <c r="Y118" s="24"/>
      <c r="AB118" s="37"/>
      <c r="AE118" s="24"/>
    </row>
    <row r="119" spans="2:31" s="15" customFormat="1" x14ac:dyDescent="0.3">
      <c r="B119" s="24"/>
      <c r="E119" s="24"/>
      <c r="F119" s="24"/>
      <c r="G119" s="24"/>
      <c r="H119" s="24"/>
      <c r="R119" s="24"/>
      <c r="Y119" s="24"/>
      <c r="AB119" s="37"/>
      <c r="AE119" s="24"/>
    </row>
    <row r="120" spans="2:31" s="15" customFormat="1" x14ac:dyDescent="0.3">
      <c r="B120" s="24"/>
      <c r="E120" s="24"/>
      <c r="F120" s="24"/>
      <c r="G120" s="24"/>
      <c r="H120" s="24"/>
      <c r="R120" s="24"/>
      <c r="Y120" s="24"/>
      <c r="AB120" s="37"/>
      <c r="AE120" s="24"/>
    </row>
    <row r="121" spans="2:31" s="15" customFormat="1" x14ac:dyDescent="0.3">
      <c r="B121" s="24"/>
      <c r="E121" s="24"/>
      <c r="F121" s="24"/>
      <c r="G121" s="24"/>
      <c r="H121" s="24"/>
      <c r="R121" s="24"/>
      <c r="Y121" s="24"/>
      <c r="AB121" s="37"/>
      <c r="AE121" s="24"/>
    </row>
    <row r="122" spans="2:31" s="15" customFormat="1" x14ac:dyDescent="0.3">
      <c r="B122" s="24"/>
      <c r="E122" s="24"/>
      <c r="F122" s="24"/>
      <c r="G122" s="24"/>
      <c r="H122" s="24"/>
      <c r="R122" s="24"/>
      <c r="Y122" s="24"/>
      <c r="AB122" s="37"/>
      <c r="AE122" s="24"/>
    </row>
    <row r="123" spans="2:31" s="15" customFormat="1" x14ac:dyDescent="0.3">
      <c r="B123" s="24"/>
      <c r="E123" s="24"/>
      <c r="F123" s="24"/>
      <c r="G123" s="24"/>
      <c r="H123" s="24"/>
      <c r="R123" s="24"/>
      <c r="Y123" s="24"/>
      <c r="AB123" s="37"/>
      <c r="AE123" s="24"/>
    </row>
    <row r="124" spans="2:31" s="15" customFormat="1" x14ac:dyDescent="0.3">
      <c r="B124" s="24"/>
      <c r="E124" s="24"/>
      <c r="F124" s="24"/>
      <c r="G124" s="24"/>
      <c r="H124" s="24"/>
      <c r="R124" s="24"/>
      <c r="Y124" s="24"/>
      <c r="AB124" s="37"/>
      <c r="AE124" s="24"/>
    </row>
    <row r="125" spans="2:31" s="15" customFormat="1" x14ac:dyDescent="0.3">
      <c r="B125" s="24"/>
      <c r="E125" s="24"/>
      <c r="F125" s="24"/>
      <c r="G125" s="24"/>
      <c r="H125" s="24"/>
      <c r="R125" s="24"/>
      <c r="Y125" s="24"/>
      <c r="AB125" s="37"/>
      <c r="AE125" s="24"/>
    </row>
    <row r="126" spans="2:31" s="15" customFormat="1" x14ac:dyDescent="0.3">
      <c r="B126" s="24"/>
      <c r="E126" s="24"/>
      <c r="F126" s="24"/>
      <c r="G126" s="24"/>
      <c r="H126" s="24"/>
      <c r="R126" s="24"/>
      <c r="Y126" s="24"/>
      <c r="AB126" s="37"/>
      <c r="AE126" s="24"/>
    </row>
    <row r="127" spans="2:31" s="15" customFormat="1" x14ac:dyDescent="0.3">
      <c r="B127" s="24"/>
      <c r="E127" s="24"/>
      <c r="F127" s="24"/>
      <c r="G127" s="24"/>
      <c r="H127" s="24"/>
      <c r="R127" s="24"/>
      <c r="Y127" s="24"/>
      <c r="AB127" s="37"/>
      <c r="AE127" s="24"/>
    </row>
    <row r="128" spans="2:31" s="15" customFormat="1" x14ac:dyDescent="0.3">
      <c r="B128" s="24"/>
      <c r="E128" s="24"/>
      <c r="F128" s="24"/>
      <c r="G128" s="24"/>
      <c r="H128" s="24"/>
      <c r="R128" s="24"/>
      <c r="Y128" s="24"/>
      <c r="AB128" s="37"/>
      <c r="AE128" s="24"/>
    </row>
    <row r="129" spans="2:31" s="15" customFormat="1" x14ac:dyDescent="0.3">
      <c r="B129" s="24"/>
      <c r="E129" s="24"/>
      <c r="F129" s="24"/>
      <c r="G129" s="24"/>
      <c r="H129" s="24"/>
      <c r="R129" s="24"/>
      <c r="Y129" s="24"/>
      <c r="AB129" s="37"/>
      <c r="AE129" s="24"/>
    </row>
    <row r="130" spans="2:31" s="15" customFormat="1" x14ac:dyDescent="0.3">
      <c r="B130" s="24"/>
      <c r="E130" s="24"/>
      <c r="F130" s="24"/>
      <c r="G130" s="24"/>
      <c r="H130" s="24"/>
      <c r="R130" s="24"/>
      <c r="Y130" s="24"/>
      <c r="AB130" s="37"/>
      <c r="AE130" s="24"/>
    </row>
    <row r="131" spans="2:31" s="15" customFormat="1" x14ac:dyDescent="0.3">
      <c r="B131" s="24"/>
      <c r="E131" s="24"/>
      <c r="F131" s="24"/>
      <c r="G131" s="24"/>
      <c r="H131" s="24"/>
      <c r="R131" s="24"/>
      <c r="Y131" s="24"/>
      <c r="AB131" s="37"/>
      <c r="AE131" s="24"/>
    </row>
    <row r="132" spans="2:31" s="15" customFormat="1" x14ac:dyDescent="0.3">
      <c r="B132" s="24"/>
      <c r="E132" s="24"/>
      <c r="F132" s="24"/>
      <c r="G132" s="24"/>
      <c r="H132" s="24"/>
      <c r="R132" s="24"/>
      <c r="Y132" s="24"/>
      <c r="AB132" s="37"/>
      <c r="AE132" s="24"/>
    </row>
    <row r="133" spans="2:31" s="15" customFormat="1" x14ac:dyDescent="0.3">
      <c r="B133" s="24"/>
      <c r="E133" s="24"/>
      <c r="F133" s="24"/>
      <c r="G133" s="24"/>
      <c r="H133" s="24"/>
      <c r="R133" s="24"/>
      <c r="Y133" s="24"/>
      <c r="AB133" s="37"/>
      <c r="AE133" s="24"/>
    </row>
    <row r="134" spans="2:31" s="15" customFormat="1" x14ac:dyDescent="0.3">
      <c r="B134" s="24"/>
      <c r="E134" s="24"/>
      <c r="F134" s="24"/>
      <c r="G134" s="24"/>
      <c r="H134" s="24"/>
      <c r="R134" s="24"/>
      <c r="Y134" s="24"/>
      <c r="AB134" s="37"/>
      <c r="AE134" s="24"/>
    </row>
    <row r="135" spans="2:31" s="15" customFormat="1" x14ac:dyDescent="0.3">
      <c r="B135" s="24"/>
      <c r="E135" s="24"/>
      <c r="F135" s="24"/>
      <c r="G135" s="24"/>
      <c r="H135" s="24"/>
      <c r="R135" s="24"/>
      <c r="Y135" s="24"/>
      <c r="AB135" s="37"/>
      <c r="AE135" s="24"/>
    </row>
    <row r="136" spans="2:31" s="15" customFormat="1" x14ac:dyDescent="0.3">
      <c r="B136" s="24"/>
      <c r="E136" s="24"/>
      <c r="F136" s="24"/>
      <c r="G136" s="24"/>
      <c r="H136" s="24"/>
      <c r="R136" s="24"/>
      <c r="Y136" s="24"/>
      <c r="AB136" s="37"/>
      <c r="AE136" s="24"/>
    </row>
    <row r="137" spans="2:31" s="15" customFormat="1" x14ac:dyDescent="0.3">
      <c r="B137" s="24"/>
      <c r="E137" s="24"/>
      <c r="F137" s="24"/>
      <c r="G137" s="24"/>
      <c r="H137" s="24"/>
      <c r="R137" s="24"/>
      <c r="Y137" s="24"/>
      <c r="AB137" s="37"/>
      <c r="AE137" s="24"/>
    </row>
    <row r="138" spans="2:31" s="15" customFormat="1" x14ac:dyDescent="0.3">
      <c r="B138" s="24"/>
      <c r="E138" s="24"/>
      <c r="F138" s="24"/>
      <c r="G138" s="24"/>
      <c r="H138" s="24"/>
      <c r="R138" s="24"/>
      <c r="Y138" s="24"/>
      <c r="AB138" s="37"/>
      <c r="AE138" s="24"/>
    </row>
    <row r="139" spans="2:31" s="15" customFormat="1" x14ac:dyDescent="0.3">
      <c r="B139" s="24"/>
      <c r="E139" s="24"/>
      <c r="F139" s="24"/>
      <c r="G139" s="24"/>
      <c r="H139" s="24"/>
      <c r="R139" s="24"/>
      <c r="Y139" s="24"/>
      <c r="AB139" s="37"/>
      <c r="AE139" s="24"/>
    </row>
    <row r="140" spans="2:31" s="15" customFormat="1" x14ac:dyDescent="0.3">
      <c r="B140" s="24"/>
      <c r="E140" s="24"/>
      <c r="F140" s="24"/>
      <c r="G140" s="24"/>
      <c r="H140" s="24"/>
      <c r="R140" s="24"/>
      <c r="Y140" s="24"/>
      <c r="AB140" s="37"/>
      <c r="AE140" s="24"/>
    </row>
    <row r="141" spans="2:31" s="15" customFormat="1" x14ac:dyDescent="0.3">
      <c r="B141" s="24"/>
      <c r="E141" s="24"/>
      <c r="F141" s="24"/>
      <c r="G141" s="24"/>
      <c r="H141" s="24"/>
      <c r="R141" s="24"/>
      <c r="Y141" s="24"/>
      <c r="AB141" s="37"/>
      <c r="AE141" s="24"/>
    </row>
    <row r="142" spans="2:31" s="15" customFormat="1" x14ac:dyDescent="0.3">
      <c r="B142" s="24"/>
      <c r="E142" s="24"/>
      <c r="F142" s="24"/>
      <c r="G142" s="24"/>
      <c r="H142" s="24"/>
      <c r="R142" s="24"/>
      <c r="Y142" s="24"/>
      <c r="AB142" s="37"/>
      <c r="AE142" s="24"/>
    </row>
    <row r="143" spans="2:31" s="15" customFormat="1" x14ac:dyDescent="0.3">
      <c r="B143" s="24"/>
      <c r="E143" s="24"/>
      <c r="F143" s="24"/>
      <c r="G143" s="24"/>
      <c r="H143" s="24"/>
      <c r="R143" s="24"/>
      <c r="Y143" s="24"/>
      <c r="AB143" s="37"/>
      <c r="AE143" s="24"/>
    </row>
    <row r="144" spans="2:31" s="15" customFormat="1" x14ac:dyDescent="0.3">
      <c r="B144" s="24"/>
      <c r="E144" s="24"/>
      <c r="F144" s="24"/>
      <c r="G144" s="24"/>
      <c r="H144" s="24"/>
      <c r="R144" s="24"/>
      <c r="Y144" s="24"/>
      <c r="AB144" s="37"/>
      <c r="AE144" s="24"/>
    </row>
    <row r="145" spans="2:31" s="15" customFormat="1" x14ac:dyDescent="0.3">
      <c r="B145" s="24"/>
      <c r="E145" s="24"/>
      <c r="F145" s="24"/>
      <c r="G145" s="24"/>
      <c r="H145" s="24"/>
      <c r="R145" s="24"/>
      <c r="Y145" s="24"/>
      <c r="AB145" s="37"/>
      <c r="AE145" s="24"/>
    </row>
    <row r="146" spans="2:31" s="15" customFormat="1" x14ac:dyDescent="0.3">
      <c r="B146" s="24"/>
      <c r="E146" s="24"/>
      <c r="F146" s="24"/>
      <c r="G146" s="24"/>
      <c r="H146" s="24"/>
      <c r="R146" s="24"/>
      <c r="Y146" s="24"/>
      <c r="AB146" s="37"/>
      <c r="AE146" s="24"/>
    </row>
    <row r="147" spans="2:31" s="15" customFormat="1" x14ac:dyDescent="0.3">
      <c r="B147" s="24"/>
      <c r="E147" s="24"/>
      <c r="F147" s="24"/>
      <c r="G147" s="24"/>
      <c r="H147" s="24"/>
      <c r="R147" s="24"/>
      <c r="Y147" s="24"/>
      <c r="AB147" s="37"/>
      <c r="AE147" s="24"/>
    </row>
    <row r="148" spans="2:31" s="15" customFormat="1" x14ac:dyDescent="0.3">
      <c r="B148" s="24"/>
      <c r="E148" s="24"/>
      <c r="F148" s="24"/>
      <c r="G148" s="24"/>
      <c r="H148" s="24"/>
      <c r="R148" s="24"/>
      <c r="Y148" s="24"/>
      <c r="AB148" s="37"/>
      <c r="AE148" s="24"/>
    </row>
    <row r="149" spans="2:31" s="15" customFormat="1" x14ac:dyDescent="0.3">
      <c r="B149" s="24"/>
      <c r="E149" s="24"/>
      <c r="F149" s="24"/>
      <c r="G149" s="24"/>
      <c r="H149" s="24"/>
      <c r="R149" s="24"/>
      <c r="Y149" s="24"/>
      <c r="AB149" s="37"/>
      <c r="AE149" s="24"/>
    </row>
    <row r="150" spans="2:31" s="15" customFormat="1" x14ac:dyDescent="0.3">
      <c r="B150" s="24"/>
      <c r="E150" s="24"/>
      <c r="F150" s="24"/>
      <c r="G150" s="24"/>
      <c r="H150" s="24"/>
      <c r="R150" s="24"/>
      <c r="Y150" s="24"/>
      <c r="AB150" s="37"/>
      <c r="AE150" s="24"/>
    </row>
    <row r="151" spans="2:31" s="15" customFormat="1" x14ac:dyDescent="0.3">
      <c r="B151" s="24"/>
      <c r="E151" s="24"/>
      <c r="F151" s="24"/>
      <c r="G151" s="24"/>
      <c r="H151" s="24"/>
      <c r="R151" s="24"/>
      <c r="Y151" s="24"/>
      <c r="AB151" s="37"/>
      <c r="AE151" s="24"/>
    </row>
    <row r="152" spans="2:31" s="15" customFormat="1" x14ac:dyDescent="0.3">
      <c r="B152" s="24"/>
      <c r="E152" s="24"/>
      <c r="F152" s="24"/>
      <c r="G152" s="24"/>
      <c r="H152" s="24"/>
      <c r="R152" s="24"/>
      <c r="Y152" s="24"/>
      <c r="AB152" s="37"/>
      <c r="AE152" s="24"/>
    </row>
    <row r="153" spans="2:31" s="15" customFormat="1" x14ac:dyDescent="0.3">
      <c r="B153" s="24"/>
      <c r="E153" s="24"/>
      <c r="F153" s="24"/>
      <c r="G153" s="24"/>
      <c r="H153" s="24"/>
      <c r="R153" s="24"/>
      <c r="Y153" s="24"/>
      <c r="AB153" s="37"/>
      <c r="AE153" s="24"/>
    </row>
    <row r="154" spans="2:31" s="15" customFormat="1" x14ac:dyDescent="0.3">
      <c r="B154" s="24"/>
      <c r="E154" s="24"/>
      <c r="F154" s="24"/>
      <c r="G154" s="24"/>
      <c r="H154" s="24"/>
      <c r="R154" s="24"/>
      <c r="Y154" s="24"/>
      <c r="AB154" s="37"/>
      <c r="AE154" s="24"/>
    </row>
    <row r="155" spans="2:31" s="15" customFormat="1" x14ac:dyDescent="0.3">
      <c r="B155" s="24"/>
      <c r="E155" s="24"/>
      <c r="F155" s="24"/>
      <c r="G155" s="24"/>
      <c r="H155" s="24"/>
      <c r="R155" s="24"/>
      <c r="Y155" s="24"/>
      <c r="AB155" s="37"/>
      <c r="AE155" s="24"/>
    </row>
    <row r="156" spans="2:31" s="15" customFormat="1" x14ac:dyDescent="0.3">
      <c r="B156" s="24"/>
      <c r="E156" s="24"/>
      <c r="F156" s="24"/>
      <c r="G156" s="24"/>
      <c r="H156" s="24"/>
      <c r="R156" s="24"/>
      <c r="Y156" s="24"/>
      <c r="AB156" s="37"/>
      <c r="AE156" s="24"/>
    </row>
    <row r="157" spans="2:31" s="15" customFormat="1" x14ac:dyDescent="0.3">
      <c r="B157" s="24"/>
      <c r="E157" s="24"/>
      <c r="F157" s="24"/>
      <c r="G157" s="24"/>
      <c r="H157" s="24"/>
      <c r="R157" s="24"/>
      <c r="Y157" s="24"/>
      <c r="AB157" s="37"/>
      <c r="AE157" s="24"/>
    </row>
  </sheetData>
  <phoneticPr fontId="22" type="noConversion"/>
  <dataValidations count="10">
    <dataValidation type="list" allowBlank="1" showInputMessage="1" showErrorMessage="1" sqref="AD54:AD65477 AC4:AC65477" xr:uid="{00000000-0002-0000-0000-000005000000}">
      <formula1>cbiInfoList</formula1>
    </dataValidation>
    <dataValidation type="list" allowBlank="1" showInputMessage="1" showErrorMessage="1" sqref="K4:K65477" xr:uid="{00000000-0002-0000-0000-000000000000}">
      <formula1>basicDataTypeList</formula1>
    </dataValidation>
    <dataValidation type="list" allowBlank="1" showInputMessage="1" showErrorMessage="1" sqref="T4:T65477" xr:uid="{00000000-0002-0000-0000-000001000000}">
      <formula1>collectionPointList</formula1>
    </dataValidation>
    <dataValidation type="list" allowBlank="1" showInputMessage="1" showErrorMessage="1" sqref="U4:U65477" xr:uid="{00000000-0002-0000-0000-000002000000}">
      <formula1>collectionTypeList</formula1>
    </dataValidation>
    <dataValidation type="list" allowBlank="1" showInputMessage="1" showErrorMessage="1" sqref="W4:W65477" xr:uid="{00000000-0002-0000-0000-000003000000}">
      <formula1>displayPointList</formula1>
    </dataValidation>
    <dataValidation type="list" allowBlank="1" showInputMessage="1" showErrorMessage="1" sqref="S4:S65477" xr:uid="{00000000-0002-0000-0000-000004000000}">
      <formula1>originatorList</formula1>
    </dataValidation>
    <dataValidation type="list" allowBlank="1" showInputMessage="1" showErrorMessage="1" sqref="I4:I65477" xr:uid="{00000000-0002-0000-0000-000006000000}">
      <formula1>requiredList</formula1>
    </dataValidation>
    <dataValidation type="list" allowBlank="1" showInputMessage="1" showErrorMessage="1" sqref="D4:D65477" xr:uid="{00000000-0002-0000-0000-000007000000}">
      <formula1>groupNumberList</formula1>
    </dataValidation>
    <dataValidation type="list" allowBlank="1" showInputMessage="1" showErrorMessage="1" sqref="B4:B65477" xr:uid="{00000000-0002-0000-0000-000008000000}">
      <formula1>industryList</formula1>
    </dataValidation>
    <dataValidation type="list" allowBlank="1" showInputMessage="1" showErrorMessage="1" sqref="C4:C65477" xr:uid="{00000000-0002-0000-0000-000009000000}">
      <formula1>cmplPrgmList</formula1>
    </dataValidation>
  </dataValidations>
  <printOptions horizontalCentered="1"/>
  <pageMargins left="0.45" right="0.45" top="0.5" bottom="0.5" header="0.3" footer="0.3"/>
  <pageSetup scale="19" fitToHeight="0" orientation="landscape" r:id="rId1"/>
  <headerFooter differentFirst="1">
    <oddFooter>&amp;L&amp;F
&amp;A&amp;R&amp;P of &amp;N</oddFooter>
    <firstHeader>&amp;L&amp;G&amp;CEV-CIS Heavy-Duty Vehicle GHG ABT (Phase 1 Only) Data Requirements&amp;ROffice of Transportation and Air Quality
January 2022</first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1"/>
  <sheetViews>
    <sheetView workbookViewId="0"/>
  </sheetViews>
  <sheetFormatPr defaultColWidth="9.109375" defaultRowHeight="13.8" x14ac:dyDescent="0.3"/>
  <cols>
    <col min="1" max="1" width="12.88671875" style="15" bestFit="1" customWidth="1"/>
    <col min="2" max="2" width="13.5546875" style="15" bestFit="1" customWidth="1"/>
    <col min="3" max="3" width="32.5546875" style="15" bestFit="1" customWidth="1"/>
    <col min="4" max="4" width="38.5546875" style="15" bestFit="1" customWidth="1"/>
    <col min="5" max="5" width="67.6640625" style="15" bestFit="1" customWidth="1"/>
    <col min="6" max="6" width="26.5546875" style="16" customWidth="1"/>
    <col min="7" max="7" width="11.44140625" style="17" bestFit="1" customWidth="1"/>
    <col min="8" max="8" width="28.5546875" style="18" bestFit="1" customWidth="1"/>
    <col min="9" max="16384" width="9.109375" style="15"/>
  </cols>
  <sheetData>
    <row r="1" spans="1:8" x14ac:dyDescent="0.3">
      <c r="A1" s="12" t="s">
        <v>325</v>
      </c>
      <c r="B1" s="12"/>
    </row>
    <row r="2" spans="1:8" x14ac:dyDescent="0.3">
      <c r="A2" s="13" t="s">
        <v>326</v>
      </c>
      <c r="B2" s="14">
        <f>Requirements!B2</f>
        <v>44568</v>
      </c>
    </row>
    <row r="3" spans="1:8" ht="27.6" x14ac:dyDescent="0.3">
      <c r="A3" s="19" t="s">
        <v>379</v>
      </c>
      <c r="B3" s="19" t="s">
        <v>87</v>
      </c>
      <c r="C3" s="19" t="s">
        <v>381</v>
      </c>
      <c r="D3" s="19" t="s">
        <v>382</v>
      </c>
      <c r="E3" s="19" t="s">
        <v>380</v>
      </c>
      <c r="F3" s="19" t="s">
        <v>383</v>
      </c>
      <c r="G3" s="20" t="s">
        <v>384</v>
      </c>
      <c r="H3" s="19" t="s">
        <v>385</v>
      </c>
    </row>
    <row r="4" spans="1:8" x14ac:dyDescent="0.3">
      <c r="A4" s="15" t="s">
        <v>98</v>
      </c>
      <c r="C4" s="15" t="s">
        <v>94</v>
      </c>
      <c r="D4" s="15" t="s">
        <v>369</v>
      </c>
      <c r="E4" s="15" t="str">
        <f t="shared" ref="E4:E66" si="0">CONCATENATE(C4,"/",D4)</f>
        <v>ABT Submission/Heavy-Duty Highway Vehicle Information</v>
      </c>
      <c r="F4" s="16" t="b">
        <v>0</v>
      </c>
      <c r="G4" s="17" t="s">
        <v>95</v>
      </c>
    </row>
    <row r="5" spans="1:8" x14ac:dyDescent="0.3">
      <c r="A5" s="15" t="s">
        <v>99</v>
      </c>
      <c r="C5" s="15" t="s">
        <v>369</v>
      </c>
      <c r="D5" s="15" t="s">
        <v>370</v>
      </c>
      <c r="E5" s="15" t="str">
        <f t="shared" si="0"/>
        <v>Heavy-Duty Highway Vehicle Information/Heavy-Duty Highway Vehicle Family Information</v>
      </c>
      <c r="F5" s="16" t="b">
        <v>1</v>
      </c>
      <c r="G5" s="17" t="s">
        <v>96</v>
      </c>
    </row>
    <row r="6" spans="1:8" x14ac:dyDescent="0.3">
      <c r="E6" s="15" t="str">
        <f t="shared" si="0"/>
        <v>/</v>
      </c>
    </row>
    <row r="7" spans="1:8" x14ac:dyDescent="0.3">
      <c r="E7" s="15" t="str">
        <f t="shared" si="0"/>
        <v>/</v>
      </c>
    </row>
    <row r="8" spans="1:8" x14ac:dyDescent="0.3">
      <c r="E8" s="15" t="str">
        <f t="shared" si="0"/>
        <v>/</v>
      </c>
    </row>
    <row r="9" spans="1:8" x14ac:dyDescent="0.3">
      <c r="E9" s="15" t="str">
        <f t="shared" si="0"/>
        <v>/</v>
      </c>
    </row>
    <row r="10" spans="1:8" x14ac:dyDescent="0.3">
      <c r="E10" s="15" t="str">
        <f t="shared" si="0"/>
        <v>/</v>
      </c>
    </row>
    <row r="11" spans="1:8" x14ac:dyDescent="0.3">
      <c r="E11" s="15" t="str">
        <f t="shared" si="0"/>
        <v>/</v>
      </c>
    </row>
    <row r="12" spans="1:8" x14ac:dyDescent="0.3">
      <c r="E12" s="15" t="str">
        <f t="shared" si="0"/>
        <v>/</v>
      </c>
    </row>
    <row r="13" spans="1:8" x14ac:dyDescent="0.3">
      <c r="E13" s="15" t="str">
        <f t="shared" si="0"/>
        <v>/</v>
      </c>
    </row>
    <row r="14" spans="1:8" x14ac:dyDescent="0.3">
      <c r="E14" s="15" t="str">
        <f t="shared" si="0"/>
        <v>/</v>
      </c>
    </row>
    <row r="15" spans="1:8" x14ac:dyDescent="0.3">
      <c r="E15" s="15" t="str">
        <f t="shared" si="0"/>
        <v>/</v>
      </c>
    </row>
    <row r="16" spans="1:8" x14ac:dyDescent="0.3">
      <c r="E16" s="15" t="str">
        <f t="shared" si="0"/>
        <v>/</v>
      </c>
    </row>
    <row r="17" spans="5:5" x14ac:dyDescent="0.3">
      <c r="E17" s="15" t="str">
        <f t="shared" si="0"/>
        <v>/</v>
      </c>
    </row>
    <row r="18" spans="5:5" x14ac:dyDescent="0.3">
      <c r="E18" s="15" t="str">
        <f t="shared" si="0"/>
        <v>/</v>
      </c>
    </row>
    <row r="19" spans="5:5" x14ac:dyDescent="0.3">
      <c r="E19" s="15" t="str">
        <f t="shared" si="0"/>
        <v>/</v>
      </c>
    </row>
    <row r="20" spans="5:5" x14ac:dyDescent="0.3">
      <c r="E20" s="15" t="str">
        <f t="shared" si="0"/>
        <v>/</v>
      </c>
    </row>
    <row r="21" spans="5:5" x14ac:dyDescent="0.3">
      <c r="E21" s="15" t="str">
        <f t="shared" si="0"/>
        <v>/</v>
      </c>
    </row>
    <row r="22" spans="5:5" x14ac:dyDescent="0.3">
      <c r="E22" s="15" t="str">
        <f t="shared" si="0"/>
        <v>/</v>
      </c>
    </row>
    <row r="23" spans="5:5" x14ac:dyDescent="0.3">
      <c r="E23" s="15" t="str">
        <f t="shared" si="0"/>
        <v>/</v>
      </c>
    </row>
    <row r="24" spans="5:5" x14ac:dyDescent="0.3">
      <c r="E24" s="15" t="str">
        <f t="shared" si="0"/>
        <v>/</v>
      </c>
    </row>
    <row r="25" spans="5:5" x14ac:dyDescent="0.3">
      <c r="E25" s="15" t="str">
        <f t="shared" si="0"/>
        <v>/</v>
      </c>
    </row>
    <row r="26" spans="5:5" x14ac:dyDescent="0.3">
      <c r="E26" s="15" t="str">
        <f t="shared" si="0"/>
        <v>/</v>
      </c>
    </row>
    <row r="27" spans="5:5" x14ac:dyDescent="0.3">
      <c r="E27" s="15" t="str">
        <f t="shared" si="0"/>
        <v>/</v>
      </c>
    </row>
    <row r="28" spans="5:5" x14ac:dyDescent="0.3">
      <c r="E28" s="15" t="str">
        <f t="shared" si="0"/>
        <v>/</v>
      </c>
    </row>
    <row r="29" spans="5:5" x14ac:dyDescent="0.3">
      <c r="E29" s="15" t="str">
        <f t="shared" si="0"/>
        <v>/</v>
      </c>
    </row>
    <row r="30" spans="5:5" x14ac:dyDescent="0.3">
      <c r="E30" s="15" t="str">
        <f t="shared" si="0"/>
        <v>/</v>
      </c>
    </row>
    <row r="31" spans="5:5" x14ac:dyDescent="0.3">
      <c r="E31" s="15" t="str">
        <f t="shared" si="0"/>
        <v>/</v>
      </c>
    </row>
    <row r="32" spans="5:5" x14ac:dyDescent="0.3">
      <c r="E32" s="15" t="str">
        <f t="shared" si="0"/>
        <v>/</v>
      </c>
    </row>
    <row r="33" spans="5:5" x14ac:dyDescent="0.3">
      <c r="E33" s="15" t="str">
        <f t="shared" si="0"/>
        <v>/</v>
      </c>
    </row>
    <row r="34" spans="5:5" x14ac:dyDescent="0.3">
      <c r="E34" s="15" t="str">
        <f t="shared" si="0"/>
        <v>/</v>
      </c>
    </row>
    <row r="35" spans="5:5" x14ac:dyDescent="0.3">
      <c r="E35" s="15" t="str">
        <f t="shared" si="0"/>
        <v>/</v>
      </c>
    </row>
    <row r="36" spans="5:5" x14ac:dyDescent="0.3">
      <c r="E36" s="15" t="str">
        <f t="shared" si="0"/>
        <v>/</v>
      </c>
    </row>
    <row r="37" spans="5:5" x14ac:dyDescent="0.3">
      <c r="E37" s="15" t="str">
        <f t="shared" si="0"/>
        <v>/</v>
      </c>
    </row>
    <row r="38" spans="5:5" x14ac:dyDescent="0.3">
      <c r="E38" s="15" t="str">
        <f t="shared" si="0"/>
        <v>/</v>
      </c>
    </row>
    <row r="39" spans="5:5" x14ac:dyDescent="0.3">
      <c r="E39" s="15" t="str">
        <f t="shared" si="0"/>
        <v>/</v>
      </c>
    </row>
    <row r="40" spans="5:5" x14ac:dyDescent="0.3">
      <c r="E40" s="15" t="str">
        <f t="shared" si="0"/>
        <v>/</v>
      </c>
    </row>
    <row r="41" spans="5:5" x14ac:dyDescent="0.3">
      <c r="E41" s="15" t="str">
        <f t="shared" si="0"/>
        <v>/</v>
      </c>
    </row>
    <row r="42" spans="5:5" x14ac:dyDescent="0.3">
      <c r="E42" s="15" t="str">
        <f t="shared" si="0"/>
        <v>/</v>
      </c>
    </row>
    <row r="43" spans="5:5" x14ac:dyDescent="0.3">
      <c r="E43" s="15" t="str">
        <f t="shared" si="0"/>
        <v>/</v>
      </c>
    </row>
    <row r="44" spans="5:5" x14ac:dyDescent="0.3">
      <c r="E44" s="15" t="str">
        <f t="shared" si="0"/>
        <v>/</v>
      </c>
    </row>
    <row r="45" spans="5:5" x14ac:dyDescent="0.3">
      <c r="E45" s="15" t="str">
        <f t="shared" si="0"/>
        <v>/</v>
      </c>
    </row>
    <row r="46" spans="5:5" x14ac:dyDescent="0.3">
      <c r="E46" s="15" t="str">
        <f t="shared" si="0"/>
        <v>/</v>
      </c>
    </row>
    <row r="47" spans="5:5" x14ac:dyDescent="0.3">
      <c r="E47" s="15" t="str">
        <f t="shared" si="0"/>
        <v>/</v>
      </c>
    </row>
    <row r="48" spans="5:5" x14ac:dyDescent="0.3">
      <c r="E48" s="15" t="str">
        <f t="shared" si="0"/>
        <v>/</v>
      </c>
    </row>
    <row r="49" spans="5:5" x14ac:dyDescent="0.3">
      <c r="E49" s="15" t="str">
        <f t="shared" si="0"/>
        <v>/</v>
      </c>
    </row>
    <row r="50" spans="5:5" x14ac:dyDescent="0.3">
      <c r="E50" s="15" t="str">
        <f t="shared" si="0"/>
        <v>/</v>
      </c>
    </row>
    <row r="51" spans="5:5" x14ac:dyDescent="0.3">
      <c r="E51" s="15" t="str">
        <f t="shared" si="0"/>
        <v>/</v>
      </c>
    </row>
    <row r="52" spans="5:5" x14ac:dyDescent="0.3">
      <c r="E52" s="15" t="str">
        <f t="shared" si="0"/>
        <v>/</v>
      </c>
    </row>
    <row r="53" spans="5:5" x14ac:dyDescent="0.3">
      <c r="E53" s="15" t="str">
        <f t="shared" si="0"/>
        <v>/</v>
      </c>
    </row>
    <row r="54" spans="5:5" x14ac:dyDescent="0.3">
      <c r="E54" s="15" t="str">
        <f t="shared" si="0"/>
        <v>/</v>
      </c>
    </row>
    <row r="55" spans="5:5" x14ac:dyDescent="0.3">
      <c r="E55" s="15" t="str">
        <f t="shared" si="0"/>
        <v>/</v>
      </c>
    </row>
    <row r="56" spans="5:5" x14ac:dyDescent="0.3">
      <c r="E56" s="15" t="str">
        <f t="shared" si="0"/>
        <v>/</v>
      </c>
    </row>
    <row r="57" spans="5:5" x14ac:dyDescent="0.3">
      <c r="E57" s="15" t="str">
        <f t="shared" si="0"/>
        <v>/</v>
      </c>
    </row>
    <row r="58" spans="5:5" x14ac:dyDescent="0.3">
      <c r="E58" s="15" t="str">
        <f t="shared" si="0"/>
        <v>/</v>
      </c>
    </row>
    <row r="59" spans="5:5" x14ac:dyDescent="0.3">
      <c r="E59" s="15" t="str">
        <f t="shared" si="0"/>
        <v>/</v>
      </c>
    </row>
    <row r="60" spans="5:5" x14ac:dyDescent="0.3">
      <c r="E60" s="15" t="str">
        <f t="shared" si="0"/>
        <v>/</v>
      </c>
    </row>
    <row r="61" spans="5:5" x14ac:dyDescent="0.3">
      <c r="E61" s="15" t="str">
        <f t="shared" si="0"/>
        <v>/</v>
      </c>
    </row>
    <row r="62" spans="5:5" x14ac:dyDescent="0.3">
      <c r="E62" s="15" t="str">
        <f t="shared" si="0"/>
        <v>/</v>
      </c>
    </row>
    <row r="63" spans="5:5" x14ac:dyDescent="0.3">
      <c r="E63" s="15" t="str">
        <f t="shared" si="0"/>
        <v>/</v>
      </c>
    </row>
    <row r="64" spans="5:5" x14ac:dyDescent="0.3">
      <c r="E64" s="15" t="str">
        <f t="shared" si="0"/>
        <v>/</v>
      </c>
    </row>
    <row r="65" spans="5:5" x14ac:dyDescent="0.3">
      <c r="E65" s="15" t="str">
        <f t="shared" si="0"/>
        <v>/</v>
      </c>
    </row>
    <row r="66" spans="5:5" x14ac:dyDescent="0.3">
      <c r="E66" s="15" t="str">
        <f t="shared" si="0"/>
        <v>/</v>
      </c>
    </row>
    <row r="67" spans="5:5" x14ac:dyDescent="0.3">
      <c r="E67" s="15" t="str">
        <f t="shared" ref="E67:E101" si="1">CONCATENATE(C67,"/",D67)</f>
        <v>/</v>
      </c>
    </row>
    <row r="68" spans="5:5" x14ac:dyDescent="0.3">
      <c r="E68" s="15" t="str">
        <f t="shared" si="1"/>
        <v>/</v>
      </c>
    </row>
    <row r="69" spans="5:5" x14ac:dyDescent="0.3">
      <c r="E69" s="15" t="str">
        <f t="shared" si="1"/>
        <v>/</v>
      </c>
    </row>
    <row r="70" spans="5:5" x14ac:dyDescent="0.3">
      <c r="E70" s="15" t="str">
        <f t="shared" si="1"/>
        <v>/</v>
      </c>
    </row>
    <row r="71" spans="5:5" x14ac:dyDescent="0.3">
      <c r="E71" s="15" t="str">
        <f t="shared" si="1"/>
        <v>/</v>
      </c>
    </row>
    <row r="72" spans="5:5" x14ac:dyDescent="0.3">
      <c r="E72" s="15" t="str">
        <f t="shared" si="1"/>
        <v>/</v>
      </c>
    </row>
    <row r="73" spans="5:5" x14ac:dyDescent="0.3">
      <c r="E73" s="15" t="str">
        <f t="shared" si="1"/>
        <v>/</v>
      </c>
    </row>
    <row r="74" spans="5:5" x14ac:dyDescent="0.3">
      <c r="E74" s="15" t="str">
        <f t="shared" si="1"/>
        <v>/</v>
      </c>
    </row>
    <row r="75" spans="5:5" x14ac:dyDescent="0.3">
      <c r="E75" s="15" t="str">
        <f t="shared" si="1"/>
        <v>/</v>
      </c>
    </row>
    <row r="76" spans="5:5" x14ac:dyDescent="0.3">
      <c r="E76" s="15" t="str">
        <f t="shared" si="1"/>
        <v>/</v>
      </c>
    </row>
    <row r="77" spans="5:5" x14ac:dyDescent="0.3">
      <c r="E77" s="15" t="str">
        <f t="shared" si="1"/>
        <v>/</v>
      </c>
    </row>
    <row r="78" spans="5:5" x14ac:dyDescent="0.3">
      <c r="E78" s="15" t="str">
        <f t="shared" si="1"/>
        <v>/</v>
      </c>
    </row>
    <row r="79" spans="5:5" x14ac:dyDescent="0.3">
      <c r="E79" s="15" t="str">
        <f t="shared" si="1"/>
        <v>/</v>
      </c>
    </row>
    <row r="80" spans="5:5" x14ac:dyDescent="0.3">
      <c r="E80" s="15" t="str">
        <f t="shared" si="1"/>
        <v>/</v>
      </c>
    </row>
    <row r="81" spans="5:5" x14ac:dyDescent="0.3">
      <c r="E81" s="15" t="str">
        <f t="shared" si="1"/>
        <v>/</v>
      </c>
    </row>
    <row r="82" spans="5:5" x14ac:dyDescent="0.3">
      <c r="E82" s="15" t="str">
        <f t="shared" si="1"/>
        <v>/</v>
      </c>
    </row>
    <row r="83" spans="5:5" x14ac:dyDescent="0.3">
      <c r="E83" s="15" t="str">
        <f t="shared" si="1"/>
        <v>/</v>
      </c>
    </row>
    <row r="84" spans="5:5" x14ac:dyDescent="0.3">
      <c r="E84" s="15" t="str">
        <f t="shared" si="1"/>
        <v>/</v>
      </c>
    </row>
    <row r="85" spans="5:5" x14ac:dyDescent="0.3">
      <c r="E85" s="15" t="str">
        <f t="shared" si="1"/>
        <v>/</v>
      </c>
    </row>
    <row r="86" spans="5:5" x14ac:dyDescent="0.3">
      <c r="E86" s="15" t="str">
        <f t="shared" si="1"/>
        <v>/</v>
      </c>
    </row>
    <row r="87" spans="5:5" x14ac:dyDescent="0.3">
      <c r="E87" s="15" t="str">
        <f t="shared" si="1"/>
        <v>/</v>
      </c>
    </row>
    <row r="88" spans="5:5" x14ac:dyDescent="0.3">
      <c r="E88" s="15" t="str">
        <f t="shared" si="1"/>
        <v>/</v>
      </c>
    </row>
    <row r="89" spans="5:5" x14ac:dyDescent="0.3">
      <c r="E89" s="15" t="str">
        <f t="shared" si="1"/>
        <v>/</v>
      </c>
    </row>
    <row r="90" spans="5:5" x14ac:dyDescent="0.3">
      <c r="E90" s="15" t="str">
        <f t="shared" si="1"/>
        <v>/</v>
      </c>
    </row>
    <row r="91" spans="5:5" x14ac:dyDescent="0.3">
      <c r="E91" s="15" t="str">
        <f t="shared" si="1"/>
        <v>/</v>
      </c>
    </row>
    <row r="92" spans="5:5" x14ac:dyDescent="0.3">
      <c r="E92" s="15" t="str">
        <f t="shared" si="1"/>
        <v>/</v>
      </c>
    </row>
    <row r="93" spans="5:5" x14ac:dyDescent="0.3">
      <c r="E93" s="15" t="str">
        <f t="shared" si="1"/>
        <v>/</v>
      </c>
    </row>
    <row r="94" spans="5:5" x14ac:dyDescent="0.3">
      <c r="E94" s="15" t="str">
        <f t="shared" si="1"/>
        <v>/</v>
      </c>
    </row>
    <row r="95" spans="5:5" x14ac:dyDescent="0.3">
      <c r="E95" s="15" t="str">
        <f t="shared" si="1"/>
        <v>/</v>
      </c>
    </row>
    <row r="96" spans="5:5" x14ac:dyDescent="0.3">
      <c r="E96" s="15" t="str">
        <f t="shared" si="1"/>
        <v>/</v>
      </c>
    </row>
    <row r="97" spans="5:5" x14ac:dyDescent="0.3">
      <c r="E97" s="15" t="str">
        <f t="shared" si="1"/>
        <v>/</v>
      </c>
    </row>
    <row r="98" spans="5:5" x14ac:dyDescent="0.3">
      <c r="E98" s="15" t="str">
        <f t="shared" si="1"/>
        <v>/</v>
      </c>
    </row>
    <row r="99" spans="5:5" x14ac:dyDescent="0.3">
      <c r="E99" s="15" t="str">
        <f t="shared" si="1"/>
        <v>/</v>
      </c>
    </row>
    <row r="100" spans="5:5" x14ac:dyDescent="0.3">
      <c r="E100" s="15" t="str">
        <f t="shared" si="1"/>
        <v>/</v>
      </c>
    </row>
    <row r="101" spans="5:5" x14ac:dyDescent="0.3">
      <c r="E101" s="15" t="str">
        <f t="shared" si="1"/>
        <v>/</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
  <sheetViews>
    <sheetView workbookViewId="0"/>
  </sheetViews>
  <sheetFormatPr defaultRowHeight="14.4" x14ac:dyDescent="0.3"/>
  <sheetData>
    <row r="1" spans="1:2" x14ac:dyDescent="0.3">
      <c r="A1" s="12" t="s">
        <v>325</v>
      </c>
      <c r="B1" s="12"/>
    </row>
    <row r="2" spans="1:2" x14ac:dyDescent="0.3">
      <c r="A2" s="13" t="s">
        <v>326</v>
      </c>
      <c r="B2" s="14">
        <f>Requirements!B2</f>
        <v>44568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2"/>
  <sheetViews>
    <sheetView workbookViewId="0"/>
  </sheetViews>
  <sheetFormatPr defaultColWidth="9.109375" defaultRowHeight="13.8" x14ac:dyDescent="0.3"/>
  <cols>
    <col min="1" max="2" width="48.109375" style="2" bestFit="1" customWidth="1"/>
    <col min="3" max="3" width="16.88671875" style="2" bestFit="1" customWidth="1"/>
    <col min="4" max="4" width="26" style="2" bestFit="1" customWidth="1"/>
    <col min="5" max="5" width="27.44140625" style="2" customWidth="1"/>
    <col min="6" max="6" width="37.44140625" style="2" bestFit="1" customWidth="1"/>
    <col min="7" max="7" width="34.5546875" style="2" customWidth="1"/>
    <col min="8" max="8" width="42.88671875" style="2" bestFit="1" customWidth="1"/>
    <col min="9" max="16384" width="9.109375" style="2"/>
  </cols>
  <sheetData>
    <row r="1" spans="1:1" ht="12.75" customHeight="1" x14ac:dyDescent="0.3">
      <c r="A1" s="4" t="s">
        <v>50</v>
      </c>
    </row>
    <row r="2" spans="1:1" ht="12.75" customHeight="1" x14ac:dyDescent="0.3">
      <c r="A2" s="3" t="s">
        <v>44</v>
      </c>
    </row>
    <row r="3" spans="1:1" ht="12.75" customHeight="1" x14ac:dyDescent="0.3">
      <c r="A3" s="4" t="s">
        <v>29</v>
      </c>
    </row>
    <row r="4" spans="1:1" ht="12.75" customHeight="1" x14ac:dyDescent="0.3">
      <c r="A4" s="4" t="s">
        <v>43</v>
      </c>
    </row>
    <row r="5" spans="1:1" ht="12.75" customHeight="1" x14ac:dyDescent="0.3">
      <c r="A5" s="4" t="s">
        <v>25</v>
      </c>
    </row>
    <row r="6" spans="1:1" ht="12.75" customHeight="1" x14ac:dyDescent="0.3">
      <c r="A6" s="3" t="s">
        <v>45</v>
      </c>
    </row>
    <row r="7" spans="1:1" ht="12.75" customHeight="1" x14ac:dyDescent="0.3">
      <c r="A7" s="4" t="s">
        <v>31</v>
      </c>
    </row>
    <row r="8" spans="1:1" ht="12.75" customHeight="1" x14ac:dyDescent="0.3">
      <c r="A8" s="4" t="s">
        <v>93</v>
      </c>
    </row>
    <row r="9" spans="1:1" ht="12.75" customHeight="1" x14ac:dyDescent="0.3">
      <c r="A9" s="4" t="s">
        <v>37</v>
      </c>
    </row>
    <row r="10" spans="1:1" ht="12.75" customHeight="1" x14ac:dyDescent="0.3">
      <c r="A10" s="4" t="s">
        <v>38</v>
      </c>
    </row>
    <row r="11" spans="1:1" ht="12.75" customHeight="1" x14ac:dyDescent="0.3">
      <c r="A11" s="4" t="s">
        <v>39</v>
      </c>
    </row>
    <row r="12" spans="1:1" ht="12.75" customHeight="1" x14ac:dyDescent="0.3">
      <c r="A12" s="4" t="s">
        <v>40</v>
      </c>
    </row>
    <row r="13" spans="1:1" x14ac:dyDescent="0.3">
      <c r="A13" s="4" t="s">
        <v>36</v>
      </c>
    </row>
    <row r="14" spans="1:1" x14ac:dyDescent="0.3">
      <c r="A14" s="4" t="s">
        <v>41</v>
      </c>
    </row>
    <row r="15" spans="1:1" x14ac:dyDescent="0.3">
      <c r="A15" s="4" t="s">
        <v>33</v>
      </c>
    </row>
    <row r="16" spans="1:1" x14ac:dyDescent="0.3">
      <c r="A16" s="4" t="s">
        <v>42</v>
      </c>
    </row>
    <row r="17" spans="1:1" x14ac:dyDescent="0.3">
      <c r="A17" s="4" t="s">
        <v>17</v>
      </c>
    </row>
    <row r="18" spans="1:1" x14ac:dyDescent="0.3">
      <c r="A18" s="4" t="s">
        <v>34</v>
      </c>
    </row>
    <row r="19" spans="1:1" x14ac:dyDescent="0.3">
      <c r="A19" s="4" t="s">
        <v>32</v>
      </c>
    </row>
    <row r="20" spans="1:1" x14ac:dyDescent="0.3">
      <c r="A20" s="4" t="s">
        <v>30</v>
      </c>
    </row>
    <row r="21" spans="1:1" x14ac:dyDescent="0.3">
      <c r="A21" s="4" t="s">
        <v>35</v>
      </c>
    </row>
    <row r="22" spans="1:1" x14ac:dyDescent="0.3">
      <c r="A22" s="4" t="s">
        <v>23</v>
      </c>
    </row>
    <row r="24" spans="1:1" x14ac:dyDescent="0.3">
      <c r="A24" s="2" t="s">
        <v>51</v>
      </c>
    </row>
    <row r="25" spans="1:1" x14ac:dyDescent="0.3">
      <c r="A25" s="2" t="s">
        <v>85</v>
      </c>
    </row>
    <row r="26" spans="1:1" x14ac:dyDescent="0.3">
      <c r="A26" s="2" t="s">
        <v>81</v>
      </c>
    </row>
    <row r="27" spans="1:1" x14ac:dyDescent="0.3">
      <c r="A27" s="4" t="s">
        <v>19</v>
      </c>
    </row>
    <row r="28" spans="1:1" x14ac:dyDescent="0.3">
      <c r="A28" s="4" t="s">
        <v>20</v>
      </c>
    </row>
    <row r="29" spans="1:1" x14ac:dyDescent="0.3">
      <c r="A29" s="4" t="s">
        <v>21</v>
      </c>
    </row>
    <row r="30" spans="1:1" x14ac:dyDescent="0.3">
      <c r="A30" s="4" t="s">
        <v>52</v>
      </c>
    </row>
    <row r="31" spans="1:1" x14ac:dyDescent="0.3">
      <c r="A31" s="4" t="s">
        <v>53</v>
      </c>
    </row>
    <row r="32" spans="1:1" x14ac:dyDescent="0.3">
      <c r="A32" s="4" t="s">
        <v>82</v>
      </c>
    </row>
    <row r="33" spans="1:1" x14ac:dyDescent="0.3">
      <c r="A33" s="4" t="s">
        <v>83</v>
      </c>
    </row>
    <row r="34" spans="1:1" x14ac:dyDescent="0.3">
      <c r="A34" s="4"/>
    </row>
    <row r="35" spans="1:1" x14ac:dyDescent="0.3">
      <c r="A35" s="2" t="s">
        <v>54</v>
      </c>
    </row>
    <row r="36" spans="1:1" x14ac:dyDescent="0.3">
      <c r="A36" s="5" t="s">
        <v>56</v>
      </c>
    </row>
    <row r="37" spans="1:1" x14ac:dyDescent="0.3">
      <c r="A37" s="5" t="s">
        <v>57</v>
      </c>
    </row>
    <row r="38" spans="1:1" x14ac:dyDescent="0.3">
      <c r="A38" s="5" t="s">
        <v>55</v>
      </c>
    </row>
    <row r="40" spans="1:1" x14ac:dyDescent="0.3">
      <c r="A40" s="2" t="s">
        <v>58</v>
      </c>
    </row>
    <row r="41" spans="1:1" x14ac:dyDescent="0.3">
      <c r="A41" s="2" t="s">
        <v>24</v>
      </c>
    </row>
    <row r="42" spans="1:1" x14ac:dyDescent="0.3">
      <c r="A42" s="2" t="s">
        <v>59</v>
      </c>
    </row>
    <row r="43" spans="1:1" x14ac:dyDescent="0.3">
      <c r="A43" s="2" t="s">
        <v>60</v>
      </c>
    </row>
    <row r="44" spans="1:1" x14ac:dyDescent="0.3">
      <c r="A44" s="2" t="s">
        <v>61</v>
      </c>
    </row>
    <row r="45" spans="1:1" x14ac:dyDescent="0.3">
      <c r="A45" s="2" t="s">
        <v>62</v>
      </c>
    </row>
    <row r="46" spans="1:1" x14ac:dyDescent="0.3">
      <c r="A46" s="2" t="s">
        <v>63</v>
      </c>
    </row>
    <row r="48" spans="1:1" x14ac:dyDescent="0.3">
      <c r="A48" s="1" t="s">
        <v>77</v>
      </c>
    </row>
    <row r="49" spans="1:1" x14ac:dyDescent="0.3">
      <c r="A49" s="1" t="s">
        <v>64</v>
      </c>
    </row>
    <row r="50" spans="1:1" x14ac:dyDescent="0.3">
      <c r="A50" s="1" t="s">
        <v>65</v>
      </c>
    </row>
    <row r="51" spans="1:1" x14ac:dyDescent="0.3">
      <c r="A51" s="1" t="s">
        <v>66</v>
      </c>
    </row>
    <row r="52" spans="1:1" x14ac:dyDescent="0.3">
      <c r="A52" s="1"/>
    </row>
    <row r="53" spans="1:1" x14ac:dyDescent="0.3">
      <c r="A53" s="1" t="s">
        <v>78</v>
      </c>
    </row>
    <row r="54" spans="1:1" x14ac:dyDescent="0.3">
      <c r="A54" s="1" t="s">
        <v>14</v>
      </c>
    </row>
    <row r="55" spans="1:1" x14ac:dyDescent="0.3">
      <c r="A55" s="1" t="s">
        <v>67</v>
      </c>
    </row>
    <row r="56" spans="1:1" x14ac:dyDescent="0.3">
      <c r="A56" s="1" t="s">
        <v>68</v>
      </c>
    </row>
    <row r="57" spans="1:1" x14ac:dyDescent="0.3">
      <c r="A57" s="1"/>
    </row>
    <row r="58" spans="1:1" x14ac:dyDescent="0.3">
      <c r="A58" s="1" t="s">
        <v>79</v>
      </c>
    </row>
    <row r="59" spans="1:1" x14ac:dyDescent="0.3">
      <c r="A59" s="1" t="s">
        <v>69</v>
      </c>
    </row>
    <row r="60" spans="1:1" x14ac:dyDescent="0.3">
      <c r="A60" s="1" t="s">
        <v>70</v>
      </c>
    </row>
    <row r="61" spans="1:1" x14ac:dyDescent="0.3">
      <c r="A61" s="1" t="s">
        <v>71</v>
      </c>
    </row>
    <row r="62" spans="1:1" x14ac:dyDescent="0.3">
      <c r="A62" s="1" t="s">
        <v>72</v>
      </c>
    </row>
    <row r="63" spans="1:1" x14ac:dyDescent="0.3">
      <c r="A63" s="1"/>
    </row>
    <row r="64" spans="1:1" x14ac:dyDescent="0.3">
      <c r="A64" s="1" t="s">
        <v>80</v>
      </c>
    </row>
    <row r="65" spans="1:1" x14ac:dyDescent="0.3">
      <c r="A65" s="1" t="s">
        <v>73</v>
      </c>
    </row>
    <row r="66" spans="1:1" x14ac:dyDescent="0.3">
      <c r="A66" s="1" t="s">
        <v>74</v>
      </c>
    </row>
    <row r="67" spans="1:1" x14ac:dyDescent="0.3">
      <c r="A67" s="1" t="s">
        <v>75</v>
      </c>
    </row>
    <row r="68" spans="1:1" x14ac:dyDescent="0.3">
      <c r="A68" s="1" t="s">
        <v>76</v>
      </c>
    </row>
    <row r="70" spans="1:1" x14ac:dyDescent="0.3">
      <c r="A70" s="2" t="s">
        <v>86</v>
      </c>
    </row>
    <row r="71" spans="1:1" x14ac:dyDescent="0.3">
      <c r="A71" s="5" t="s">
        <v>56</v>
      </c>
    </row>
    <row r="72" spans="1:1" x14ac:dyDescent="0.3">
      <c r="A72" s="5" t="s">
        <v>57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E547C-8683-4688-A053-085795EC558B}">
  <dimension ref="A1:B3"/>
  <sheetViews>
    <sheetView workbookViewId="0"/>
  </sheetViews>
  <sheetFormatPr defaultRowHeight="14.4" x14ac:dyDescent="0.3"/>
  <cols>
    <col min="2" max="2" width="49.88671875" customWidth="1"/>
  </cols>
  <sheetData>
    <row r="1" spans="1:2" x14ac:dyDescent="0.3">
      <c r="A1" s="6" t="s">
        <v>325</v>
      </c>
      <c r="B1" s="7"/>
    </row>
    <row r="2" spans="1:2" x14ac:dyDescent="0.3">
      <c r="A2" s="8" t="s">
        <v>59</v>
      </c>
      <c r="B2" s="9">
        <f>Requirements!B2</f>
        <v>44568</v>
      </c>
    </row>
    <row r="3" spans="1:2" x14ac:dyDescent="0.3">
      <c r="A3" s="10" t="s">
        <v>59</v>
      </c>
      <c r="B3" s="11" t="s">
        <v>386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LongProperties xmlns="http://schemas.microsoft.com/office/2006/metadata/longProperties">
  <LongProp xmlns="" name="TaxKeywordTaxHTField"><![CDATA[verify|11111111-1111-1111-1111-111111111111;data|11111111-1111-1111-1111-111111111111;requirements|11111111-1111-1111-1111-111111111111;heavy duty|11111111-1111-1111-1111-111111111111;engines|11111111-1111-1111-1111-111111111111;xml|11111111-1111-1111-1111-111111111111;ghg|11111111-1111-1111-1111-111111111111;greenhouse gas|11111111-1111-1111-1111-111111111111;abt|11111111-1111-1111-1111-111111111111;averaging|11111111-1111-1111-1111-111111111111;banking|11111111-1111-1111-1111-111111111111;trading|11111111-1111-1111-1111-111111111111]]></LongProp>
</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6FE8A8BC31C9459395789A0F560F9D" ma:contentTypeVersion="16" ma:contentTypeDescription="Create a new document." ma:contentTypeScope="" ma:versionID="9588e63eee691ec3a04aee83048ac574">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36df217f-8b8e-4f4c-a7c1-55317f2c2076" xmlns:ns7="e97b6b9a-f29e-455b-a410-218531c7e73e" targetNamespace="http://schemas.microsoft.com/office/2006/metadata/properties" ma:root="true" ma:fieldsID="d91e880603f68f8e5275f812fadce599" ns1:_="" ns3:_="" ns4:_="" ns5:_="" ns6:_="" ns7:_="">
    <xsd:import namespace="http://schemas.microsoft.com/sharepoint/v3"/>
    <xsd:import namespace="4ffa91fb-a0ff-4ac5-b2db-65c790d184a4"/>
    <xsd:import namespace="http://schemas.microsoft.com/sharepoint.v3"/>
    <xsd:import namespace="http://schemas.microsoft.com/sharepoint/v3/fields"/>
    <xsd:import namespace="36df217f-8b8e-4f4c-a7c1-55317f2c2076"/>
    <xsd:import namespace="e97b6b9a-f29e-455b-a410-218531c7e73e"/>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Records_x0020_Status" minOccurs="0"/>
                <xsd:element ref="ns6:Records_x0020_Date" minOccurs="0"/>
                <xsd:element ref="ns7:MediaServiceMetadata" minOccurs="0"/>
                <xsd:element ref="ns7:MediaServiceFastMetadata" minOccurs="0"/>
                <xsd:element ref="ns7:MediaServiceAutoKeyPoints" minOccurs="0"/>
                <xsd:element ref="ns7:MediaServiceKeyPoints" minOccurs="0"/>
                <xsd:element ref="ns6:SharedWithUsers" minOccurs="0"/>
                <xsd:element ref="ns6:SharedWithDetails" minOccurs="0"/>
                <xsd:element ref="ns6:SharingHintHash" minOccurs="0"/>
                <xsd:element ref="ns7:MediaServiceAutoTags" minOccurs="0"/>
                <xsd:element ref="ns7:MediaServiceOCR" minOccurs="0"/>
                <xsd:element ref="ns7:MediaServiceGenerationTime" minOccurs="0"/>
                <xsd:element ref="ns7:MediaServiceEventHashCode" minOccurs="0"/>
                <xsd:element ref="ns7: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21269879-913f-446d-a376-fb5119b75e6d}" ma:internalName="TaxCatchAllLabel" ma:readOnly="true" ma:showField="CatchAllDataLabel" ma:web="36df217f-8b8e-4f4c-a7c1-55317f2c2076">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21269879-913f-446d-a376-fb5119b75e6d}" ma:internalName="TaxCatchAll" ma:showField="CatchAllData" ma:web="36df217f-8b8e-4f4c-a7c1-55317f2c207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df217f-8b8e-4f4c-a7c1-55317f2c2076" elementFormDefault="qualified">
    <xsd:import namespace="http://schemas.microsoft.com/office/2006/documentManagement/types"/>
    <xsd:import namespace="http://schemas.microsoft.com/office/infopath/2007/PartnerControls"/>
    <xsd:element name="Records_x0020_Status" ma:index="28" nillable="true" ma:displayName="Records Status" ma:default="Pending" ma:internalName="Records_x0020_Status">
      <xsd:simpleType>
        <xsd:restriction base="dms:Text"/>
      </xsd:simpleType>
    </xsd:element>
    <xsd:element name="Records_x0020_Date" ma:index="29" nillable="true" ma:displayName="Records Date" ma:hidden="true" ma:internalName="Records_x0020_Date">
      <xsd:simpleType>
        <xsd:restriction base="dms:DateTime"/>
      </xsd:simple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element name="SharingHintHash" ma:index="36"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7b6b9a-f29e-455b-a410-218531c7e73e" elementFormDefault="qualified">
    <xsd:import namespace="http://schemas.microsoft.com/office/2006/documentManagement/types"/>
    <xsd:import namespace="http://schemas.microsoft.com/office/infopath/2007/PartnerControls"/>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ServiceDateTaken" ma:index="41"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verify</TermName>
          <TermId xmlns="http://schemas.microsoft.com/office/infopath/2007/PartnerControls">0a69a676-aa3d-4aed-9b44-45b0d9aae08c</TermId>
        </TermInfo>
        <TermInfo xmlns="http://schemas.microsoft.com/office/infopath/2007/PartnerControls">
          <TermName xmlns="http://schemas.microsoft.com/office/infopath/2007/PartnerControls">Data</TermName>
          <TermId xmlns="http://schemas.microsoft.com/office/infopath/2007/PartnerControls">9091ed18-3a80-4736-a022-17b9e47acd11</TermId>
        </TermInfo>
        <TermInfo xmlns="http://schemas.microsoft.com/office/infopath/2007/PartnerControls">
          <TermName xmlns="http://schemas.microsoft.com/office/infopath/2007/PartnerControls">Requirements</TermName>
          <TermId xmlns="http://schemas.microsoft.com/office/infopath/2007/PartnerControls">8b55b248-e00d-4258-b60a-7b8fd2d8f63f</TermId>
        </TermInfo>
        <TermInfo xmlns="http://schemas.microsoft.com/office/infopath/2007/PartnerControls">
          <TermName xmlns="http://schemas.microsoft.com/office/infopath/2007/PartnerControls">heavy duty</TermName>
          <TermId xmlns="http://schemas.microsoft.com/office/infopath/2007/PartnerControls">c1dd3275-4399-4911-aff8-f45ee98cd544</TermId>
        </TermInfo>
        <TermInfo xmlns="http://schemas.microsoft.com/office/infopath/2007/PartnerControls">
          <TermName xmlns="http://schemas.microsoft.com/office/infopath/2007/PartnerControls">engines</TermName>
          <TermId xmlns="http://schemas.microsoft.com/office/infopath/2007/PartnerControls">aed1db36-003f-43ea-8d04-6d848ca734e1</TermId>
        </TermInfo>
        <TermInfo xmlns="http://schemas.microsoft.com/office/infopath/2007/PartnerControls">
          <TermName xmlns="http://schemas.microsoft.com/office/infopath/2007/PartnerControls">Greenhouse Gases</TermName>
          <TermId xmlns="http://schemas.microsoft.com/office/infopath/2007/PartnerControls">13353ad7-bc58-4422-9ece-e722b7398c3d</TermId>
        </TermInfo>
        <TermInfo xmlns="http://schemas.microsoft.com/office/infopath/2007/PartnerControls">
          <TermName xmlns="http://schemas.microsoft.com/office/infopath/2007/PartnerControls">GHG</TermName>
          <TermId xmlns="http://schemas.microsoft.com/office/infopath/2007/PartnerControls">51266249-dcd1-4298-a819-788c4ec7cf35</TermId>
        </TermInfo>
        <TermInfo xmlns="http://schemas.microsoft.com/office/infopath/2007/PartnerControls">
          <TermName xmlns="http://schemas.microsoft.com/office/infopath/2007/PartnerControls">greenhouse gas</TermName>
          <TermId xmlns="http://schemas.microsoft.com/office/infopath/2007/PartnerControls">9a69c184-dc4a-4fac-88f3-cf610579ecaa</TermId>
        </TermInfo>
        <TermInfo xmlns="http://schemas.microsoft.com/office/infopath/2007/PartnerControls">
          <TermName xmlns="http://schemas.microsoft.com/office/infopath/2007/PartnerControls">ABT</TermName>
          <TermId xmlns="http://schemas.microsoft.com/office/infopath/2007/PartnerControls">99ba7ca2-8d5b-4bf6-8ba1-b03f599828d7</TermId>
        </TermInfo>
        <TermInfo xmlns="http://schemas.microsoft.com/office/infopath/2007/PartnerControls">
          <TermName xmlns="http://schemas.microsoft.com/office/infopath/2007/PartnerControls">engines and vehicles compliance information system</TermName>
          <TermId xmlns="http://schemas.microsoft.com/office/infopath/2007/PartnerControls">22bcd315-89fc-4fb3-83a1-a3c6d0fcfcad</TermId>
        </TermInfo>
        <TermInfo xmlns="http://schemas.microsoft.com/office/infopath/2007/PartnerControls">
          <TermName xmlns="http://schemas.microsoft.com/office/infopath/2007/PartnerControls">EV-CIS</TermName>
          <TermId xmlns="http://schemas.microsoft.com/office/infopath/2007/PartnerControls">64c4703d-0d1f-4fa6-882d-3079e6ec0793</TermId>
        </TermInfo>
        <TermInfo xmlns="http://schemas.microsoft.com/office/infopath/2007/PartnerControls">
          <TermName xmlns="http://schemas.microsoft.com/office/infopath/2007/PartnerControls">HD</TermName>
          <TermId xmlns="http://schemas.microsoft.com/office/infopath/2007/PartnerControls">e6310f39-bb3f-4901-a6fb-c7e6218bacc7</TermId>
        </TermInfo>
        <TermInfo xmlns="http://schemas.microsoft.com/office/infopath/2007/PartnerControls">
          <TermName xmlns="http://schemas.microsoft.com/office/infopath/2007/PartnerControls">highway</TermName>
          <TermId xmlns="http://schemas.microsoft.com/office/infopath/2007/PartnerControls">a5e8d58a-caae-40fd-a199-3772ff5b1857</TermId>
        </TermInfo>
        <TermInfo xmlns="http://schemas.microsoft.com/office/infopath/2007/PartnerControls">
          <TermName xmlns="http://schemas.microsoft.com/office/infopath/2007/PartnerControls">tractors</TermName>
          <TermId xmlns="http://schemas.microsoft.com/office/infopath/2007/PartnerControls">400f5cc7-3938-4ab7-ba4f-891fab81c2e7</TermId>
        </TermInfo>
        <TermInfo xmlns="http://schemas.microsoft.com/office/infopath/2007/PartnerControls">
          <TermName xmlns="http://schemas.microsoft.com/office/infopath/2007/PartnerControls">vocational</TermName>
          <TermId xmlns="http://schemas.microsoft.com/office/infopath/2007/PartnerControls">fcf0fcc5-8cb4-48bd-9174-41a1dafca62d</TermId>
        </TermInfo>
        <TermInfo xmlns="http://schemas.microsoft.com/office/infopath/2007/PartnerControls">
          <TermName xmlns="http://schemas.microsoft.com/office/infopath/2007/PartnerControls">Vehicles</TermName>
          <TermId xmlns="http://schemas.microsoft.com/office/infopath/2007/PartnerControls">5086e5d5-a37a-49d3-b0bc-19770781fcea</TermId>
        </TermInfo>
        <TermInfo xmlns="http://schemas.microsoft.com/office/infopath/2007/PartnerControls">
          <TermName xmlns="http://schemas.microsoft.com/office/infopath/2007/PartnerControls">averaging banking and trading</TermName>
          <TermId xmlns="http://schemas.microsoft.com/office/infopath/2007/PartnerControls">f47a7057-a4e7-4c8b-ac58-ebf9e7988c9e</TermId>
        </TermInfo>
        <TermInfo xmlns="http://schemas.microsoft.com/office/infopath/2007/PartnerControls">
          <TermName xmlns="http://schemas.microsoft.com/office/infopath/2007/PartnerControls">documentation</TermName>
          <TermId xmlns="http://schemas.microsoft.com/office/infopath/2007/PartnerControls">2c49d0b3-c87c-4624-9a3f-1fffaa73b991</TermId>
        </TermInfo>
        <TermInfo xmlns="http://schemas.microsoft.com/office/infopath/2007/PartnerControls">
          <TermName xmlns="http://schemas.microsoft.com/office/infopath/2007/PartnerControls">reporting</TermName>
          <TermId xmlns="http://schemas.microsoft.com/office/infopath/2007/PartnerControls">2df8cdc8-e300-40d4-b4af-4d34b6671e21</TermId>
        </TermInfo>
        <TermInfo xmlns="http://schemas.microsoft.com/office/infopath/2007/PartnerControls">
          <TermName xmlns="http://schemas.microsoft.com/office/infopath/2007/PartnerControls">Certification</TermName>
          <TermId xmlns="http://schemas.microsoft.com/office/infopath/2007/PartnerControls">073e0d6f-c1c4-46bd-86fe-e67ef3bb2fef</TermId>
        </TermInfo>
        <TermInfo xmlns="http://schemas.microsoft.com/office/infopath/2007/PartnerControls">
          <TermName xmlns="http://schemas.microsoft.com/office/infopath/2007/PartnerControls">xlsx</TermName>
          <TermId xmlns="http://schemas.microsoft.com/office/infopath/2007/PartnerControls">ca4ac0fe-e006-4aaa-b91e-80f5a2abd2f9</TermId>
        </TermInfo>
      </Terms>
    </TaxKeywordTaxHTField>
    <Record xmlns="4ffa91fb-a0ff-4ac5-b2db-65c790d184a4">Shared</Record>
    <Rights xmlns="4ffa91fb-a0ff-4ac5-b2db-65c790d184a4" xsi:nil="true"/>
    <Document_x0020_Creation_x0020_Date xmlns="4ffa91fb-a0ff-4ac5-b2db-65c790d184a4">2020-03-12T15:43:02+00:00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xmlns="4ffa91fb-a0ff-4ac5-b2db-65c790d184a4">
        <DisplayName xmlns="4ffa91fb-a0ff-4ac5-b2db-65c790d184a4"/>
        <AccountId xmlns="4ffa91fb-a0ff-4ac5-b2db-65c790d184a4" xsi:nil="true"/>
        <AccountType xmlns="4ffa91fb-a0ff-4ac5-b2db-65c790d184a4"/>
      </UserInfo>
    </Creator>
    <EPA_x0020_Related_x0020_Documents xmlns="4ffa91fb-a0ff-4ac5-b2db-65c790d184a4" xsi:nil="true"/>
    <EPA_x0020_Contributor xmlns="4ffa91fb-a0ff-4ac5-b2db-65c790d184a4">
      <UserInfo xmlns="4ffa91fb-a0ff-4ac5-b2db-65c790d184a4">
        <DisplayName xmlns="4ffa91fb-a0ff-4ac5-b2db-65c790d184a4"/>
        <AccountId xmlns="4ffa91fb-a0ff-4ac5-b2db-65c790d184a4" xsi:nil="true"/>
        <AccountType xmlns="4ffa91fb-a0ff-4ac5-b2db-65c790d184a4"/>
      </UserInfo>
    </EPA_x0020_Contributor>
    <TaxCatchAll xmlns="4ffa91fb-a0ff-4ac5-b2db-65c790d184a4"/>
    <Records_x0020_Date xmlns="36df217f-8b8e-4f4c-a7c1-55317f2c2076" xsi:nil="true"/>
    <Records_x0020_Status xmlns="36df217f-8b8e-4f4c-a7c1-55317f2c2076">Pending</Records_x0020_Statu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5BCD3C-B178-4253-ACE4-9B6BEC2EF63E}">
  <ds:schemaRefs>
    <ds:schemaRef ds:uri="Microsoft.SharePoint.Taxonomy.ContentTypeSync"/>
  </ds:schemaRefs>
</ds:datastoreItem>
</file>

<file path=customXml/itemProps2.xml><?xml version="1.0" encoding="utf-8"?>
<ds:datastoreItem xmlns:ds="http://schemas.openxmlformats.org/officeDocument/2006/customXml" ds:itemID="{61C3FBA3-78EA-4FE0-B32A-7EC0D4338A04}">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A9C3B969-193E-4C91-B13D-BF2D72C0B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36df217f-8b8e-4f4c-a7c1-55317f2c2076"/>
    <ds:schemaRef ds:uri="e97b6b9a-f29e-455b-a410-218531c7e7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60BF76A-CA4F-41A1-8435-0D956E34E86D}">
  <ds:schemaRef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sharepoint/v3"/>
    <ds:schemaRef ds:uri="36df217f-8b8e-4f4c-a7c1-55317f2c2076"/>
    <ds:schemaRef ds:uri="e97b6b9a-f29e-455b-a410-218531c7e73e"/>
    <ds:schemaRef ds:uri="http://schemas.microsoft.com/sharepoint/v3/fields"/>
    <ds:schemaRef ds:uri="http://schemas.microsoft.com/sharepoint.v3"/>
    <ds:schemaRef ds:uri="http://schemas.microsoft.com/office/2006/metadata/properties"/>
    <ds:schemaRef ds:uri="http://schemas.microsoft.com/office/2006/documentManagement/types"/>
    <ds:schemaRef ds:uri="4ffa91fb-a0ff-4ac5-b2db-65c790d184a4"/>
    <ds:schemaRef ds:uri="http://purl.org/dc/dcmitype/"/>
    <ds:schemaRef ds:uri="http://purl.org/dc/terms/"/>
  </ds:schemaRefs>
</ds:datastoreItem>
</file>

<file path=customXml/itemProps5.xml><?xml version="1.0" encoding="utf-8"?>
<ds:datastoreItem xmlns:ds="http://schemas.openxmlformats.org/officeDocument/2006/customXml" ds:itemID="{E3D01E1D-0DF4-4F4D-A7D2-1390DC2CF2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Requirements</vt:lpstr>
      <vt:lpstr>Group Mapping</vt:lpstr>
      <vt:lpstr>HDV Tables</vt:lpstr>
      <vt:lpstr>Lists</vt:lpstr>
      <vt:lpstr>Change Log</vt:lpstr>
      <vt:lpstr>basicDataTypeList</vt:lpstr>
      <vt:lpstr>cbiInfoList</vt:lpstr>
      <vt:lpstr>cmplPrgmList</vt:lpstr>
      <vt:lpstr>collectionPointList</vt:lpstr>
      <vt:lpstr>collectionTypeList</vt:lpstr>
      <vt:lpstr>compPrgmList</vt:lpstr>
      <vt:lpstr>displayPointList</vt:lpstr>
      <vt:lpstr>groupContentList</vt:lpstr>
      <vt:lpstr>groupNumberList</vt:lpstr>
      <vt:lpstr>industryList</vt:lpstr>
      <vt:lpstr>infoSubcategoryList</vt:lpstr>
      <vt:lpstr>infoSubList</vt:lpstr>
      <vt:lpstr>originatorList</vt:lpstr>
      <vt:lpstr>Requirements!Print_Titles</vt:lpstr>
      <vt:lpstr>requiredList</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Heavy-Duty Vehicle Greenhouse Gas (GHG) Averaging, Banking, and Trading (ABT) Phase 1 (January 2022)</dc:title>
  <dc:subject>This Excel files contains the reporting requirements for Heavy-Duty Vehicle Phase 1 ABT to be reported and submitted by heavy duty highway engine, tractors, and vocational vehicle manufacturers into the EV-CIS system for certification, release 32.0.</dc:subject>
  <dc:creator>U.S. EPA;OAR;Office of Transportation and Air Quality;Compliance Division</dc:creator>
  <cp:keywords>evcis;engines and vehicles compliance information system;verify;data;requirement;heavy duty;vehicle;HDV;highway;HDH;tractor;engine;vocational;ghg;greenhouse gas;production volume report;pvr;phase 1;averaging banking and trading;ABT;release32.0;manufacturer</cp:keywords>
  <cp:lastModifiedBy>Dietrich, Gwen</cp:lastModifiedBy>
  <cp:lastPrinted>2022-01-28T16:49:51Z</cp:lastPrinted>
  <dcterms:created xsi:type="dcterms:W3CDTF">2012-09-21T14:36:23Z</dcterms:created>
  <dcterms:modified xsi:type="dcterms:W3CDTF">2022-01-28T16:50:33Z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0x010100D46FE8A8BC31C9459395789A0F560F9D</vt:lpwstr>
  </property>
</Properties>
</file>