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DOD\OUTREACH\Publications\DRAFTS\Holly\January 2022 EVCIS Posting\MFR-INFO-(MI)\evcis-mfr-info-data-req-32-0-2022-01-07\"/>
    </mc:Choice>
  </mc:AlternateContent>
  <xr:revisionPtr revIDLastSave="0" documentId="13_ncr:1_{2E3F1E0F-14D3-4B15-8C0B-B6B52E12B17A}" xr6:coauthVersionLast="46" xr6:coauthVersionMax="47" xr10:uidLastSave="{00000000-0000-0000-0000-000000000000}"/>
  <bookViews>
    <workbookView xWindow="1152" yWindow="72" windowWidth="20892" windowHeight="11772" tabRatio="773" xr2:uid="{00000000-000D-0000-FFFF-FFFF00000000}"/>
  </bookViews>
  <sheets>
    <sheet name="Requirements" sheetId="15" r:id="rId1"/>
    <sheet name="Group Mapping" sheetId="16" r:id="rId2"/>
    <sheet name="Certification Documents" sheetId="13" r:id="rId3"/>
    <sheet name="Change Log" sheetId="14" r:id="rId4"/>
    <sheet name="Lists" sheetId="11" r:id="rId5"/>
    <sheet name="ESRI_MAPINFO_SHEET" sheetId="17" state="veryHidden" r:id="rId6"/>
  </sheets>
  <definedNames>
    <definedName name="_xlnm._FilterDatabase" localSheetId="1" hidden="1">'Group Mapping'!$A$4:$I$100</definedName>
    <definedName name="_xlnm._FilterDatabase" localSheetId="0" hidden="1">Requirements!$A$4:$AH$91</definedName>
    <definedName name="basicDataTypeList">Lists!$A$47:$A$54</definedName>
    <definedName name="cbiInfoList">Lists!$A$83:$A$84:'Lists'!$A$85</definedName>
    <definedName name="collectionPointList">Lists!$A$63:$A$65</definedName>
    <definedName name="collectionTypeList">Lists!$A$68:$A$71</definedName>
    <definedName name="complianceProgramList">Lists!$A$28:$A$39</definedName>
    <definedName name="displayPointList">Lists!$A$74:$A$75</definedName>
    <definedName name="groupContentList">'Group Mapping'!$E$5:$E$100</definedName>
    <definedName name="groupNumberList">'Group Mapping'!$A$5:$A$100</definedName>
    <definedName name="helpTextDisplayTypeList">Lists!$A$78:$A$80</definedName>
    <definedName name="industryModuleList">Lists!$A$4:$A$25</definedName>
    <definedName name="infoSubcategoryList">'Group Mapping'!$D:$D</definedName>
    <definedName name="originatorList">Lists!$A$57:$A$60</definedName>
    <definedName name="requiredList">Lists!$A$42:$A$44</definedName>
    <definedName name="screenMappingList">'Group Mapping'!$B$5:$B$100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5" l="1"/>
  <c r="F9" i="15"/>
  <c r="F8" i="15"/>
  <c r="F11" i="15"/>
  <c r="F32" i="15" l="1"/>
  <c r="F31" i="15"/>
  <c r="E12" i="16" l="1"/>
  <c r="E25" i="16"/>
  <c r="F90" i="15" l="1"/>
  <c r="F89" i="15" l="1"/>
  <c r="F88" i="15"/>
  <c r="F15" i="15" l="1"/>
  <c r="F73" i="15" l="1"/>
  <c r="F53" i="15"/>
  <c r="F52" i="15"/>
  <c r="F30" i="15"/>
  <c r="F20" i="15" l="1"/>
  <c r="F21" i="15"/>
  <c r="F22" i="15"/>
  <c r="F23" i="15"/>
  <c r="F24" i="15"/>
  <c r="F74" i="15"/>
  <c r="F75" i="15"/>
  <c r="F76" i="15"/>
  <c r="F77" i="15"/>
  <c r="F34" i="15"/>
  <c r="F35" i="15"/>
  <c r="F36" i="15"/>
  <c r="F37" i="15"/>
  <c r="F38" i="15"/>
  <c r="F39" i="15"/>
  <c r="F40" i="15"/>
  <c r="F41" i="15"/>
  <c r="F42" i="15"/>
  <c r="F43" i="15"/>
  <c r="F44" i="15"/>
  <c r="F45" i="15"/>
  <c r="F46" i="15"/>
  <c r="F55" i="15"/>
  <c r="F57" i="15"/>
  <c r="F58" i="15"/>
  <c r="F59" i="15"/>
  <c r="F60" i="15"/>
  <c r="F61" i="15"/>
  <c r="F62" i="15"/>
  <c r="F63" i="15"/>
  <c r="F64" i="15"/>
  <c r="F65" i="15"/>
  <c r="F66" i="15"/>
  <c r="F67" i="15"/>
  <c r="F68" i="15"/>
  <c r="F69" i="15"/>
  <c r="F70" i="15"/>
  <c r="F71" i="15"/>
  <c r="F72" i="15"/>
  <c r="F47" i="15"/>
  <c r="F48" i="15"/>
  <c r="F49" i="15"/>
  <c r="F50" i="15"/>
  <c r="F51" i="15"/>
  <c r="F78" i="15"/>
  <c r="F79" i="15"/>
  <c r="F80" i="15"/>
  <c r="F81" i="15"/>
  <c r="F82" i="15"/>
  <c r="F83" i="15"/>
  <c r="F84" i="15"/>
  <c r="F85" i="15"/>
  <c r="F86" i="15"/>
  <c r="F87" i="15"/>
  <c r="F25" i="15"/>
  <c r="F26" i="15"/>
  <c r="F27" i="15"/>
  <c r="F28" i="15"/>
  <c r="F29" i="15"/>
  <c r="F7" i="15"/>
  <c r="F13" i="15"/>
  <c r="F14" i="15"/>
  <c r="F16" i="15"/>
  <c r="F17" i="15"/>
  <c r="F18" i="15"/>
  <c r="F19" i="15"/>
  <c r="B2" i="11" l="1"/>
  <c r="A2" i="11"/>
  <c r="A1" i="11"/>
  <c r="B2" i="14"/>
  <c r="A2" i="14"/>
  <c r="A1" i="14"/>
  <c r="B2" i="13"/>
  <c r="A2" i="13"/>
  <c r="A1" i="13"/>
  <c r="B2" i="16"/>
  <c r="A2" i="16"/>
  <c r="A1" i="16"/>
  <c r="E100" i="16" l="1"/>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13" i="16"/>
  <c r="E23" i="16"/>
  <c r="E19" i="16"/>
  <c r="E18" i="16"/>
  <c r="E17" i="16"/>
  <c r="E47" i="15" s="1"/>
  <c r="E22" i="16"/>
  <c r="E73" i="15" s="1"/>
  <c r="E21" i="16"/>
  <c r="E20" i="16"/>
  <c r="E56" i="15" s="1"/>
  <c r="E16" i="16"/>
  <c r="E15" i="16"/>
  <c r="E14" i="16"/>
  <c r="E54" i="15" s="1"/>
  <c r="E24" i="16"/>
  <c r="E11" i="16"/>
  <c r="E10" i="16"/>
  <c r="E9" i="16"/>
  <c r="E30" i="15" s="1"/>
  <c r="E8" i="16"/>
  <c r="E11" i="15" s="1"/>
  <c r="E7" i="16"/>
  <c r="E5" i="16"/>
  <c r="E6" i="16"/>
  <c r="E32" i="15" l="1"/>
  <c r="E31" i="15"/>
  <c r="E6" i="15"/>
  <c r="E10" i="15"/>
  <c r="E8" i="15"/>
  <c r="E9" i="15"/>
  <c r="E90" i="15"/>
  <c r="E89" i="15"/>
  <c r="E88" i="15"/>
  <c r="E46" i="15"/>
  <c r="E52" i="15"/>
  <c r="E53" i="15"/>
  <c r="E42" i="15"/>
  <c r="E43" i="15"/>
  <c r="E72" i="15"/>
  <c r="E71" i="15"/>
  <c r="E23" i="15"/>
  <c r="E24" i="15"/>
  <c r="E44" i="15"/>
  <c r="E45" i="15"/>
  <c r="E15" i="15"/>
  <c r="E18" i="15"/>
  <c r="E14" i="15"/>
  <c r="E16" i="15"/>
  <c r="E13" i="15"/>
  <c r="E17" i="15"/>
  <c r="E36" i="15"/>
  <c r="E40" i="15"/>
  <c r="E34" i="15"/>
  <c r="E38" i="15"/>
  <c r="E39" i="15"/>
  <c r="E37" i="15"/>
  <c r="E41" i="15"/>
  <c r="E35" i="15"/>
  <c r="E68" i="15"/>
  <c r="E70" i="15"/>
  <c r="E69" i="15"/>
  <c r="E67" i="15"/>
  <c r="E50" i="15"/>
  <c r="E51" i="15"/>
  <c r="E7" i="15"/>
  <c r="E27" i="15"/>
  <c r="E28" i="15"/>
  <c r="E29" i="15"/>
  <c r="E22" i="15"/>
  <c r="E20" i="15"/>
  <c r="E21" i="15"/>
  <c r="E19" i="15"/>
  <c r="E79" i="15"/>
  <c r="E83" i="15"/>
  <c r="E86" i="15"/>
  <c r="E81" i="15"/>
  <c r="E78" i="15"/>
  <c r="E85" i="15"/>
  <c r="E80" i="15"/>
  <c r="E84" i="15"/>
  <c r="E87" i="15"/>
  <c r="E82" i="15"/>
  <c r="E12" i="15"/>
  <c r="E75" i="15"/>
  <c r="E77" i="15"/>
  <c r="E76" i="15"/>
  <c r="E33" i="15"/>
  <c r="E74" i="15"/>
  <c r="E57" i="15"/>
  <c r="E60" i="15"/>
  <c r="E64" i="15"/>
  <c r="E62" i="15"/>
  <c r="E55" i="15"/>
  <c r="E63" i="15"/>
  <c r="E58" i="15"/>
  <c r="E61" i="15"/>
  <c r="E65" i="15"/>
  <c r="E66" i="15"/>
  <c r="E59" i="15"/>
  <c r="E49" i="15"/>
  <c r="E48" i="15"/>
  <c r="E26" i="15"/>
  <c r="E25" i="15"/>
</calcChain>
</file>

<file path=xl/sharedStrings.xml><?xml version="1.0" encoding="utf-8"?>
<sst xmlns="http://schemas.openxmlformats.org/spreadsheetml/2006/main" count="1832" uniqueCount="614">
  <si>
    <t>Min Length</t>
  </si>
  <si>
    <t xml:space="preserve">Max Length </t>
  </si>
  <si>
    <t>Min Value</t>
  </si>
  <si>
    <t>Max Value</t>
  </si>
  <si>
    <t>Allowed Values</t>
  </si>
  <si>
    <t>Total Digits</t>
  </si>
  <si>
    <t>Fractional Digits</t>
  </si>
  <si>
    <t>Originator</t>
  </si>
  <si>
    <t>Collection Point</t>
  </si>
  <si>
    <t>Collection Type</t>
  </si>
  <si>
    <t>Help Text</t>
  </si>
  <si>
    <t>Prompt/Label Text</t>
  </si>
  <si>
    <t>Comments</t>
  </si>
  <si>
    <t>EPA</t>
  </si>
  <si>
    <t>Applicable Business Rules</t>
  </si>
  <si>
    <t>Regulation Citation(s)</t>
  </si>
  <si>
    <t>Locomotive</t>
  </si>
  <si>
    <t>Compliance Program</t>
  </si>
  <si>
    <t>Certification</t>
  </si>
  <si>
    <t>Basic Data Type</t>
  </si>
  <si>
    <t>Alphanumeric</t>
  </si>
  <si>
    <t>Display Point</t>
  </si>
  <si>
    <t>Data Element Name</t>
  </si>
  <si>
    <t>Data Element Description</t>
  </si>
  <si>
    <t>Data Element XML Tag</t>
  </si>
  <si>
    <t>Data Element Required</t>
  </si>
  <si>
    <t>Data Element Multiplicity</t>
  </si>
  <si>
    <t>COMPLIANCE PROGRAM LIST</t>
  </si>
  <si>
    <t>REQUIRED LIST</t>
  </si>
  <si>
    <t>Cond</t>
  </si>
  <si>
    <t>True</t>
  </si>
  <si>
    <t>False</t>
  </si>
  <si>
    <t>BASIC DATA TYPE LIST</t>
  </si>
  <si>
    <t>Date</t>
  </si>
  <si>
    <t>Decimal</t>
  </si>
  <si>
    <t>Enumeration</t>
  </si>
  <si>
    <t>Indicator</t>
  </si>
  <si>
    <t>Integer</t>
  </si>
  <si>
    <t>Manufacturer</t>
  </si>
  <si>
    <t>CSV</t>
  </si>
  <si>
    <t>Pre-existing Data</t>
  </si>
  <si>
    <t>COLLECTION POINT LIST</t>
  </si>
  <si>
    <t>ORIGINATOR LIST</t>
  </si>
  <si>
    <t>COLLECTION TYPE LIST</t>
  </si>
  <si>
    <t>DISPLAY POINT LIST</t>
  </si>
  <si>
    <t>Production Line Testing</t>
  </si>
  <si>
    <t>Transition Provisions for Equipment Manufacturers</t>
  </si>
  <si>
    <t>CBI Information</t>
  </si>
  <si>
    <t>CBI INFORMATION</t>
  </si>
  <si>
    <t>Screen Mapping</t>
  </si>
  <si>
    <t>Example Value</t>
  </si>
  <si>
    <t>United States Environmental Protection Agency, Office of Air and Radiation, Office of Transportation and Air Quality</t>
  </si>
  <si>
    <t>Industry/Module</t>
  </si>
  <si>
    <t>Data Group Path</t>
  </si>
  <si>
    <t>Source Data Element</t>
  </si>
  <si>
    <t>Data Group Required</t>
  </si>
  <si>
    <t>Data Group Multiplicity</t>
  </si>
  <si>
    <t>Data Group XML Tag</t>
  </si>
  <si>
    <t>Audit and Change Log</t>
  </si>
  <si>
    <t>Certificate Signing Queue</t>
  </si>
  <si>
    <t>Certificate Status Management Module</t>
  </si>
  <si>
    <t>Certification Fees</t>
  </si>
  <si>
    <t>Certification Representative Assignments</t>
  </si>
  <si>
    <t>Compliance Documents Module</t>
  </si>
  <si>
    <t>EV-ES</t>
  </si>
  <si>
    <t>Heavy-Duty Gas and Diesel Engines</t>
  </si>
  <si>
    <t>Heavy-Duty Tractors and Vocational vehicles</t>
  </si>
  <si>
    <t>Light-Duty</t>
  </si>
  <si>
    <t>Manufacturer Code Assignments</t>
  </si>
  <si>
    <t>Marine Compression Ignition</t>
  </si>
  <si>
    <t>Motorcycles/All-Terrain Vehicles</t>
  </si>
  <si>
    <t>Non-Road Compression Ignition</t>
  </si>
  <si>
    <t>Non-Road Spark Ignition</t>
  </si>
  <si>
    <t>Request for Certificate</t>
  </si>
  <si>
    <t>Self-Service Query Portal</t>
  </si>
  <si>
    <t>Streamlined Certification Module</t>
  </si>
  <si>
    <t>INDUSTRY/MODULE LIST</t>
  </si>
  <si>
    <t>EPA Application</t>
  </si>
  <si>
    <t>MFR Application</t>
  </si>
  <si>
    <t>Parent Data Group Name</t>
  </si>
  <si>
    <t>Data Group Name</t>
  </si>
  <si>
    <t>String</t>
  </si>
  <si>
    <t>System</t>
  </si>
  <si>
    <t>System-assigned</t>
  </si>
  <si>
    <t>CDX</t>
  </si>
  <si>
    <t>Data Element Number</t>
  </si>
  <si>
    <t>Data Group Number</t>
  </si>
  <si>
    <t>Change Date</t>
  </si>
  <si>
    <t>Impacted Data Element(s)</t>
  </si>
  <si>
    <t>Change Description</t>
  </si>
  <si>
    <t>MFR UI</t>
  </si>
  <si>
    <t>EPA UI</t>
  </si>
  <si>
    <t>CSI Report</t>
  </si>
  <si>
    <t>Certificate</t>
  </si>
  <si>
    <t>Yes</t>
  </si>
  <si>
    <t>No</t>
  </si>
  <si>
    <t>In-Use Testing</t>
  </si>
  <si>
    <t>Exempted Off-Road Vehicle</t>
  </si>
  <si>
    <t>Averaging, Banking, and Trading Reporting</t>
  </si>
  <si>
    <t>Confirmatory Testing</t>
  </si>
  <si>
    <t>Production Volume Reporting</t>
  </si>
  <si>
    <t>Selective Enforcement Auditing</t>
  </si>
  <si>
    <t>Replacement Engine Exemption Reporting</t>
  </si>
  <si>
    <t>Data Validation Rules</t>
  </si>
  <si>
    <t>TBD</t>
  </si>
  <si>
    <t>HELP TEXT DISPLAY TYPE</t>
  </si>
  <si>
    <t>On-screen</t>
  </si>
  <si>
    <t>Pop-up (On-click)</t>
  </si>
  <si>
    <t>Tooltip (On-mouseover)</t>
  </si>
  <si>
    <t>Compliance Reporting Module</t>
  </si>
  <si>
    <t>File</t>
  </si>
  <si>
    <t>N/A</t>
  </si>
  <si>
    <t>1:1</t>
  </si>
  <si>
    <t>1:N</t>
  </si>
  <si>
    <t>User-entered</t>
  </si>
  <si>
    <t>Not collected (System-only)</t>
  </si>
  <si>
    <t>MI-GRP-1</t>
  </si>
  <si>
    <t>Manufacturer Information Submission</t>
  </si>
  <si>
    <t>MI-GRP-2</t>
  </si>
  <si>
    <t>Submission Author Details</t>
  </si>
  <si>
    <t>MI-GRP-3</t>
  </si>
  <si>
    <t>MI-1</t>
  </si>
  <si>
    <t>MI-2</t>
  </si>
  <si>
    <t>MI-3</t>
  </si>
  <si>
    <t>MI-4</t>
  </si>
  <si>
    <t>MI-5</t>
  </si>
  <si>
    <t>MI-6</t>
  </si>
  <si>
    <t>MI-8</t>
  </si>
  <si>
    <t>MI-9</t>
  </si>
  <si>
    <t>MI-10</t>
  </si>
  <si>
    <t>MI-11</t>
  </si>
  <si>
    <t>MI-12</t>
  </si>
  <si>
    <t>MI-13</t>
  </si>
  <si>
    <t>MI-14</t>
  </si>
  <si>
    <t>MI-15</t>
  </si>
  <si>
    <t>MI-16</t>
  </si>
  <si>
    <t>MI-17</t>
  </si>
  <si>
    <t>MI-18</t>
  </si>
  <si>
    <t>MI-19</t>
  </si>
  <si>
    <t>Compliance Reporting (All)</t>
  </si>
  <si>
    <t>Defects and Recalls</t>
  </si>
  <si>
    <t>Defects and Recalls Reporting Module</t>
  </si>
  <si>
    <t>No Determination</t>
  </si>
  <si>
    <t>Phone Number</t>
  </si>
  <si>
    <t>Company Short Name</t>
  </si>
  <si>
    <t>MI-GRP-4</t>
  </si>
  <si>
    <t>MI-GRP-5</t>
  </si>
  <si>
    <t>MI-GRP-6</t>
  </si>
  <si>
    <t>MI-GRP-7</t>
  </si>
  <si>
    <t>MI-GRP-8</t>
  </si>
  <si>
    <t>MI-GRP-9</t>
  </si>
  <si>
    <t>MI-GRP-10</t>
  </si>
  <si>
    <t>MI-GRP-11</t>
  </si>
  <si>
    <t>MI-GRP-12</t>
  </si>
  <si>
    <t>MI-GRP-13</t>
  </si>
  <si>
    <t>MI-GRP-14</t>
  </si>
  <si>
    <t>MI-GRP-15</t>
  </si>
  <si>
    <t>MI-GRP-16</t>
  </si>
  <si>
    <t>MI-GRP-17</t>
  </si>
  <si>
    <t>MI-GRP-18</t>
  </si>
  <si>
    <t>MI-GRP-19</t>
  </si>
  <si>
    <t>Company Full Name</t>
  </si>
  <si>
    <t>Industry Code</t>
  </si>
  <si>
    <t>Industry Name</t>
  </si>
  <si>
    <t>Industry Home URI Text</t>
  </si>
  <si>
    <t>Request for Certificate Migration Indicator</t>
  </si>
  <si>
    <t>Model Year</t>
  </si>
  <si>
    <t>Engine Family Label</t>
  </si>
  <si>
    <t>Evap Family Label</t>
  </si>
  <si>
    <t>Division Code</t>
  </si>
  <si>
    <t>Division Short Name</t>
  </si>
  <si>
    <t>Division Full Name</t>
  </si>
  <si>
    <t>Active Status Indicator</t>
  </si>
  <si>
    <t>Common Services</t>
  </si>
  <si>
    <t>Manufacturer Code Information Details</t>
  </si>
  <si>
    <t>Manufacturer Name Details</t>
  </si>
  <si>
    <t>Selected Industry Details</t>
  </si>
  <si>
    <t>Compliance Program Details</t>
  </si>
  <si>
    <t>Compliance Document Details</t>
  </si>
  <si>
    <t>Division Information Details</t>
  </si>
  <si>
    <t>Company Address Details</t>
  </si>
  <si>
    <t>Domestic Address Details</t>
  </si>
  <si>
    <t>Foreign Address Details</t>
  </si>
  <si>
    <t>Company Contact Details</t>
  </si>
  <si>
    <t>Phone Number Details</t>
  </si>
  <si>
    <t>Test Lab Details</t>
  </si>
  <si>
    <t>Lab Information Details</t>
  </si>
  <si>
    <t>Lab Reference Details</t>
  </si>
  <si>
    <t>Alternate Manufacturer Information Details</t>
  </si>
  <si>
    <t>Broadcast Notification Details</t>
  </si>
  <si>
    <t>Compliance Program Assignment Details</t>
  </si>
  <si>
    <t>Compliance Representative Details</t>
  </si>
  <si>
    <t>MI-GRP-20</t>
  </si>
  <si>
    <t>MI-GRP-21</t>
  </si>
  <si>
    <t>EPA Manufacturer Code</t>
  </si>
  <si>
    <t>Compliance Program Code</t>
  </si>
  <si>
    <t>Manufacturer Contact Required Indicator</t>
  </si>
  <si>
    <t>EPA Compliance Representative Indicator</t>
  </si>
  <si>
    <t>Home Page Button Indicator</t>
  </si>
  <si>
    <t>Document Type Name</t>
  </si>
  <si>
    <t>Document Type Description</t>
  </si>
  <si>
    <t>Previous Manufacturer Code Indicator</t>
  </si>
  <si>
    <t>Previous Manufacturer Code</t>
  </si>
  <si>
    <t>Address ID Number</t>
  </si>
  <si>
    <t>City Name</t>
  </si>
  <si>
    <t>Country Code</t>
  </si>
  <si>
    <t>State Code</t>
  </si>
  <si>
    <t>Zip Code</t>
  </si>
  <si>
    <t>State Name</t>
  </si>
  <si>
    <t>International Postal Code</t>
  </si>
  <si>
    <t>Contact ID Number</t>
  </si>
  <si>
    <t>Contact Address ID Number</t>
  </si>
  <si>
    <t>Contact Role Code</t>
  </si>
  <si>
    <t>Individual First Name</t>
  </si>
  <si>
    <t>Individual Middle Initial</t>
  </si>
  <si>
    <t>Individual Last Name</t>
  </si>
  <si>
    <t>Phone Number ID Number</t>
  </si>
  <si>
    <t>Phone Number Identifier</t>
  </si>
  <si>
    <t>Lab Address ID Number</t>
  </si>
  <si>
    <t>Lab Name</t>
  </si>
  <si>
    <t>Lab Owner ID Number</t>
  </si>
  <si>
    <t>Lab Owner Manufacturer Code</t>
  </si>
  <si>
    <t>Alternate Manufacturer Identifier</t>
  </si>
  <si>
    <t>Grant Code</t>
  </si>
  <si>
    <t>Test Number Identifier</t>
  </si>
  <si>
    <t>Manufacturer Division Code</t>
  </si>
  <si>
    <t>Carline Code</t>
  </si>
  <si>
    <t>Compliance Program Name</t>
  </si>
  <si>
    <t>Compliance Representative Name</t>
  </si>
  <si>
    <t>Affirmation Indicator</t>
  </si>
  <si>
    <t>CompanyShortName</t>
  </si>
  <si>
    <t>CompanyFullName</t>
  </si>
  <si>
    <t>IndustryCode</t>
  </si>
  <si>
    <t>IndustryName</t>
  </si>
  <si>
    <t>IndustryHomeURIText</t>
  </si>
  <si>
    <t>RequestforCertificateMigrationIndicator</t>
  </si>
  <si>
    <t>ModelYear</t>
  </si>
  <si>
    <t>EngineFamilyLabel</t>
  </si>
  <si>
    <t>EvapFamilyLabel</t>
  </si>
  <si>
    <t>ComplianceProgramCode</t>
  </si>
  <si>
    <t>AffirmationIndicator</t>
  </si>
  <si>
    <t>ComplianceRepresentativePhoneNumberText</t>
  </si>
  <si>
    <t>ComplianceRepresentativeEmailText</t>
  </si>
  <si>
    <t>ManufacturerContactRequiredIndicator</t>
  </si>
  <si>
    <t>EPAComplianceRepresentativeIndicator</t>
  </si>
  <si>
    <t>HomePageButtonIndicator</t>
  </si>
  <si>
    <t>DocumentTypeName</t>
  </si>
  <si>
    <t>DocumentTypeDescription</t>
  </si>
  <si>
    <t>DivisionCode</t>
  </si>
  <si>
    <t>DivisionShortName</t>
  </si>
  <si>
    <t>DivisionFullName</t>
  </si>
  <si>
    <t>ActiveStatusIndicator</t>
  </si>
  <si>
    <t>PreviousManufacturerCodeIndicator</t>
  </si>
  <si>
    <t>PreviousManufacturerCode</t>
  </si>
  <si>
    <t>ManufacturerCommentText</t>
  </si>
  <si>
    <t>AddressIDNumber</t>
  </si>
  <si>
    <t>AddressLabelText</t>
  </si>
  <si>
    <t>AddressLineOneText</t>
  </si>
  <si>
    <t>AddressLineTwoText</t>
  </si>
  <si>
    <t>AddressLineThreeText</t>
  </si>
  <si>
    <t>AddressLineFourText</t>
  </si>
  <si>
    <t>CityName</t>
  </si>
  <si>
    <t>CountryCode</t>
  </si>
  <si>
    <t>StateCode</t>
  </si>
  <si>
    <t>ZipCode</t>
  </si>
  <si>
    <t>StateName</t>
  </si>
  <si>
    <t>InternationalPostalCode</t>
  </si>
  <si>
    <t>ContactIDNumber</t>
  </si>
  <si>
    <t>ContactAddressIDNumber</t>
  </si>
  <si>
    <t>ContactRoleCode</t>
  </si>
  <si>
    <t>IndividualPrefixText</t>
  </si>
  <si>
    <t>IndividualFirstName</t>
  </si>
  <si>
    <t>IndividualMiddleInitial</t>
  </si>
  <si>
    <t>IndividualLastName</t>
  </si>
  <si>
    <t>IndividualSuffixText</t>
  </si>
  <si>
    <t>ContactEmailText</t>
  </si>
  <si>
    <t>ContactAlternateEmailText</t>
  </si>
  <si>
    <t>PhoneNumberIDNumber</t>
  </si>
  <si>
    <t>PhoneNumberText</t>
  </si>
  <si>
    <t>PhoneNumberIdentifier</t>
  </si>
  <si>
    <t>LabIDText</t>
  </si>
  <si>
    <t>LabAddressIDNumber</t>
  </si>
  <si>
    <t>LabName</t>
  </si>
  <si>
    <t>LabOwnerIDNumber</t>
  </si>
  <si>
    <t>LabOwnerManufacturerCode</t>
  </si>
  <si>
    <t>AlternateManufacturerIdentifier</t>
  </si>
  <si>
    <t>EPAManufacturerCode</t>
  </si>
  <si>
    <t>GrantCode</t>
  </si>
  <si>
    <t>TestNumberIdentifier</t>
  </si>
  <si>
    <t>EngineFamilyName</t>
  </si>
  <si>
    <t>ManufacturerDivisionCode</t>
  </si>
  <si>
    <t>CarlineCode</t>
  </si>
  <si>
    <t>ComplianceProgramName</t>
  </si>
  <si>
    <t>ComplianceRepresentativeName</t>
  </si>
  <si>
    <t>Manufacturer Comment</t>
  </si>
  <si>
    <t>Address Line One</t>
  </si>
  <si>
    <t>Address Line Two</t>
  </si>
  <si>
    <t>Address Line Three</t>
  </si>
  <si>
    <t>Address Line Four</t>
  </si>
  <si>
    <t>Address Label</t>
  </si>
  <si>
    <t>Individual Prefix</t>
  </si>
  <si>
    <t>Individual Suffix</t>
  </si>
  <si>
    <t>Individual Title</t>
  </si>
  <si>
    <t>Contact Alternate Email</t>
  </si>
  <si>
    <t>Lab ID</t>
  </si>
  <si>
    <t>Compliance Representative Email</t>
  </si>
  <si>
    <t>Compliance Representative Phone Number</t>
  </si>
  <si>
    <t>Divisions</t>
  </si>
  <si>
    <t>Locations</t>
  </si>
  <si>
    <t>Contacts</t>
  </si>
  <si>
    <t>Alternate Manufacturers</t>
  </si>
  <si>
    <t>MI-20</t>
  </si>
  <si>
    <t>MI-21</t>
  </si>
  <si>
    <t>MI-22</t>
  </si>
  <si>
    <t>MI-23</t>
  </si>
  <si>
    <t>MI-24</t>
  </si>
  <si>
    <t>MI-25</t>
  </si>
  <si>
    <t>MI-26</t>
  </si>
  <si>
    <t>MI-27</t>
  </si>
  <si>
    <t>MI-28</t>
  </si>
  <si>
    <t>MI-29</t>
  </si>
  <si>
    <t>MI-30</t>
  </si>
  <si>
    <t>MI-31</t>
  </si>
  <si>
    <t>MI-32</t>
  </si>
  <si>
    <t>MI-33</t>
  </si>
  <si>
    <t>MI-34</t>
  </si>
  <si>
    <t>MI-35</t>
  </si>
  <si>
    <t>MI-36</t>
  </si>
  <si>
    <t>MI-37</t>
  </si>
  <si>
    <t>MI-38</t>
  </si>
  <si>
    <t>MI-39</t>
  </si>
  <si>
    <t>MI-40</t>
  </si>
  <si>
    <t>MI-41</t>
  </si>
  <si>
    <t>MI-42</t>
  </si>
  <si>
    <t>MI-43</t>
  </si>
  <si>
    <t>MI-44</t>
  </si>
  <si>
    <t>MI-45</t>
  </si>
  <si>
    <t>MI-46</t>
  </si>
  <si>
    <t>MI-47</t>
  </si>
  <si>
    <t>MI-48</t>
  </si>
  <si>
    <t>MI-49</t>
  </si>
  <si>
    <t>MI-53</t>
  </si>
  <si>
    <t>MI-54</t>
  </si>
  <si>
    <t>MI-55</t>
  </si>
  <si>
    <t>MI-56</t>
  </si>
  <si>
    <t>MI-57</t>
  </si>
  <si>
    <t>MI-58</t>
  </si>
  <si>
    <t>MI-59</t>
  </si>
  <si>
    <t>MI-60</t>
  </si>
  <si>
    <t>MI-61</t>
  </si>
  <si>
    <t>MI-62</t>
  </si>
  <si>
    <t>MI-63</t>
  </si>
  <si>
    <t>MI-64</t>
  </si>
  <si>
    <t>MI-69</t>
  </si>
  <si>
    <t>MI-70</t>
  </si>
  <si>
    <t>MI-71</t>
  </si>
  <si>
    <t>MI-72</t>
  </si>
  <si>
    <t>MI-73</t>
  </si>
  <si>
    <t>Applicable Industries</t>
  </si>
  <si>
    <t>Manufacturer Information</t>
  </si>
  <si>
    <t>MI-74</t>
  </si>
  <si>
    <t>MI-75</t>
  </si>
  <si>
    <t>MI-76</t>
  </si>
  <si>
    <t>MI-78</t>
  </si>
  <si>
    <t>MI-79</t>
  </si>
  <si>
    <t>MI-80</t>
  </si>
  <si>
    <t>MI-81</t>
  </si>
  <si>
    <t>MI-84</t>
  </si>
  <si>
    <t>MI-86</t>
  </si>
  <si>
    <t>MI-87</t>
  </si>
  <si>
    <t>Contact Source ID</t>
  </si>
  <si>
    <t>Address Source Id</t>
  </si>
  <si>
    <t>AddressSourceIdText</t>
  </si>
  <si>
    <t>LocationType</t>
  </si>
  <si>
    <t>Location Type</t>
  </si>
  <si>
    <t>ContactSourceIdText</t>
  </si>
  <si>
    <t>MI-88</t>
  </si>
  <si>
    <t>MI-89</t>
  </si>
  <si>
    <t>MI-90</t>
  </si>
  <si>
    <t>MI-91</t>
  </si>
  <si>
    <t>Manufacturer Name</t>
  </si>
  <si>
    <t>City</t>
  </si>
  <si>
    <t>Country</t>
  </si>
  <si>
    <t>State</t>
  </si>
  <si>
    <t>Address</t>
  </si>
  <si>
    <t>Location Name</t>
  </si>
  <si>
    <t>IndividualTitleText</t>
  </si>
  <si>
    <t>List of Countries</t>
  </si>
  <si>
    <t>List of States</t>
  </si>
  <si>
    <t>List of EV-CIS Industries</t>
  </si>
  <si>
    <t>ALL = All Compliance Programs
ABT = Averaging, Banking, and Trading
CERT = Certification
CNFT = Confirmatory Testing
DVER = Defect/Voluntary Emission Recall Reports
EOR = Exempted Off-Road Vehicles Report
FEES = Fees
CAFE = Fuel Economy - CAFE
FEGL = Fuel Economy - General Label
IUSE = In-Use
PRLT - Production Line Testing
PVR = Production Volume Report
SEFA = Selective Enforcement Audits
TPEM = Transitional Program Equipment Manufacturer (TPEM)
NONE = Uncategorized</t>
  </si>
  <si>
    <t>HQ = Headquarters
MF = Manufacturing Facility/Assembly Plant
OF = Office
PO = Port
TL = Test Lab
TP = Third Party</t>
  </si>
  <si>
    <t>5 or 9</t>
  </si>
  <si>
    <t>Postal Code</t>
  </si>
  <si>
    <t>MI-92</t>
  </si>
  <si>
    <t>State/Province</t>
  </si>
  <si>
    <t>Activate this inactive location/
Deactivate this active location</t>
  </si>
  <si>
    <t>Location Type(s)</t>
  </si>
  <si>
    <t>MI-BR17</t>
  </si>
  <si>
    <t>MI-BR21</t>
  </si>
  <si>
    <t>MI-BR28</t>
  </si>
  <si>
    <t>MI-BR12</t>
  </si>
  <si>
    <t>Changed from 1:1 to 1:N</t>
  </si>
  <si>
    <t>Updated enumerations</t>
  </si>
  <si>
    <t>Contact Role(s)</t>
  </si>
  <si>
    <t>All</t>
  </si>
  <si>
    <t>EV-CIS Test Lab ID</t>
  </si>
  <si>
    <t>Address Line 2</t>
  </si>
  <si>
    <t>Address Line 3</t>
  </si>
  <si>
    <t>Address Line 4</t>
  </si>
  <si>
    <t>EPA Manufacturer Code of Test Lab Owner</t>
  </si>
  <si>
    <t>EV-CIS Test Lab ID of Test Lab Owner</t>
  </si>
  <si>
    <t>Prefix</t>
  </si>
  <si>
    <t>First Name</t>
  </si>
  <si>
    <t>Middle Initial</t>
  </si>
  <si>
    <t>Last Name</t>
  </si>
  <si>
    <t>Suffix</t>
  </si>
  <si>
    <t>Title</t>
  </si>
  <si>
    <t>Alternate Email</t>
  </si>
  <si>
    <t>Status Indicator</t>
  </si>
  <si>
    <t>Phone Number(s)</t>
  </si>
  <si>
    <t>Industry</t>
  </si>
  <si>
    <t>Compliance Program(s)</t>
  </si>
  <si>
    <t>Phone Type(s)</t>
  </si>
  <si>
    <t>MI-93</t>
  </si>
  <si>
    <t>MI-94</t>
  </si>
  <si>
    <t>Grant for Type Identifier</t>
  </si>
  <si>
    <t>Effective Date</t>
  </si>
  <si>
    <t>GrantForTypeIdentifier</t>
  </si>
  <si>
    <t>Removed MI-17. Added MI-93, MI-94</t>
  </si>
  <si>
    <t>Is this test lab owned by another company that has its own EPA Manufacturer Code?</t>
  </si>
  <si>
    <t>Hovering over "Yes" will show the tooltip "Yes, I will reference this test lab by ID because this test lab is owned by another company that has its own EPA Manufacturer Code.". Hovering over "No" will show the tooltip "No, I need to enter address information for this test lab because it is either owned by my company or by a company that does NOT have its own EPA Manufacturer Code.".</t>
  </si>
  <si>
    <t>As tooltip: "If you do not know this information, contact the owner of the Test Lab."</t>
  </si>
  <si>
    <t>MI-53, MI-54, MI-92.</t>
  </si>
  <si>
    <t>Added tooltip info. Updated label text for MI-92.</t>
  </si>
  <si>
    <t>RFC-GEN-BR022
MI-BR25</t>
  </si>
  <si>
    <t>RFC-GEN-BR021
MI-BR25</t>
  </si>
  <si>
    <t>MI-95</t>
  </si>
  <si>
    <t>Ineffective Date</t>
  </si>
  <si>
    <t>IneffectiveDate</t>
  </si>
  <si>
    <t>EffectiveDate</t>
  </si>
  <si>
    <t>M-I7, MI-93, MI-94</t>
  </si>
  <si>
    <t>Grantee EPA Manufacturer Code</t>
  </si>
  <si>
    <t>Test Number</t>
  </si>
  <si>
    <t>Permission Granted For</t>
  </si>
  <si>
    <t>BY_CRLN = By Carline
BY_MY = By Model Year
BY_TG = By Test Group
BY_TN = By Test Number</t>
  </si>
  <si>
    <t>Changed data element name</t>
  </si>
  <si>
    <t>MI-BR33</t>
  </si>
  <si>
    <t>MI-BR31
MI-BR33</t>
  </si>
  <si>
    <t>MI-BR32
MI-BR33</t>
  </si>
  <si>
    <t>MI-BR6
MI-BR30</t>
  </si>
  <si>
    <t>MI-BR7</t>
  </si>
  <si>
    <t>MI-BR8</t>
  </si>
  <si>
    <t>MI-BR8
MI-BR11</t>
  </si>
  <si>
    <t>MI-BR11</t>
  </si>
  <si>
    <t>ManufacturerCodeInformationDetails</t>
  </si>
  <si>
    <t>SelectedIndustryDetails</t>
  </si>
  <si>
    <t>ComplianceProgramDetails</t>
  </si>
  <si>
    <t>ComplianceDocumentDetails</t>
  </si>
  <si>
    <t>DivisionInformationDetails</t>
  </si>
  <si>
    <t>CompanyAddressDetails</t>
  </si>
  <si>
    <t>DomesticAddressDetails</t>
  </si>
  <si>
    <t>ForeignAddressDetails</t>
  </si>
  <si>
    <t>CompanyContactDetails</t>
  </si>
  <si>
    <t>PhoneNumberDetails</t>
  </si>
  <si>
    <t>IndustryComplianceProgramNotificationDetails</t>
  </si>
  <si>
    <t>TestLabDetails</t>
  </si>
  <si>
    <t>LabInformationDetails</t>
  </si>
  <si>
    <t>LabReferenceDetails</t>
  </si>
  <si>
    <t>AlternateManufacturerInformationDetails</t>
  </si>
  <si>
    <t>ComplianceProgramAssignmentDetails</t>
  </si>
  <si>
    <t>ComplianceRepresentativeDetails</t>
  </si>
  <si>
    <t>ManufacturerNameDetails</t>
  </si>
  <si>
    <t>ManufacturerInformationSubmission</t>
  </si>
  <si>
    <t>SubmissionAuthorDetails</t>
  </si>
  <si>
    <t>Y = Yes
N = No</t>
  </si>
  <si>
    <t>MI-96</t>
  </si>
  <si>
    <t>AffirmationDate</t>
  </si>
  <si>
    <t>Affirmation Date</t>
  </si>
  <si>
    <t>MI-97</t>
  </si>
  <si>
    <t>MI-98</t>
  </si>
  <si>
    <t>Affirmation Warning Indicator</t>
  </si>
  <si>
    <t>Affirmation Expiration Indicator</t>
  </si>
  <si>
    <t>AffirmationWarningIndicator</t>
  </si>
  <si>
    <t xml:space="preserve">AffirmationExpirationIndicator </t>
  </si>
  <si>
    <t>I affirm that the manufacturer information entered is accurate and complete.</t>
  </si>
  <si>
    <t>Manufacturer Short Company Name</t>
  </si>
  <si>
    <t>MI-77</t>
  </si>
  <si>
    <t>Has your company previously been assigned a Manufacturer Code by EPA that is not already being used in EV-CIS?</t>
  </si>
  <si>
    <t>Previously Assigned 3-Character EPA Manufacturer Code</t>
  </si>
  <si>
    <t>Active locations entered on Locations screen</t>
  </si>
  <si>
    <t>Jr.
Sr.</t>
  </si>
  <si>
    <t>List of Selected Applicable Industries</t>
  </si>
  <si>
    <t>Notifications</t>
  </si>
  <si>
    <t>Removed data element</t>
  </si>
  <si>
    <t>TN = Tests
CRLN = Carlines</t>
  </si>
  <si>
    <t>Added new business rules</t>
  </si>
  <si>
    <t>MI-16, MI-18, MI-80, MI-81</t>
  </si>
  <si>
    <t>MI-BR45</t>
  </si>
  <si>
    <t>Location ID</t>
  </si>
  <si>
    <t>Contact ID</t>
  </si>
  <si>
    <t>Added new applicable business rules</t>
  </si>
  <si>
    <t>MI-1, MI-19</t>
  </si>
  <si>
    <t>Updated values in the Prompt/Label Text, Display Point - MFR UI, Display Point - EPA UI, and Collection Type columns</t>
  </si>
  <si>
    <t>MI-BR21
MI-BR29</t>
  </si>
  <si>
    <t>MI-BR40</t>
  </si>
  <si>
    <t>MI-BR41
MI-BR42</t>
  </si>
  <si>
    <t>MI-BR39
MI-BR41
MI-BR42</t>
  </si>
  <si>
    <t>MI-BR16
MI-BR47</t>
  </si>
  <si>
    <t>MI-54, MI-33, MI-45, MI-40, MI-41, SA-3, MI-5</t>
  </si>
  <si>
    <t>Other Test Lab Owner Indicator</t>
  </si>
  <si>
    <t>Changed Data Element Name, added Prompt/Label text</t>
  </si>
  <si>
    <t>MI-BR18
MI-BR46</t>
  </si>
  <si>
    <t>MI-BR1
MI-BR2
MI-BR22
MI-BR43</t>
  </si>
  <si>
    <t>MI-BR43</t>
  </si>
  <si>
    <t>MI-1, MI-18, MI-30, MI-47</t>
  </si>
  <si>
    <t>MI-BR44</t>
  </si>
  <si>
    <t xml:space="preserve">The 3-character alphanumeric EPA Manufacturer Code that was assigned by EPA to this manufacturer. </t>
  </si>
  <si>
    <t>The date assigned by the system of the last affirmation completed by a CROMERR Signer for this EPA Manufacturer Code.</t>
  </si>
  <si>
    <t>An Indicator assigned by the system that indicates  whether the manufacturer affirms their manufacturer information in each submission.</t>
  </si>
  <si>
    <t>An Indicator assigned by the system based on the last Affirmation Date that indicates whether an affirmation deadline warning message should display for this EPA Manufacturer Code.</t>
  </si>
  <si>
    <t>An Indicator assigned by the system that indicates  whether an affirmation deadline past-due expiration message should display for this EPA Manufacturer Code.</t>
  </si>
  <si>
    <t>The Short company name assigned by the system and possibly modified by EPA for this EPA Manufacturer Code.</t>
  </si>
  <si>
    <t>The Full company name for this EPA Manufacturer Code submitted by the manufacturer with their Request For Manufacturer Code.</t>
  </si>
  <si>
    <t>The code of each of the applicable industries selected by the manufacturer for this EPA Manufacturer Code.</t>
  </si>
  <si>
    <t>The name of each of the applicable industries selected by the manufacturer for this EPA Manufacturer Code.</t>
  </si>
  <si>
    <t xml:space="preserve">The CDX Industry Home Page link information for each of the applicable industries selected by the manufacturer for this EPA Manufacturer Code.
</t>
  </si>
  <si>
    <t>An Indicator of whether the industry was migrated to the new RFC CROMERR Process.</t>
  </si>
  <si>
    <t>The Label for the Engine Family field that displays on the Manufacturer Request For Certificate module and on the EPA Request For Certificate Queue.</t>
  </si>
  <si>
    <t>The Label for the Evaporative Family field that displays on the Manufacturer Request For Certificate module and on the EPA Request For Certificate Queue.</t>
  </si>
  <si>
    <t>An Indicator of whether the manufacturer must provide a contact for each Compliance Program.</t>
  </si>
  <si>
    <t>An Indicator of whether EPA can assign a compliance engineer for each Compliance Program.</t>
  </si>
  <si>
    <t>An Indicator of whether there is a Compliance Home Page for each program.</t>
  </si>
  <si>
    <t xml:space="preserve">An Indicator selected by the manufacturer in their Request For Manufacturer Code submission about their belief of whether a Manufacturer Code was previously assigned to their company but is not yet registered in EV-CIS. </t>
  </si>
  <si>
    <t>The Manufacturer Code value entered by the manufacturer in their Request For Manufacturer Code submission that the manufacturer believes was previously assigned to their company but that is not yet registered in EV-CIS.</t>
  </si>
  <si>
    <t>Any comments provided by the manufacturer for their EPA Manufacturer Code.</t>
  </si>
  <si>
    <t>An Indicator of whether the applicable industry is selected (Yes) or unselected (No) by the manufacturer for this EPA Manufacturer Code.</t>
  </si>
  <si>
    <t>The City Name entered by the manufacturer for the associated location.</t>
  </si>
  <si>
    <t>The Country Code selected by the manufacturer for the associated location.</t>
  </si>
  <si>
    <t>The State Code selected by the manufacturer for the associated location.</t>
  </si>
  <si>
    <t>The Zip Code entered by the manufacturer for the associated location.</t>
  </si>
  <si>
    <t>The State Name entered by the manufacturer for the associated location.</t>
  </si>
  <si>
    <t>The International Postal Code entered by the manufacturer for the associated location.</t>
  </si>
  <si>
    <t>A unique number assigned by the system for the associated location.</t>
  </si>
  <si>
    <t>The first line of the address entered by the manufacturer for the associated location.</t>
  </si>
  <si>
    <t>The second line of the address entered by the manufacturer for the associated location.</t>
  </si>
  <si>
    <t>The third line of the address entered by the manufacturer for the associated location.</t>
  </si>
  <si>
    <t>The fourth line of the address entered by the manufacturer for the associated location.</t>
  </si>
  <si>
    <t>The label entered by the manufacturer to describe the associated location.</t>
  </si>
  <si>
    <t>The Active Status Indicator determined by the manufacturer for the associated location.</t>
  </si>
  <si>
    <t>The Test Lab ID assigned by the system for the associated location that has 'Test Lab' selected as a Location Type.</t>
  </si>
  <si>
    <t>The Test Lab Address ID Number of the associated location that has 'Test Lab' selected as a Location Type.</t>
  </si>
  <si>
    <t>The Test Lab Name that is assigned by the system to be the same as the Location Name of the associated location that has 'Test Lab' selected as a Location Type.</t>
  </si>
  <si>
    <t>The Test Lab Owner ID Number of the referenced Test Lab.</t>
  </si>
  <si>
    <t>The Test Lab Owner Manufacturer Code of the referenced Test Lab.</t>
  </si>
  <si>
    <t>The Location Type(s) selected by the manufacturer that apply to this Location.</t>
  </si>
  <si>
    <t>An indication of whether this test lab is owned by another company that has its own EPA Manufacturer Code.</t>
  </si>
  <si>
    <t>A system-assigned unique identification number shared between all revisions of a location.</t>
  </si>
  <si>
    <t>A system-assigned number assigned to each unique contact.</t>
  </si>
  <si>
    <t>A system-assigned number assigned to the address selected by the manufacturer for each contact.</t>
  </si>
  <si>
    <t>A system-assigned unique identification number shared between all revisions of a contact.</t>
  </si>
  <si>
    <t>The Contact Role(s) selected by the manufacturer that apply to this Contact.</t>
  </si>
  <si>
    <t>The Individual Prefix entered by the manufacturer for this Contact.</t>
  </si>
  <si>
    <t>The Individual First Name entered by the manufacturer for this Contact.</t>
  </si>
  <si>
    <t>The Individual Middle Initial entered by the manufacturer for this Contact.</t>
  </si>
  <si>
    <t>The Individual Last Name entered by the manufacturer for this Contact.</t>
  </si>
  <si>
    <t>The Individual Suffix entered by the manufacturer for this Contact.</t>
  </si>
  <si>
    <t>The Individual Title entered by the manufacturer for this Contact.</t>
  </si>
  <si>
    <t>The Primary Email entered by the manufacturer for this Contact.</t>
  </si>
  <si>
    <t>The additional Email(s) entered by the manufacturer that apply to this Contact. Any company group emails should be entered as Additional Emails, not as the Primary Email for a Contact.</t>
  </si>
  <si>
    <t>The system-assigned Phone Number ID for each Phone Number.</t>
  </si>
  <si>
    <t>The Phone Number(s) entered by the manufacturer for this Contact.</t>
  </si>
  <si>
    <t>The Phone Number Type selected by the manufacturer that apply for each Phone Number for this Contact.</t>
  </si>
  <si>
    <t>The Active Status Indicator selected by the manufacturer for this Contact.</t>
  </si>
  <si>
    <t>The Industry Code(s) for the Industry selected by the manufacturer that apply for this Contact.</t>
  </si>
  <si>
    <t>The Compliance Program Code(s) selected by the manufacturer for each selected Industry for this Contact.</t>
  </si>
  <si>
    <t>The Active Status Notification Indicator selected by the manufacturer for this Industry/Compliance Program combination for this Contact.</t>
  </si>
  <si>
    <t>The Division Code assigned by the system for each Division created by the manufacturer.</t>
  </si>
  <si>
    <t>The 20 character Division Short Name assigned by the manufacturer for each Division created by the manufacturer.</t>
  </si>
  <si>
    <t>The 80 character Division Full Name assigned by the manufacturer for each Division created by the manufacturer.</t>
  </si>
  <si>
    <t>The Active Status Indicator selected by the manufacturer for this Division.</t>
  </si>
  <si>
    <t>The system-assigned Alternate Manufacturer Identifier for each Alternate Manufacturer Permission.</t>
  </si>
  <si>
    <t>The Grant Permission Type  determined by the manufacturer for this Alternanate Manufacturer Permission.</t>
  </si>
  <si>
    <t>The Model Year Identifier entered by the manufacturer for this Alternate Manufacturer Permission.</t>
  </si>
  <si>
    <t>The Test Number Identifier entered by the manufacturer for this Alternate Manufacturer Permission.</t>
  </si>
  <si>
    <t>The Test Group Identifier entered by the manufacturer for this Alternate Manufacturer Permission.</t>
  </si>
  <si>
    <t>The Division Code entered by the manufacturer for this Alternate Manufacturer Permission.</t>
  </si>
  <si>
    <t>The Carline Code entered by the manufacturer for this Alternate Manufacturer Permission.</t>
  </si>
  <si>
    <t>The Active Status Indicator selected by the manufacturer for this Alternate Manufacturer Permission.</t>
  </si>
  <si>
    <t>The Permission Granted For type that is assigned by the system for this Alternate Manufacturer Permission.</t>
  </si>
  <si>
    <t>The Effective Date that is assigned by the system on the date the manufacturer entered this Alternate Manufacturer Permission.</t>
  </si>
  <si>
    <t>The Effective Date that is assigned by the system on the date the manufacturer changed the status of this Alternate Manufacturer Permission from 'Active' to 'Inactive'.</t>
  </si>
  <si>
    <t>Legend</t>
  </si>
  <si>
    <r>
      <t>Red Text</t>
    </r>
    <r>
      <rPr>
        <sz val="10"/>
        <rFont val="Calibri"/>
        <family val="2"/>
        <scheme val="minor"/>
      </rPr>
      <t xml:space="preserve"> in Green Cell indicates a specific addition or modification to the text in a cell since the last publication of this document</t>
    </r>
  </si>
  <si>
    <t>The system list of all Compliance Program Codes that are applicable for each Industry</t>
  </si>
  <si>
    <t>The Grantee EPA Manufacturer Code entered by the manufacturer for this Alternate Manufacturer Permission.</t>
  </si>
  <si>
    <t>The list of Document Types on the Compliance Document Upload screen for this industry</t>
  </si>
  <si>
    <t>The list of Document Types on the Compliance Document Upload screen for this industry displayed on the interface</t>
  </si>
  <si>
    <t>The name of the Compliance Representative that has been assigned to the Certification Compliance Program for this industry</t>
  </si>
  <si>
    <t>The email of the Compliance Representative that has been assigned to the Certification Compliance Program for this industry</t>
  </si>
  <si>
    <t>The phone number of the Compliance Representative that has been assigned to the Certification Compliance Program for this industry</t>
  </si>
  <si>
    <t>Added new column, "Publish", to indicate whether a data element should be removed from the document when published</t>
  </si>
  <si>
    <t>The Industry Name that is used to track which Compliance Programs are applicable for that Industry</t>
  </si>
  <si>
    <t>The list of Compliance Program Names that are applicable for each Industry</t>
  </si>
  <si>
    <t>Primary Email</t>
  </si>
  <si>
    <t>Test Group</t>
  </si>
  <si>
    <t>Administrative Staff
Cell
Fax
Home
Pager
Office</t>
  </si>
  <si>
    <r>
      <t>AS = U.S. Agent for Service
BY = Buyer
CR = Compliance Representative
CS = CROMERR Signer
ES = EV-CIS Submitter
IM = Importer</t>
    </r>
    <r>
      <rPr>
        <strike/>
        <sz val="10"/>
        <rFont val="Calibri"/>
        <family val="2"/>
        <scheme val="minor"/>
      </rPr>
      <t xml:space="preserve">
</t>
    </r>
    <r>
      <rPr>
        <sz val="10"/>
        <rFont val="Calibri"/>
        <family val="2"/>
        <scheme val="minor"/>
      </rPr>
      <t>VP = Vice President/Senior Official/Company Approving Official (CAO)</t>
    </r>
  </si>
  <si>
    <t>Primary Email Address</t>
  </si>
  <si>
    <t>Industry Compliance Program Notification Details</t>
  </si>
  <si>
    <r>
      <t xml:space="preserve">MI-BR22
</t>
    </r>
    <r>
      <rPr>
        <sz val="10"/>
        <color rgb="FFFF0000"/>
        <rFont val="Calibri"/>
        <family val="2"/>
        <scheme val="minor"/>
      </rPr>
      <t>MI-BR48</t>
    </r>
    <r>
      <rPr>
        <sz val="10"/>
        <rFont val="Calibri"/>
        <family val="2"/>
        <scheme val="minor"/>
      </rPr>
      <t xml:space="preserve">
</t>
    </r>
    <r>
      <rPr>
        <sz val="10"/>
        <color rgb="FFFF0000"/>
        <rFont val="Calibri"/>
        <family val="2"/>
        <scheme val="minor"/>
      </rPr>
      <t>MI-BR51</t>
    </r>
  </si>
  <si>
    <r>
      <t xml:space="preserve">MI-BR26
MI-BR27
</t>
    </r>
    <r>
      <rPr>
        <sz val="10"/>
        <color rgb="FFFF0000"/>
        <rFont val="Calibri"/>
        <family val="2"/>
        <scheme val="minor"/>
      </rPr>
      <t>MI-BR49</t>
    </r>
  </si>
  <si>
    <r>
      <t xml:space="preserve">MI-BR41
MI-BR42
</t>
    </r>
    <r>
      <rPr>
        <sz val="10"/>
        <color rgb="FFFF0000"/>
        <rFont val="Calibri"/>
        <family val="2"/>
        <scheme val="minor"/>
      </rPr>
      <t>MI-BR35</t>
    </r>
  </si>
  <si>
    <t>MI-19, MI-35, MI-37, MI-40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</si>
</sst>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31"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10"/>
      <color theme="1"/>
      <name val="Calibri"/>
      <family val="2"/>
      <scheme val="minor"/>
    </font>
    <font>
      <sz val="9"/>
      <color theme="1"/>
      <name val="Calibri"/>
      <family val="2"/>
      <scheme val="minor"/>
    </font>
    <font>
      <b/>
      <sz val="10"/>
      <name val="Calibri"/>
      <family val="2"/>
      <scheme val="minor"/>
    </font>
    <font>
      <b/>
      <sz val="10"/>
      <color theme="1"/>
      <name val="Calibri"/>
      <family val="2"/>
      <scheme val="minor"/>
    </font>
    <font>
      <sz val="10"/>
      <name val="Calibri"/>
      <family val="2"/>
      <scheme val="minor"/>
    </font>
    <font>
      <sz val="10"/>
      <color rgb="FFFF0000"/>
      <name val="Calibri"/>
      <family val="2"/>
      <scheme val="minor"/>
    </font>
    <font>
      <sz val="9"/>
      <name val="Calibri"/>
      <family val="2"/>
      <scheme val="minor"/>
    </font>
    <font>
      <sz val="9"/>
      <color rgb="FFFF0000"/>
      <name val="Calibri"/>
      <family val="2"/>
      <scheme val="minor"/>
    </font>
    <font>
      <strike/>
      <sz val="10"/>
      <name val="Calibri"/>
      <family val="2"/>
      <scheme val="minor"/>
    </font>
    <font>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9" tint="0.79998168889431442"/>
        <bgColor indexed="64"/>
      </patternFill>
    </fill>
    <fill>
      <patternFill patternType="solid">
        <fgColor rgb="FFCCFFCC"/>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52">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 fillId="0" borderId="0" applyNumberFormat="0" applyFill="0" applyBorder="0" applyAlignment="0" applyProtection="0"/>
    <xf numFmtId="0" fontId="3" fillId="8" borderId="9" applyNumberFormat="0" applyFont="0" applyAlignment="0" applyProtection="0"/>
    <xf numFmtId="0" fontId="16" fillId="0" borderId="0" applyNumberFormat="0" applyFill="0" applyBorder="0" applyAlignment="0" applyProtection="0"/>
    <xf numFmtId="0" fontId="2" fillId="0" borderId="10"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xf numFmtId="0" fontId="18" fillId="0" borderId="0"/>
    <xf numFmtId="3" fontId="19" fillId="0" borderId="0"/>
    <xf numFmtId="0" fontId="19" fillId="0" borderId="0"/>
    <xf numFmtId="3" fontId="18" fillId="0" borderId="0"/>
    <xf numFmtId="9" fontId="18" fillId="0" borderId="0" applyFont="0" applyFill="0" applyBorder="0" applyAlignment="0" applyProtection="0"/>
    <xf numFmtId="0" fontId="3" fillId="0" borderId="0"/>
    <xf numFmtId="0" fontId="19" fillId="0" borderId="0"/>
    <xf numFmtId="0" fontId="20" fillId="0" borderId="0"/>
    <xf numFmtId="0" fontId="18" fillId="0" borderId="0"/>
    <xf numFmtId="0" fontId="18" fillId="0" borderId="0"/>
  </cellStyleXfs>
  <cellXfs count="87">
    <xf numFmtId="0" fontId="0" fillId="0" borderId="0" xfId="0"/>
    <xf numFmtId="0" fontId="21" fillId="0" borderId="0" xfId="0" applyFont="1"/>
    <xf numFmtId="0" fontId="21" fillId="0" borderId="0" xfId="0" applyFont="1" applyBorder="1"/>
    <xf numFmtId="0" fontId="21" fillId="0" borderId="0" xfId="0" applyFont="1" applyFill="1" applyBorder="1" applyAlignment="1">
      <alignment horizontal="left" vertical="top"/>
    </xf>
    <xf numFmtId="49" fontId="21" fillId="0" borderId="0" xfId="0" applyNumberFormat="1" applyFont="1" applyBorder="1" applyAlignment="1">
      <alignment horizontal="left"/>
    </xf>
    <xf numFmtId="0" fontId="23" fillId="33" borderId="1" xfId="0" applyFont="1" applyFill="1" applyBorder="1" applyAlignment="1">
      <alignment horizontal="center" vertical="center" wrapText="1"/>
    </xf>
    <xf numFmtId="49" fontId="23" fillId="33" borderId="1" xfId="0" applyNumberFormat="1" applyFont="1" applyFill="1" applyBorder="1" applyAlignment="1">
      <alignment horizontal="center" vertical="center" wrapText="1"/>
    </xf>
    <xf numFmtId="3" fontId="23" fillId="0" borderId="0" xfId="45" applyFont="1"/>
    <xf numFmtId="0" fontId="21" fillId="0" borderId="0" xfId="0" applyFont="1" applyAlignment="1">
      <alignment vertical="center"/>
    </xf>
    <xf numFmtId="0" fontId="24" fillId="0" borderId="0" xfId="0" applyFont="1" applyAlignment="1">
      <alignment horizontal="left" vertical="center"/>
    </xf>
    <xf numFmtId="14" fontId="24" fillId="0" borderId="0" xfId="0" applyNumberFormat="1" applyFont="1" applyAlignment="1">
      <alignment horizontal="left" vertical="center"/>
    </xf>
    <xf numFmtId="0" fontId="25" fillId="0" borderId="0"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Alignment="1">
      <alignment vertical="center"/>
    </xf>
    <xf numFmtId="0" fontId="25" fillId="0" borderId="0" xfId="0" applyFont="1" applyFill="1" applyBorder="1" applyAlignment="1">
      <alignment vertical="center" wrapText="1"/>
    </xf>
    <xf numFmtId="49" fontId="25" fillId="0" borderId="0" xfId="0" applyNumberFormat="1" applyFont="1" applyFill="1" applyBorder="1" applyAlignment="1">
      <alignment horizontal="center" vertical="center" wrapText="1"/>
    </xf>
    <xf numFmtId="49" fontId="25" fillId="0" borderId="0"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1" fillId="0" borderId="0" xfId="0" applyFont="1" applyAlignment="1">
      <alignment horizontal="center" vertical="center"/>
    </xf>
    <xf numFmtId="3" fontId="23" fillId="0" borderId="0" xfId="45" applyFont="1" applyAlignment="1">
      <alignment horizontal="left" vertical="center"/>
    </xf>
    <xf numFmtId="0" fontId="21" fillId="0" borderId="0" xfId="0" applyFont="1" applyAlignment="1">
      <alignment vertical="center" wrapText="1"/>
    </xf>
    <xf numFmtId="0" fontId="21" fillId="0" borderId="0" xfId="0" applyFont="1" applyAlignment="1">
      <alignment wrapText="1"/>
    </xf>
    <xf numFmtId="0" fontId="21" fillId="0" borderId="0" xfId="0" applyFont="1" applyAlignment="1">
      <alignment horizontal="center"/>
    </xf>
    <xf numFmtId="49" fontId="21" fillId="0" borderId="0" xfId="0" applyNumberFormat="1" applyFont="1" applyAlignment="1">
      <alignment horizontal="center"/>
    </xf>
    <xf numFmtId="0" fontId="21" fillId="0" borderId="0" xfId="0" applyFont="1" applyAlignment="1">
      <alignment horizontal="left"/>
    </xf>
    <xf numFmtId="49" fontId="21" fillId="0" borderId="0" xfId="0" applyNumberFormat="1"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wrapText="1"/>
    </xf>
    <xf numFmtId="0" fontId="25" fillId="0" borderId="0" xfId="0" applyFont="1" applyFill="1" applyAlignment="1">
      <alignment vertical="center" wrapText="1"/>
    </xf>
    <xf numFmtId="0" fontId="25" fillId="34" borderId="0" xfId="0" applyFont="1" applyFill="1" applyBorder="1" applyAlignment="1">
      <alignment horizontal="center" vertical="center" wrapText="1"/>
    </xf>
    <xf numFmtId="0" fontId="25" fillId="0" borderId="0" xfId="0" applyFont="1" applyFill="1" applyAlignment="1">
      <alignment vertical="center"/>
    </xf>
    <xf numFmtId="3" fontId="24" fillId="0" borderId="0" xfId="0" applyNumberFormat="1" applyFont="1" applyAlignment="1">
      <alignment horizontal="left" vertical="center"/>
    </xf>
    <xf numFmtId="0" fontId="25" fillId="0" borderId="0" xfId="0" applyFont="1" applyFill="1" applyAlignment="1">
      <alignment horizontal="center" vertical="center" wrapText="1"/>
    </xf>
    <xf numFmtId="0" fontId="21" fillId="0" borderId="0" xfId="0" applyFont="1" applyFill="1" applyAlignment="1">
      <alignment horizontal="center" vertical="center"/>
    </xf>
    <xf numFmtId="0" fontId="26" fillId="0" borderId="0" xfId="0" applyFont="1" applyFill="1" applyAlignment="1">
      <alignment horizontal="center" vertical="center" wrapText="1"/>
    </xf>
    <xf numFmtId="0" fontId="25" fillId="0" borderId="0" xfId="0" applyFont="1"/>
    <xf numFmtId="0" fontId="25" fillId="0" borderId="0" xfId="0" applyFont="1" applyAlignment="1">
      <alignment horizontal="center" vertical="center"/>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center" vertical="center" wrapText="1"/>
    </xf>
    <xf numFmtId="0" fontId="23" fillId="0" borderId="0" xfId="0" applyFont="1" applyAlignment="1">
      <alignment horizontal="center" vertical="center"/>
    </xf>
    <xf numFmtId="0" fontId="25" fillId="0" borderId="0" xfId="0" applyFont="1" applyFill="1" applyAlignment="1">
      <alignment horizontal="center" vertical="center"/>
    </xf>
    <xf numFmtId="0" fontId="27" fillId="0" borderId="0" xfId="0" applyFont="1" applyAlignment="1">
      <alignment vertical="center"/>
    </xf>
    <xf numFmtId="0" fontId="21" fillId="0" borderId="0" xfId="0" applyFont="1" applyFill="1" applyAlignment="1">
      <alignment vertical="center"/>
    </xf>
    <xf numFmtId="164" fontId="21" fillId="0" borderId="0" xfId="0" applyNumberFormat="1" applyFont="1" applyFill="1" applyBorder="1" applyAlignment="1">
      <alignment vertical="center"/>
    </xf>
    <xf numFmtId="164" fontId="21" fillId="0" borderId="0" xfId="0" applyNumberFormat="1" applyFont="1" applyAlignment="1">
      <alignment vertical="center"/>
    </xf>
    <xf numFmtId="164" fontId="21" fillId="0" borderId="0" xfId="0" applyNumberFormat="1" applyFont="1" applyAlignment="1">
      <alignment vertical="center" wrapText="1"/>
    </xf>
    <xf numFmtId="164" fontId="21" fillId="0" borderId="0" xfId="0" applyNumberFormat="1" applyFont="1" applyAlignment="1">
      <alignment horizontal="center" vertical="center"/>
    </xf>
    <xf numFmtId="164" fontId="21" fillId="0" borderId="0" xfId="0" applyNumberFormat="1" applyFont="1" applyAlignment="1">
      <alignment horizontal="left" vertical="center"/>
    </xf>
    <xf numFmtId="14" fontId="23" fillId="0" borderId="0" xfId="0" applyNumberFormat="1" applyFont="1" applyAlignment="1">
      <alignment horizontal="left" vertical="center" wrapText="1"/>
    </xf>
    <xf numFmtId="0" fontId="1" fillId="35" borderId="0" xfId="0" applyFont="1" applyFill="1" applyAlignment="1">
      <alignment horizontal="left" vertical="top" wrapText="1"/>
    </xf>
    <xf numFmtId="0" fontId="23" fillId="0" borderId="0" xfId="0" applyFont="1" applyAlignment="1">
      <alignment horizontal="left" vertical="center"/>
    </xf>
    <xf numFmtId="0" fontId="26" fillId="0" borderId="0" xfId="0" applyFont="1" applyFill="1" applyAlignment="1">
      <alignment horizontal="left"/>
    </xf>
    <xf numFmtId="0" fontId="25" fillId="0" borderId="0" xfId="0" applyFont="1" applyFill="1" applyBorder="1" applyAlignment="1"/>
    <xf numFmtId="0" fontId="23" fillId="0" borderId="0" xfId="0" applyFont="1" applyFill="1" applyAlignment="1">
      <alignment vertical="center" wrapText="1"/>
    </xf>
    <xf numFmtId="0" fontId="24" fillId="0" borderId="0" xfId="0" applyFont="1" applyFill="1" applyAlignment="1">
      <alignment vertical="center" wrapText="1"/>
    </xf>
    <xf numFmtId="0" fontId="26" fillId="0" borderId="0" xfId="0" applyFont="1" applyFill="1" applyAlignment="1">
      <alignment horizontal="center" vertical="center"/>
    </xf>
    <xf numFmtId="0" fontId="28" fillId="0" borderId="0" xfId="0" applyFont="1" applyFill="1" applyAlignment="1">
      <alignment vertical="center"/>
    </xf>
    <xf numFmtId="0" fontId="27" fillId="0" borderId="0" xfId="0" applyFont="1" applyFill="1" applyAlignment="1">
      <alignment vertical="center"/>
    </xf>
    <xf numFmtId="0" fontId="29" fillId="0" borderId="0" xfId="0" applyFont="1" applyFill="1" applyAlignment="1">
      <alignment horizontal="center" vertical="center"/>
    </xf>
    <xf numFmtId="0" fontId="29" fillId="0" borderId="0" xfId="0" applyFont="1" applyFill="1" applyAlignment="1">
      <alignment vertical="center" wrapText="1"/>
    </xf>
    <xf numFmtId="0" fontId="29" fillId="0" borderId="0" xfId="0" applyFont="1" applyFill="1" applyAlignment="1">
      <alignment vertical="center"/>
    </xf>
    <xf numFmtId="0" fontId="25" fillId="0" borderId="0" xfId="0" applyFont="1" applyFill="1" applyBorder="1" applyAlignment="1">
      <alignment horizontal="left" vertical="center"/>
    </xf>
    <xf numFmtId="0" fontId="25" fillId="0" borderId="0" xfId="0" applyFont="1" applyFill="1" applyBorder="1" applyAlignment="1">
      <alignment vertical="center"/>
    </xf>
    <xf numFmtId="14" fontId="30" fillId="0" borderId="0" xfId="0" applyNumberFormat="1" applyFont="1" applyFill="1" applyAlignment="1">
      <alignment horizontal="left" vertical="top"/>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5" fillId="35" borderId="1" xfId="0" applyFont="1" applyFill="1" applyBorder="1" applyAlignment="1">
      <alignment vertical="center" wrapText="1"/>
    </xf>
    <xf numFmtId="0" fontId="29" fillId="0" borderId="0" xfId="0" applyFont="1" applyFill="1" applyBorder="1" applyAlignment="1">
      <alignment vertical="center"/>
    </xf>
    <xf numFmtId="49" fontId="29" fillId="0" borderId="0" xfId="0" applyNumberFormat="1" applyFont="1" applyFill="1" applyAlignment="1">
      <alignment horizontal="center" vertical="center"/>
    </xf>
    <xf numFmtId="0" fontId="29" fillId="0" borderId="0" xfId="0" applyFont="1" applyFill="1" applyAlignment="1">
      <alignment horizontal="left" vertical="center"/>
    </xf>
    <xf numFmtId="14" fontId="26" fillId="35" borderId="0" xfId="0" applyNumberFormat="1" applyFont="1" applyFill="1" applyBorder="1" applyAlignment="1">
      <alignment horizontal="left" vertical="top" wrapText="1"/>
    </xf>
    <xf numFmtId="0" fontId="26" fillId="35" borderId="0" xfId="0" applyFont="1" applyFill="1" applyBorder="1" applyAlignment="1">
      <alignment horizontal="left" vertical="top" wrapText="1"/>
    </xf>
    <xf numFmtId="0" fontId="23" fillId="33" borderId="14" xfId="0" applyFont="1" applyFill="1" applyBorder="1" applyAlignment="1">
      <alignment horizontal="center" vertical="center" wrapText="1"/>
    </xf>
    <xf numFmtId="0" fontId="23" fillId="33" borderId="15" xfId="0" applyFont="1" applyFill="1" applyBorder="1" applyAlignment="1">
      <alignment horizontal="center" vertical="center" wrapText="1"/>
    </xf>
    <xf numFmtId="0" fontId="26" fillId="35" borderId="0" xfId="0" applyFont="1" applyFill="1" applyAlignment="1">
      <alignment horizontal="left"/>
    </xf>
    <xf numFmtId="0" fontId="25" fillId="0" borderId="16" xfId="0" applyFont="1" applyFill="1" applyBorder="1" applyAlignment="1">
      <alignment horizontal="left"/>
    </xf>
    <xf numFmtId="0" fontId="24" fillId="36" borderId="0" xfId="0" applyFont="1" applyFill="1" applyAlignment="1">
      <alignment horizontal="left"/>
    </xf>
    <xf numFmtId="49" fontId="23" fillId="33" borderId="14" xfId="0" applyNumberFormat="1" applyFont="1" applyFill="1" applyBorder="1" applyAlignment="1">
      <alignment horizontal="center" vertical="center" wrapText="1"/>
    </xf>
    <xf numFmtId="49" fontId="23" fillId="33" borderId="15" xfId="0" applyNumberFormat="1" applyFont="1" applyFill="1" applyBorder="1" applyAlignment="1">
      <alignment horizontal="center" vertical="center" wrapText="1"/>
    </xf>
    <xf numFmtId="0" fontId="23" fillId="33" borderId="11"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33" borderId="13" xfId="0" applyFont="1" applyFill="1" applyBorder="1" applyAlignment="1">
      <alignment horizontal="center" vertical="center" wrapText="1"/>
    </xf>
    <xf numFmtId="3" fontId="23" fillId="0" borderId="0" xfId="45" applyFont="1"/>
    <xf numFmtId="0" fontId="23" fillId="0" borderId="0" xfId="0" applyFont="1" applyFill="1" applyAlignment="1">
      <alignment horizontal="left"/>
    </xf>
    <xf numFmtId="0" fontId="25" fillId="0" borderId="0" xfId="0" applyFont="1" applyFill="1" applyAlignment="1">
      <alignment horizontal="left"/>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0" xfId="43" xr:uid="{00000000-0005-0000-0000-00001B000000}"/>
    <cellStyle name="Comma0 2" xfId="45"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rmal 2 2" xfId="44" xr:uid="{00000000-0005-0000-0000-000028000000}"/>
    <cellStyle name="Normal 2 2 2" xfId="50" xr:uid="{00000000-0005-0000-0000-000029000000}"/>
    <cellStyle name="Normal 3" xfId="47" xr:uid="{00000000-0005-0000-0000-00002A000000}"/>
    <cellStyle name="Normal 4" xfId="48" xr:uid="{00000000-0005-0000-0000-00002B000000}"/>
    <cellStyle name="Normal 4 2" xfId="51" xr:uid="{00000000-0005-0000-0000-00002C000000}"/>
    <cellStyle name="Normal 5" xfId="49" xr:uid="{00000000-0005-0000-0000-00002D000000}"/>
    <cellStyle name="Note" xfId="15" builtinId="10" customBuiltin="1"/>
    <cellStyle name="Output" xfId="10" builtinId="21" customBuiltin="1"/>
    <cellStyle name="Percent 2" xfId="46" xr:uid="{00000000-0005-0000-0000-000030000000}"/>
    <cellStyle name="Title" xfId="1" builtinId="15" customBuiltin="1"/>
    <cellStyle name="Total" xfId="17" builtinId="25" customBuiltin="1"/>
    <cellStyle name="Warning Text" xfId="14" builtinId="11" customBuiltin="1"/>
  </cellStyles>
  <dxfs count="41">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177765</xdr:rowOff>
    </xdr:to>
    <xdr:sp macro="" textlink="">
      <xdr:nvSpPr>
        <xdr:cNvPr id="2" name="EsriDoNotEdit">
          <a:extLst>
            <a:ext uri="{FF2B5EF4-FFF2-40B4-BE49-F238E27FC236}">
              <a16:creationId xmlns:a16="http://schemas.microsoft.com/office/drawing/2014/main" id="{36C36263-9575-4EE7-AC12-204FA851C387}"/>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7"/>
  <sheetViews>
    <sheetView tabSelected="1" zoomScaleNormal="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3.8" x14ac:dyDescent="0.3"/>
  <cols>
    <col min="1" max="1" width="14.44140625" style="19" customWidth="1"/>
    <col min="2" max="2" width="21.109375" style="28" customWidth="1"/>
    <col min="3" max="3" width="22.44140625" style="19" customWidth="1"/>
    <col min="4" max="4" width="16.44140625" style="19" customWidth="1"/>
    <col min="5" max="5" width="27.109375" style="21" customWidth="1"/>
    <col min="6" max="6" width="27.109375" style="8" bestFit="1" customWidth="1"/>
    <col min="7" max="7" width="34" style="8" customWidth="1"/>
    <col min="8" max="8" width="22.109375" style="21" customWidth="1"/>
    <col min="9" max="9" width="18.88671875" style="19" customWidth="1"/>
    <col min="10" max="10" width="20.44140625" style="19" customWidth="1"/>
    <col min="11" max="11" width="36" style="8" customWidth="1"/>
    <col min="12" max="12" width="12.88671875" style="19" customWidth="1"/>
    <col min="13" max="14" width="9.44140625" style="19" customWidth="1"/>
    <col min="15" max="15" width="8.44140625" style="19" customWidth="1"/>
    <col min="16" max="16" width="11.88671875" style="19" customWidth="1"/>
    <col min="17" max="17" width="9.44140625" style="19" customWidth="1"/>
    <col min="18" max="18" width="13.109375" style="19" customWidth="1"/>
    <col min="19" max="19" width="52.44140625" style="19" customWidth="1"/>
    <col min="20" max="20" width="17.44140625" style="8" customWidth="1"/>
    <col min="21" max="21" width="20.44140625" style="8" customWidth="1"/>
    <col min="22" max="22" width="12.109375" style="19" customWidth="1"/>
    <col min="23" max="23" width="22.88671875" style="28" customWidth="1"/>
    <col min="24" max="24" width="13.88671875" style="19" customWidth="1"/>
    <col min="25" max="25" width="14.77734375" style="19" customWidth="1"/>
    <col min="26" max="26" width="6.109375" style="19" customWidth="1"/>
    <col min="27" max="27" width="5.88671875" style="19" customWidth="1"/>
    <col min="28" max="28" width="8.88671875" style="19" customWidth="1"/>
    <col min="29" max="29" width="9.109375" style="19" customWidth="1"/>
    <col min="30" max="30" width="63" style="8" bestFit="1" customWidth="1"/>
    <col min="31" max="31" width="57.109375" style="8" customWidth="1"/>
    <col min="32" max="32" width="17.44140625" style="8" bestFit="1" customWidth="1"/>
    <col min="33" max="33" width="12.88671875" style="8" bestFit="1" customWidth="1"/>
    <col min="34" max="34" width="12.109375" style="8" bestFit="1" customWidth="1"/>
    <col min="35" max="16384" width="9.109375" style="13"/>
  </cols>
  <sheetData>
    <row r="1" spans="1:34" x14ac:dyDescent="0.3">
      <c r="A1" s="20" t="s">
        <v>51</v>
      </c>
      <c r="B1" s="40"/>
      <c r="C1" s="37"/>
      <c r="D1" s="37"/>
      <c r="E1" s="38"/>
      <c r="F1" s="78" t="s">
        <v>592</v>
      </c>
      <c r="G1" s="78"/>
      <c r="H1" s="78"/>
      <c r="I1" s="78"/>
      <c r="J1" s="78"/>
      <c r="K1" s="39"/>
      <c r="L1" s="37"/>
      <c r="M1" s="37"/>
      <c r="N1" s="37"/>
      <c r="O1" s="37"/>
      <c r="P1" s="37"/>
      <c r="Q1" s="37"/>
      <c r="R1" s="37"/>
      <c r="S1" s="37"/>
      <c r="T1" s="39"/>
      <c r="U1" s="39"/>
      <c r="V1" s="37"/>
      <c r="W1" s="40"/>
      <c r="X1" s="37"/>
      <c r="Y1" s="37"/>
      <c r="Z1" s="37"/>
      <c r="AA1" s="37"/>
      <c r="AB1" s="37"/>
      <c r="AC1" s="37"/>
      <c r="AD1" s="39"/>
      <c r="AE1" s="39"/>
      <c r="AF1" s="39"/>
      <c r="AG1" s="39"/>
      <c r="AH1" s="39"/>
    </row>
    <row r="2" spans="1:34" x14ac:dyDescent="0.3">
      <c r="A2" s="52" t="s">
        <v>33</v>
      </c>
      <c r="B2" s="50">
        <v>44568</v>
      </c>
      <c r="C2" s="37"/>
      <c r="D2" s="37"/>
      <c r="E2" s="38"/>
      <c r="F2" s="76" t="s">
        <v>593</v>
      </c>
      <c r="G2" s="76"/>
      <c r="H2" s="76"/>
      <c r="I2" s="76"/>
      <c r="J2" s="76"/>
      <c r="K2" s="39"/>
      <c r="L2" s="37"/>
      <c r="M2" s="37"/>
      <c r="N2" s="37"/>
      <c r="O2" s="37"/>
      <c r="P2" s="37"/>
      <c r="Q2" s="37"/>
      <c r="R2" s="37"/>
      <c r="S2" s="37"/>
      <c r="T2" s="39"/>
      <c r="U2" s="39"/>
      <c r="V2" s="37"/>
      <c r="W2" s="40"/>
      <c r="X2" s="37"/>
      <c r="Y2" s="37"/>
      <c r="Z2" s="37"/>
      <c r="AA2" s="37"/>
      <c r="AB2" s="37"/>
      <c r="AC2" s="37"/>
      <c r="AD2" s="39"/>
      <c r="AE2" s="39"/>
      <c r="AF2" s="39"/>
      <c r="AG2" s="39"/>
      <c r="AH2" s="39"/>
    </row>
    <row r="3" spans="1:34" x14ac:dyDescent="0.3">
      <c r="A3" s="41"/>
      <c r="B3" s="50"/>
      <c r="C3" s="37"/>
      <c r="D3" s="37"/>
      <c r="E3" s="38"/>
      <c r="F3" s="77"/>
      <c r="G3" s="77"/>
      <c r="H3" s="77"/>
      <c r="I3" s="77"/>
      <c r="J3" s="77"/>
      <c r="K3" s="39"/>
      <c r="L3" s="37"/>
      <c r="M3" s="37"/>
      <c r="N3" s="37"/>
      <c r="O3" s="37"/>
      <c r="P3" s="37"/>
      <c r="Q3" s="37"/>
      <c r="R3" s="37"/>
      <c r="S3" s="37"/>
      <c r="T3" s="39"/>
      <c r="U3" s="39"/>
      <c r="V3" s="37"/>
      <c r="W3" s="40"/>
      <c r="X3" s="37"/>
      <c r="Y3" s="37"/>
      <c r="Z3" s="37"/>
      <c r="AA3" s="37"/>
      <c r="AB3" s="37"/>
      <c r="AC3" s="37"/>
      <c r="AD3" s="39"/>
      <c r="AE3" s="39"/>
      <c r="AF3" s="39"/>
      <c r="AG3" s="39"/>
      <c r="AH3" s="39"/>
    </row>
    <row r="4" spans="1:34" s="8" customFormat="1" ht="21.75" customHeight="1" x14ac:dyDescent="0.3">
      <c r="A4" s="74" t="s">
        <v>85</v>
      </c>
      <c r="B4" s="79" t="s">
        <v>52</v>
      </c>
      <c r="C4" s="79" t="s">
        <v>17</v>
      </c>
      <c r="D4" s="74" t="s">
        <v>86</v>
      </c>
      <c r="E4" s="74" t="s">
        <v>53</v>
      </c>
      <c r="F4" s="74" t="s">
        <v>49</v>
      </c>
      <c r="G4" s="74" t="s">
        <v>22</v>
      </c>
      <c r="H4" s="74" t="s">
        <v>23</v>
      </c>
      <c r="I4" s="74" t="s">
        <v>25</v>
      </c>
      <c r="J4" s="74" t="s">
        <v>26</v>
      </c>
      <c r="K4" s="74" t="s">
        <v>24</v>
      </c>
      <c r="L4" s="74" t="s">
        <v>19</v>
      </c>
      <c r="M4" s="74" t="s">
        <v>0</v>
      </c>
      <c r="N4" s="74" t="s">
        <v>1</v>
      </c>
      <c r="O4" s="74" t="s">
        <v>2</v>
      </c>
      <c r="P4" s="74" t="s">
        <v>3</v>
      </c>
      <c r="Q4" s="74" t="s">
        <v>5</v>
      </c>
      <c r="R4" s="74" t="s">
        <v>6</v>
      </c>
      <c r="S4" s="74" t="s">
        <v>4</v>
      </c>
      <c r="T4" s="74" t="s">
        <v>103</v>
      </c>
      <c r="U4" s="74" t="s">
        <v>14</v>
      </c>
      <c r="V4" s="74" t="s">
        <v>7</v>
      </c>
      <c r="W4" s="74" t="s">
        <v>8</v>
      </c>
      <c r="X4" s="74" t="s">
        <v>9</v>
      </c>
      <c r="Y4" s="74" t="s">
        <v>54</v>
      </c>
      <c r="Z4" s="81" t="s">
        <v>21</v>
      </c>
      <c r="AA4" s="82"/>
      <c r="AB4" s="82"/>
      <c r="AC4" s="83"/>
      <c r="AD4" s="74" t="s">
        <v>11</v>
      </c>
      <c r="AE4" s="74" t="s">
        <v>10</v>
      </c>
      <c r="AF4" s="79" t="s">
        <v>15</v>
      </c>
      <c r="AG4" s="74" t="s">
        <v>47</v>
      </c>
      <c r="AH4" s="74" t="s">
        <v>50</v>
      </c>
    </row>
    <row r="5" spans="1:34" s="8" customFormat="1" ht="27.6" x14ac:dyDescent="0.3">
      <c r="A5" s="75"/>
      <c r="B5" s="80"/>
      <c r="C5" s="80"/>
      <c r="D5" s="75"/>
      <c r="E5" s="75"/>
      <c r="F5" s="75"/>
      <c r="G5" s="75"/>
      <c r="H5" s="75"/>
      <c r="I5" s="75"/>
      <c r="J5" s="75"/>
      <c r="K5" s="75"/>
      <c r="L5" s="75"/>
      <c r="M5" s="75"/>
      <c r="N5" s="75"/>
      <c r="O5" s="75"/>
      <c r="P5" s="75"/>
      <c r="Q5" s="75"/>
      <c r="R5" s="75"/>
      <c r="S5" s="75"/>
      <c r="T5" s="75"/>
      <c r="U5" s="75"/>
      <c r="V5" s="75"/>
      <c r="W5" s="75"/>
      <c r="X5" s="75"/>
      <c r="Y5" s="75"/>
      <c r="Z5" s="5" t="s">
        <v>90</v>
      </c>
      <c r="AA5" s="5" t="s">
        <v>91</v>
      </c>
      <c r="AB5" s="5" t="s">
        <v>92</v>
      </c>
      <c r="AC5" s="5" t="s">
        <v>93</v>
      </c>
      <c r="AD5" s="75"/>
      <c r="AE5" s="75"/>
      <c r="AF5" s="80"/>
      <c r="AG5" s="75"/>
      <c r="AH5" s="75"/>
    </row>
    <row r="6" spans="1:34" ht="69" x14ac:dyDescent="0.3">
      <c r="A6" s="11" t="s">
        <v>121</v>
      </c>
      <c r="B6" s="33" t="s">
        <v>359</v>
      </c>
      <c r="C6" s="42" t="s">
        <v>139</v>
      </c>
      <c r="D6" s="42" t="s">
        <v>118</v>
      </c>
      <c r="E6" s="29" t="str">
        <f t="shared" ref="E6:E37" si="0">IF(ISERROR(INDEX(groupContentList, MATCH(D6, groupNumberList, 0))),"(Select a Group Number)",INDEX(groupContentList, MATCH(D6, groupNumberList, 0)))</f>
        <v>Common Services/Manufacturer Information Submission</v>
      </c>
      <c r="F6" s="31" t="s">
        <v>405</v>
      </c>
      <c r="G6" s="14" t="s">
        <v>194</v>
      </c>
      <c r="H6" s="29" t="s">
        <v>517</v>
      </c>
      <c r="I6" s="15" t="s">
        <v>31</v>
      </c>
      <c r="J6" s="16" t="s">
        <v>112</v>
      </c>
      <c r="K6" s="14" t="s">
        <v>286</v>
      </c>
      <c r="L6" s="42" t="s">
        <v>20</v>
      </c>
      <c r="M6" s="37">
        <v>3</v>
      </c>
      <c r="N6" s="37">
        <v>3</v>
      </c>
      <c r="O6" s="37"/>
      <c r="P6" s="37"/>
      <c r="Q6" s="37"/>
      <c r="R6" s="37"/>
      <c r="S6" s="37"/>
      <c r="T6" s="39"/>
      <c r="U6" s="29" t="s">
        <v>513</v>
      </c>
      <c r="V6" s="42" t="s">
        <v>84</v>
      </c>
      <c r="W6" s="33" t="s">
        <v>78</v>
      </c>
      <c r="X6" s="42" t="s">
        <v>40</v>
      </c>
      <c r="Y6" s="42"/>
      <c r="Z6" s="37" t="s">
        <v>94</v>
      </c>
      <c r="AA6" s="37" t="s">
        <v>94</v>
      </c>
      <c r="AB6" s="37" t="s">
        <v>94</v>
      </c>
      <c r="AC6" s="37" t="s">
        <v>94</v>
      </c>
      <c r="AD6" s="39"/>
      <c r="AE6" s="39"/>
      <c r="AF6" s="39"/>
      <c r="AG6" s="39"/>
      <c r="AH6" s="39"/>
    </row>
    <row r="7" spans="1:34" s="58" customFormat="1" ht="69" x14ac:dyDescent="0.3">
      <c r="A7" s="11" t="s">
        <v>368</v>
      </c>
      <c r="B7" s="33" t="s">
        <v>359</v>
      </c>
      <c r="C7" s="42" t="s">
        <v>139</v>
      </c>
      <c r="D7" s="42" t="s">
        <v>118</v>
      </c>
      <c r="E7" s="29" t="str">
        <f>IF(ISERROR(INDEX(groupContentList, MATCH(D7, groupNumberList, 0))),"(Select a Group Number)",INDEX(groupContentList, MATCH(D7, groupNumberList, 0)))</f>
        <v>Common Services/Manufacturer Information Submission</v>
      </c>
      <c r="F7" s="31" t="str">
        <f>IF(ISERROR(INDEX(screenMappingList, MATCH(D7, groupNumberList, 0))),"(Select a Group Number)",INDEX(screenMappingList, MATCH(D7, groupNumberList, 0)))</f>
        <v>N/A</v>
      </c>
      <c r="G7" s="31" t="s">
        <v>478</v>
      </c>
      <c r="H7" s="29" t="s">
        <v>518</v>
      </c>
      <c r="I7" s="42" t="s">
        <v>30</v>
      </c>
      <c r="J7" s="16" t="s">
        <v>112</v>
      </c>
      <c r="K7" s="31" t="s">
        <v>477</v>
      </c>
      <c r="L7" s="17" t="s">
        <v>33</v>
      </c>
      <c r="M7" s="57"/>
      <c r="N7" s="57"/>
      <c r="O7" s="57"/>
      <c r="P7" s="57"/>
      <c r="Q7" s="57"/>
      <c r="R7" s="57"/>
      <c r="S7" s="57"/>
      <c r="T7" s="31"/>
      <c r="U7" s="31"/>
      <c r="V7" s="42" t="s">
        <v>82</v>
      </c>
      <c r="W7" s="33" t="s">
        <v>115</v>
      </c>
      <c r="X7" s="42" t="s">
        <v>83</v>
      </c>
      <c r="Y7" s="57"/>
      <c r="Z7" s="42" t="s">
        <v>95</v>
      </c>
      <c r="AA7" s="42" t="s">
        <v>95</v>
      </c>
      <c r="AB7" s="42" t="s">
        <v>95</v>
      </c>
      <c r="AC7" s="42" t="s">
        <v>95</v>
      </c>
      <c r="AD7" s="31"/>
      <c r="AE7" s="59"/>
    </row>
    <row r="8" spans="1:34" s="58" customFormat="1" ht="82.8" x14ac:dyDescent="0.3">
      <c r="A8" s="11" t="s">
        <v>476</v>
      </c>
      <c r="B8" s="33" t="s">
        <v>359</v>
      </c>
      <c r="C8" s="42" t="s">
        <v>139</v>
      </c>
      <c r="D8" s="42" t="s">
        <v>118</v>
      </c>
      <c r="E8" s="29" t="str">
        <f>IF(ISERROR(INDEX(groupContentList, MATCH(D8, groupNumberList, 0))),"(Select a Group Number)",INDEX(groupContentList, MATCH(D8, groupNumberList, 0)))</f>
        <v>Common Services/Manufacturer Information Submission</v>
      </c>
      <c r="F8" s="31" t="str">
        <f>IF(ISERROR(INDEX(screenMappingList, MATCH(D8, groupNumberList, 0))),"(Select a Group Number)",INDEX(screenMappingList, MATCH(D8, groupNumberList, 0)))</f>
        <v>N/A</v>
      </c>
      <c r="G8" s="31" t="s">
        <v>229</v>
      </c>
      <c r="H8" s="29" t="s">
        <v>519</v>
      </c>
      <c r="I8" s="42" t="s">
        <v>31</v>
      </c>
      <c r="J8" s="16" t="s">
        <v>112</v>
      </c>
      <c r="K8" s="31" t="s">
        <v>240</v>
      </c>
      <c r="L8" s="17" t="s">
        <v>36</v>
      </c>
      <c r="M8" s="57"/>
      <c r="N8" s="57"/>
      <c r="O8" s="57"/>
      <c r="P8" s="57"/>
      <c r="Q8" s="57"/>
      <c r="R8" s="57"/>
      <c r="S8" s="18" t="s">
        <v>475</v>
      </c>
      <c r="T8" s="31"/>
      <c r="U8" s="31"/>
      <c r="V8" s="42" t="s">
        <v>84</v>
      </c>
      <c r="W8" s="33" t="s">
        <v>78</v>
      </c>
      <c r="X8" s="42" t="s">
        <v>114</v>
      </c>
      <c r="Y8" s="57"/>
      <c r="Z8" s="42" t="s">
        <v>94</v>
      </c>
      <c r="AA8" s="42" t="s">
        <v>95</v>
      </c>
      <c r="AB8" s="42" t="s">
        <v>95</v>
      </c>
      <c r="AC8" s="42" t="s">
        <v>95</v>
      </c>
      <c r="AD8" s="31" t="s">
        <v>485</v>
      </c>
      <c r="AE8" s="59"/>
    </row>
    <row r="9" spans="1:34" s="58" customFormat="1" ht="110.4" x14ac:dyDescent="0.3">
      <c r="A9" s="11" t="s">
        <v>479</v>
      </c>
      <c r="B9" s="33" t="s">
        <v>359</v>
      </c>
      <c r="C9" s="42" t="s">
        <v>139</v>
      </c>
      <c r="D9" s="42" t="s">
        <v>118</v>
      </c>
      <c r="E9" s="29" t="str">
        <f>IF(ISERROR(INDEX(groupContentList, MATCH(D9, groupNumberList, 0))),"(Select a Group Number)",INDEX(groupContentList, MATCH(D9, groupNumberList, 0)))</f>
        <v>Common Services/Manufacturer Information Submission</v>
      </c>
      <c r="F9" s="31" t="str">
        <f>IF(ISERROR(INDEX(screenMappingList, MATCH(D9, groupNumberList, 0))),"(Select a Group Number)",INDEX(screenMappingList, MATCH(D9, groupNumberList, 0)))</f>
        <v>N/A</v>
      </c>
      <c r="G9" s="31" t="s">
        <v>481</v>
      </c>
      <c r="H9" s="29" t="s">
        <v>520</v>
      </c>
      <c r="I9" s="42" t="s">
        <v>30</v>
      </c>
      <c r="J9" s="16" t="s">
        <v>112</v>
      </c>
      <c r="K9" s="31" t="s">
        <v>483</v>
      </c>
      <c r="L9" s="17" t="s">
        <v>36</v>
      </c>
      <c r="M9" s="57"/>
      <c r="N9" s="57"/>
      <c r="O9" s="57"/>
      <c r="P9" s="57"/>
      <c r="Q9" s="57"/>
      <c r="R9" s="57"/>
      <c r="S9" s="18" t="s">
        <v>475</v>
      </c>
      <c r="T9" s="31"/>
      <c r="U9" s="31"/>
      <c r="V9" s="42" t="s">
        <v>82</v>
      </c>
      <c r="W9" s="33" t="s">
        <v>115</v>
      </c>
      <c r="X9" s="42" t="s">
        <v>83</v>
      </c>
      <c r="Y9" s="57"/>
      <c r="Z9" s="42" t="s">
        <v>95</v>
      </c>
      <c r="AA9" s="42" t="s">
        <v>95</v>
      </c>
      <c r="AB9" s="42" t="s">
        <v>95</v>
      </c>
      <c r="AC9" s="42" t="s">
        <v>95</v>
      </c>
      <c r="AD9" s="31"/>
      <c r="AE9" s="59"/>
    </row>
    <row r="10" spans="1:34" s="58" customFormat="1" ht="96.6" x14ac:dyDescent="0.3">
      <c r="A10" s="11" t="s">
        <v>480</v>
      </c>
      <c r="B10" s="33" t="s">
        <v>359</v>
      </c>
      <c r="C10" s="42" t="s">
        <v>139</v>
      </c>
      <c r="D10" s="42" t="s">
        <v>118</v>
      </c>
      <c r="E10" s="29" t="str">
        <f>IF(ISERROR(INDEX(groupContentList, MATCH(D10, groupNumberList, 0))),"(Select a Group Number)",INDEX(groupContentList, MATCH(D10, groupNumberList, 0)))</f>
        <v>Common Services/Manufacturer Information Submission</v>
      </c>
      <c r="F10" s="31" t="str">
        <f>IF(ISERROR(INDEX(screenMappingList, MATCH(D10, groupNumberList, 0))),"(Select a Group Number)",INDEX(screenMappingList, MATCH(D10, groupNumberList, 0)))</f>
        <v>N/A</v>
      </c>
      <c r="G10" s="31" t="s">
        <v>482</v>
      </c>
      <c r="H10" s="29" t="s">
        <v>521</v>
      </c>
      <c r="I10" s="42" t="s">
        <v>30</v>
      </c>
      <c r="J10" s="16" t="s">
        <v>112</v>
      </c>
      <c r="K10" s="31" t="s">
        <v>484</v>
      </c>
      <c r="L10" s="17" t="s">
        <v>36</v>
      </c>
      <c r="M10" s="57"/>
      <c r="N10" s="57"/>
      <c r="O10" s="57"/>
      <c r="P10" s="57"/>
      <c r="Q10" s="57"/>
      <c r="R10" s="57"/>
      <c r="S10" s="18" t="s">
        <v>475</v>
      </c>
      <c r="T10" s="31"/>
      <c r="U10" s="31"/>
      <c r="V10" s="42" t="s">
        <v>82</v>
      </c>
      <c r="W10" s="33" t="s">
        <v>115</v>
      </c>
      <c r="X10" s="42" t="s">
        <v>83</v>
      </c>
      <c r="Y10" s="57"/>
      <c r="Z10" s="42" t="s">
        <v>95</v>
      </c>
      <c r="AA10" s="42" t="s">
        <v>95</v>
      </c>
      <c r="AB10" s="42" t="s">
        <v>95</v>
      </c>
      <c r="AC10" s="42" t="s">
        <v>95</v>
      </c>
      <c r="AD10" s="31"/>
      <c r="AE10" s="59"/>
    </row>
    <row r="11" spans="1:34" ht="69" x14ac:dyDescent="0.3">
      <c r="A11" s="11" t="s">
        <v>122</v>
      </c>
      <c r="B11" s="40" t="s">
        <v>359</v>
      </c>
      <c r="C11" s="42" t="s">
        <v>139</v>
      </c>
      <c r="D11" s="37" t="s">
        <v>145</v>
      </c>
      <c r="E11" s="38" t="str">
        <f t="shared" si="0"/>
        <v>Manufacturer Code Information Details/Manufacturer Name Details</v>
      </c>
      <c r="F11" s="39" t="str">
        <f t="shared" ref="F11:F37" si="1">IF(ISERROR(INDEX(screenMappingList, MATCH(D11, groupNumberList, 0))),"(Select a Group Number)",INDEX(screenMappingList, MATCH(D11, groupNumberList, 0)))</f>
        <v>Applicable Industries</v>
      </c>
      <c r="G11" s="14" t="s">
        <v>144</v>
      </c>
      <c r="H11" s="29" t="s">
        <v>522</v>
      </c>
      <c r="I11" s="15" t="s">
        <v>31</v>
      </c>
      <c r="J11" s="16" t="s">
        <v>112</v>
      </c>
      <c r="K11" s="39" t="s">
        <v>230</v>
      </c>
      <c r="L11" s="37" t="s">
        <v>81</v>
      </c>
      <c r="M11" s="37">
        <v>1</v>
      </c>
      <c r="N11" s="37">
        <v>20</v>
      </c>
      <c r="O11" s="37"/>
      <c r="P11" s="37"/>
      <c r="Q11" s="37"/>
      <c r="R11" s="37"/>
      <c r="S11" s="37"/>
      <c r="T11" s="39"/>
      <c r="U11" s="39"/>
      <c r="V11" s="42" t="s">
        <v>82</v>
      </c>
      <c r="W11" s="33" t="s">
        <v>77</v>
      </c>
      <c r="X11" s="42" t="s">
        <v>114</v>
      </c>
      <c r="Y11" s="19" t="s">
        <v>123</v>
      </c>
      <c r="Z11" s="37" t="s">
        <v>95</v>
      </c>
      <c r="AA11" s="37" t="s">
        <v>94</v>
      </c>
      <c r="AB11" s="37" t="s">
        <v>95</v>
      </c>
      <c r="AC11" s="37" t="s">
        <v>95</v>
      </c>
      <c r="AD11" s="39" t="s">
        <v>486</v>
      </c>
      <c r="AE11" s="39"/>
      <c r="AF11" s="39"/>
      <c r="AG11" s="39"/>
      <c r="AH11" s="39"/>
    </row>
    <row r="12" spans="1:34" ht="82.8" x14ac:dyDescent="0.3">
      <c r="A12" s="11" t="s">
        <v>123</v>
      </c>
      <c r="B12" s="40" t="s">
        <v>359</v>
      </c>
      <c r="C12" s="42" t="s">
        <v>139</v>
      </c>
      <c r="D12" s="37" t="s">
        <v>145</v>
      </c>
      <c r="E12" s="38" t="str">
        <f t="shared" si="0"/>
        <v>Manufacturer Code Information Details/Manufacturer Name Details</v>
      </c>
      <c r="F12" s="31" t="s">
        <v>405</v>
      </c>
      <c r="G12" s="14" t="s">
        <v>161</v>
      </c>
      <c r="H12" s="29" t="s">
        <v>523</v>
      </c>
      <c r="I12" s="15" t="s">
        <v>30</v>
      </c>
      <c r="J12" s="16" t="s">
        <v>112</v>
      </c>
      <c r="K12" s="39" t="s">
        <v>231</v>
      </c>
      <c r="L12" s="37" t="s">
        <v>81</v>
      </c>
      <c r="M12" s="37">
        <v>1</v>
      </c>
      <c r="N12" s="37">
        <v>80</v>
      </c>
      <c r="O12" s="37"/>
      <c r="P12" s="37"/>
      <c r="Q12" s="37"/>
      <c r="R12" s="37"/>
      <c r="S12" s="37"/>
      <c r="T12" s="39"/>
      <c r="U12" s="31" t="s">
        <v>401</v>
      </c>
      <c r="V12" s="42" t="s">
        <v>84</v>
      </c>
      <c r="W12" s="33" t="s">
        <v>78</v>
      </c>
      <c r="X12" s="42" t="s">
        <v>114</v>
      </c>
      <c r="Y12" s="37"/>
      <c r="Z12" s="37" t="s">
        <v>94</v>
      </c>
      <c r="AA12" s="37" t="s">
        <v>94</v>
      </c>
      <c r="AB12" s="37" t="s">
        <v>94</v>
      </c>
      <c r="AC12" s="37" t="s">
        <v>94</v>
      </c>
      <c r="AD12" s="39" t="s">
        <v>380</v>
      </c>
      <c r="AE12" s="39"/>
      <c r="AF12" s="39"/>
      <c r="AG12" s="39"/>
      <c r="AH12" s="39"/>
    </row>
    <row r="13" spans="1:34" ht="69" x14ac:dyDescent="0.3">
      <c r="A13" s="11" t="s">
        <v>124</v>
      </c>
      <c r="B13" s="40" t="s">
        <v>359</v>
      </c>
      <c r="C13" s="42" t="s">
        <v>139</v>
      </c>
      <c r="D13" s="37" t="s">
        <v>146</v>
      </c>
      <c r="E13" s="38" t="str">
        <f t="shared" si="0"/>
        <v>Manufacturer Code Information Details/Selected Industry Details</v>
      </c>
      <c r="F13" s="39" t="str">
        <f t="shared" si="1"/>
        <v>Applicable Industries</v>
      </c>
      <c r="G13" s="14" t="s">
        <v>162</v>
      </c>
      <c r="H13" s="29" t="s">
        <v>524</v>
      </c>
      <c r="I13" s="15" t="s">
        <v>30</v>
      </c>
      <c r="J13" s="16" t="s">
        <v>112</v>
      </c>
      <c r="K13" s="14" t="s">
        <v>232</v>
      </c>
      <c r="L13" s="37" t="s">
        <v>81</v>
      </c>
      <c r="M13" s="37">
        <v>1</v>
      </c>
      <c r="N13" s="37">
        <v>100</v>
      </c>
      <c r="O13" s="37"/>
      <c r="P13" s="37"/>
      <c r="Q13" s="37"/>
      <c r="R13" s="37"/>
      <c r="S13" s="30"/>
      <c r="T13" s="39"/>
      <c r="U13" s="31"/>
      <c r="V13" s="42" t="s">
        <v>82</v>
      </c>
      <c r="W13" s="33" t="s">
        <v>115</v>
      </c>
      <c r="X13" s="42" t="s">
        <v>83</v>
      </c>
      <c r="Y13" s="37"/>
      <c r="Z13" s="37" t="s">
        <v>95</v>
      </c>
      <c r="AA13" s="37" t="s">
        <v>95</v>
      </c>
      <c r="AB13" s="37" t="s">
        <v>95</v>
      </c>
      <c r="AC13" s="37" t="s">
        <v>95</v>
      </c>
      <c r="AD13" s="39"/>
      <c r="AE13" s="39"/>
      <c r="AF13" s="39"/>
      <c r="AG13" s="39"/>
      <c r="AH13" s="39"/>
    </row>
    <row r="14" spans="1:34" ht="69" x14ac:dyDescent="0.3">
      <c r="A14" s="11" t="s">
        <v>125</v>
      </c>
      <c r="B14" s="40" t="s">
        <v>359</v>
      </c>
      <c r="C14" s="42" t="s">
        <v>139</v>
      </c>
      <c r="D14" s="37" t="s">
        <v>146</v>
      </c>
      <c r="E14" s="38" t="str">
        <f t="shared" si="0"/>
        <v>Manufacturer Code Information Details/Selected Industry Details</v>
      </c>
      <c r="F14" s="39" t="str">
        <f t="shared" si="1"/>
        <v>Applicable Industries</v>
      </c>
      <c r="G14" s="14" t="s">
        <v>163</v>
      </c>
      <c r="H14" s="29" t="s">
        <v>525</v>
      </c>
      <c r="I14" s="15" t="s">
        <v>31</v>
      </c>
      <c r="J14" s="16" t="s">
        <v>112</v>
      </c>
      <c r="K14" s="14" t="s">
        <v>233</v>
      </c>
      <c r="L14" s="37" t="s">
        <v>35</v>
      </c>
      <c r="M14" s="37"/>
      <c r="N14" s="37"/>
      <c r="O14" s="37"/>
      <c r="P14" s="37"/>
      <c r="Q14" s="37"/>
      <c r="R14" s="37"/>
      <c r="S14" s="18" t="s">
        <v>389</v>
      </c>
      <c r="T14" s="39"/>
      <c r="U14" s="29" t="s">
        <v>508</v>
      </c>
      <c r="V14" s="42" t="s">
        <v>82</v>
      </c>
      <c r="W14" s="33" t="s">
        <v>115</v>
      </c>
      <c r="X14" s="42" t="s">
        <v>83</v>
      </c>
      <c r="Y14" s="37"/>
      <c r="Z14" s="37" t="s">
        <v>94</v>
      </c>
      <c r="AA14" s="37" t="s">
        <v>94</v>
      </c>
      <c r="AB14" s="37" t="s">
        <v>95</v>
      </c>
      <c r="AC14" s="37" t="s">
        <v>95</v>
      </c>
      <c r="AD14" s="39" t="s">
        <v>358</v>
      </c>
      <c r="AE14" s="39"/>
      <c r="AF14" s="39"/>
      <c r="AG14" s="39"/>
      <c r="AH14" s="39"/>
    </row>
    <row r="15" spans="1:34" ht="93.45" customHeight="1" x14ac:dyDescent="0.3">
      <c r="A15" s="11" t="s">
        <v>126</v>
      </c>
      <c r="B15" s="40" t="s">
        <v>359</v>
      </c>
      <c r="C15" s="42" t="s">
        <v>139</v>
      </c>
      <c r="D15" s="37" t="s">
        <v>146</v>
      </c>
      <c r="E15" s="38" t="str">
        <f t="shared" si="0"/>
        <v>Manufacturer Code Information Details/Selected Industry Details</v>
      </c>
      <c r="F15" s="39" t="str">
        <f>IF(ISERROR(INDEX(screenMappingList, MATCH(D15, groupNumberList, 0))),"(Select a Group Number)",INDEX(screenMappingList, MATCH(D15, groupNumberList, 0)))</f>
        <v>Applicable Industries</v>
      </c>
      <c r="G15" s="14" t="s">
        <v>164</v>
      </c>
      <c r="H15" s="29" t="s">
        <v>526</v>
      </c>
      <c r="I15" s="15" t="s">
        <v>31</v>
      </c>
      <c r="J15" s="16" t="s">
        <v>112</v>
      </c>
      <c r="K15" s="14" t="s">
        <v>234</v>
      </c>
      <c r="L15" s="37" t="s">
        <v>81</v>
      </c>
      <c r="M15" s="37">
        <v>1</v>
      </c>
      <c r="N15" s="37">
        <v>100</v>
      </c>
      <c r="O15" s="37"/>
      <c r="P15" s="37"/>
      <c r="Q15" s="37"/>
      <c r="R15" s="37"/>
      <c r="S15" s="18"/>
      <c r="T15" s="39"/>
      <c r="U15" s="39"/>
      <c r="V15" s="42" t="s">
        <v>82</v>
      </c>
      <c r="W15" s="33" t="s">
        <v>115</v>
      </c>
      <c r="X15" s="42" t="s">
        <v>83</v>
      </c>
      <c r="Y15" s="37"/>
      <c r="Z15" s="37" t="s">
        <v>95</v>
      </c>
      <c r="AA15" s="37" t="s">
        <v>95</v>
      </c>
      <c r="AB15" s="37" t="s">
        <v>95</v>
      </c>
      <c r="AC15" s="37" t="s">
        <v>95</v>
      </c>
      <c r="AD15" s="39"/>
      <c r="AE15" s="39"/>
      <c r="AF15" s="39"/>
      <c r="AG15" s="39"/>
      <c r="AH15" s="39"/>
    </row>
    <row r="16" spans="1:34" ht="55.2" x14ac:dyDescent="0.3">
      <c r="A16" s="40" t="s">
        <v>360</v>
      </c>
      <c r="B16" s="40" t="s">
        <v>359</v>
      </c>
      <c r="C16" s="42" t="s">
        <v>139</v>
      </c>
      <c r="D16" s="37" t="s">
        <v>146</v>
      </c>
      <c r="E16" s="38" t="str">
        <f>IF(ISERROR(INDEX(groupContentList, MATCH(D16, groupNumberList, 0))),"(Select a Group Number)",INDEX(groupContentList, MATCH(D16, groupNumberList, 0)))</f>
        <v>Manufacturer Code Information Details/Selected Industry Details</v>
      </c>
      <c r="F16" s="39" t="str">
        <f>IF(ISERROR(INDEX(screenMappingList, MATCH(D16, groupNumberList, 0))),"(Select a Group Number)",INDEX(screenMappingList, MATCH(D16, groupNumberList, 0)))</f>
        <v>Applicable Industries</v>
      </c>
      <c r="G16" s="14" t="s">
        <v>165</v>
      </c>
      <c r="H16" s="29" t="s">
        <v>527</v>
      </c>
      <c r="I16" s="15" t="s">
        <v>31</v>
      </c>
      <c r="J16" s="16" t="s">
        <v>112</v>
      </c>
      <c r="K16" s="14" t="s">
        <v>235</v>
      </c>
      <c r="L16" s="17" t="s">
        <v>36</v>
      </c>
      <c r="M16" s="37"/>
      <c r="N16" s="37"/>
      <c r="O16" s="37"/>
      <c r="P16" s="37"/>
      <c r="Q16" s="37"/>
      <c r="R16" s="37"/>
      <c r="S16" s="18" t="s">
        <v>475</v>
      </c>
      <c r="T16" s="39"/>
      <c r="U16" s="39"/>
      <c r="V16" s="42" t="s">
        <v>82</v>
      </c>
      <c r="W16" s="33" t="s">
        <v>115</v>
      </c>
      <c r="X16" s="42" t="s">
        <v>83</v>
      </c>
      <c r="Y16" s="37"/>
      <c r="Z16" s="37" t="s">
        <v>95</v>
      </c>
      <c r="AA16" s="37" t="s">
        <v>95</v>
      </c>
      <c r="AB16" s="37" t="s">
        <v>95</v>
      </c>
      <c r="AC16" s="37" t="s">
        <v>95</v>
      </c>
      <c r="AD16" s="39"/>
      <c r="AE16" s="39"/>
      <c r="AF16" s="39"/>
      <c r="AG16" s="39"/>
      <c r="AH16" s="39"/>
    </row>
    <row r="17" spans="1:34" ht="96.6" x14ac:dyDescent="0.3">
      <c r="A17" s="40" t="s">
        <v>127</v>
      </c>
      <c r="B17" s="40" t="s">
        <v>359</v>
      </c>
      <c r="C17" s="42" t="s">
        <v>139</v>
      </c>
      <c r="D17" s="37" t="s">
        <v>146</v>
      </c>
      <c r="E17" s="38" t="str">
        <f t="shared" si="0"/>
        <v>Manufacturer Code Information Details/Selected Industry Details</v>
      </c>
      <c r="F17" s="39" t="str">
        <f t="shared" si="1"/>
        <v>Applicable Industries</v>
      </c>
      <c r="G17" s="14" t="s">
        <v>167</v>
      </c>
      <c r="H17" s="29" t="s">
        <v>528</v>
      </c>
      <c r="I17" s="15" t="s">
        <v>31</v>
      </c>
      <c r="J17" s="16" t="s">
        <v>112</v>
      </c>
      <c r="K17" s="14" t="s">
        <v>237</v>
      </c>
      <c r="L17" s="17" t="s">
        <v>81</v>
      </c>
      <c r="M17" s="37">
        <v>1</v>
      </c>
      <c r="N17" s="37">
        <v>100</v>
      </c>
      <c r="O17" s="37"/>
      <c r="P17" s="37"/>
      <c r="Q17" s="37"/>
      <c r="R17" s="37"/>
      <c r="S17" s="37"/>
      <c r="T17" s="39"/>
      <c r="U17" s="39"/>
      <c r="V17" s="42" t="s">
        <v>82</v>
      </c>
      <c r="W17" s="33" t="s">
        <v>115</v>
      </c>
      <c r="X17" s="42" t="s">
        <v>83</v>
      </c>
      <c r="Y17" s="37"/>
      <c r="Z17" s="37" t="s">
        <v>94</v>
      </c>
      <c r="AA17" s="37" t="s">
        <v>94</v>
      </c>
      <c r="AB17" s="37" t="s">
        <v>95</v>
      </c>
      <c r="AC17" s="37" t="s">
        <v>95</v>
      </c>
      <c r="AD17" s="39"/>
      <c r="AE17" s="43"/>
      <c r="AF17" s="43"/>
      <c r="AG17" s="43"/>
      <c r="AH17" s="43"/>
    </row>
    <row r="18" spans="1:34" ht="96.6" x14ac:dyDescent="0.3">
      <c r="A18" s="40" t="s">
        <v>128</v>
      </c>
      <c r="B18" s="40" t="s">
        <v>359</v>
      </c>
      <c r="C18" s="42" t="s">
        <v>139</v>
      </c>
      <c r="D18" s="37" t="s">
        <v>146</v>
      </c>
      <c r="E18" s="38" t="str">
        <f t="shared" si="0"/>
        <v>Manufacturer Code Information Details/Selected Industry Details</v>
      </c>
      <c r="F18" s="39" t="str">
        <f t="shared" si="1"/>
        <v>Applicable Industries</v>
      </c>
      <c r="G18" s="14" t="s">
        <v>168</v>
      </c>
      <c r="H18" s="29" t="s">
        <v>529</v>
      </c>
      <c r="I18" s="15" t="s">
        <v>31</v>
      </c>
      <c r="J18" s="16" t="s">
        <v>112</v>
      </c>
      <c r="K18" s="14" t="s">
        <v>238</v>
      </c>
      <c r="L18" s="17" t="s">
        <v>81</v>
      </c>
      <c r="M18" s="37">
        <v>1</v>
      </c>
      <c r="N18" s="37">
        <v>100</v>
      </c>
      <c r="O18" s="37"/>
      <c r="P18" s="37"/>
      <c r="Q18" s="37"/>
      <c r="R18" s="37"/>
      <c r="S18" s="37"/>
      <c r="T18" s="39"/>
      <c r="U18" s="39"/>
      <c r="V18" s="42" t="s">
        <v>82</v>
      </c>
      <c r="W18" s="33" t="s">
        <v>115</v>
      </c>
      <c r="X18" s="42" t="s">
        <v>83</v>
      </c>
      <c r="Y18" s="37"/>
      <c r="Z18" s="37" t="s">
        <v>94</v>
      </c>
      <c r="AA18" s="37" t="s">
        <v>94</v>
      </c>
      <c r="AB18" s="37" t="s">
        <v>95</v>
      </c>
      <c r="AC18" s="37" t="s">
        <v>95</v>
      </c>
      <c r="AD18" s="39"/>
      <c r="AE18" s="43"/>
      <c r="AF18" s="43"/>
      <c r="AG18" s="43"/>
      <c r="AH18" s="43"/>
    </row>
    <row r="19" spans="1:34" ht="55.2" x14ac:dyDescent="0.3">
      <c r="A19" s="40" t="s">
        <v>129</v>
      </c>
      <c r="B19" s="40" t="s">
        <v>359</v>
      </c>
      <c r="C19" s="42" t="s">
        <v>139</v>
      </c>
      <c r="D19" s="37" t="s">
        <v>147</v>
      </c>
      <c r="E19" s="38" t="str">
        <f t="shared" si="0"/>
        <v>Selected Industry Details/Compliance Program Details</v>
      </c>
      <c r="F19" s="39" t="str">
        <f t="shared" si="1"/>
        <v>Applicable Industries</v>
      </c>
      <c r="G19" s="14" t="s">
        <v>195</v>
      </c>
      <c r="H19" s="29" t="s">
        <v>594</v>
      </c>
      <c r="I19" s="15" t="s">
        <v>30</v>
      </c>
      <c r="J19" s="16" t="s">
        <v>112</v>
      </c>
      <c r="K19" s="14" t="s">
        <v>239</v>
      </c>
      <c r="L19" s="17" t="s">
        <v>35</v>
      </c>
      <c r="M19" s="37"/>
      <c r="N19" s="37"/>
      <c r="O19" s="37"/>
      <c r="P19" s="37"/>
      <c r="Q19" s="37"/>
      <c r="R19" s="37"/>
      <c r="S19" s="37"/>
      <c r="T19" s="39"/>
      <c r="U19" s="39"/>
      <c r="V19" s="42" t="s">
        <v>82</v>
      </c>
      <c r="W19" s="33" t="s">
        <v>115</v>
      </c>
      <c r="X19" s="42" t="s">
        <v>83</v>
      </c>
      <c r="Y19" s="37"/>
      <c r="Z19" s="37" t="s">
        <v>95</v>
      </c>
      <c r="AA19" s="37" t="s">
        <v>95</v>
      </c>
      <c r="AB19" s="37" t="s">
        <v>95</v>
      </c>
      <c r="AC19" s="37" t="s">
        <v>95</v>
      </c>
      <c r="AD19" s="39"/>
      <c r="AE19" s="43"/>
      <c r="AF19" s="43"/>
      <c r="AG19" s="43"/>
      <c r="AH19" s="43"/>
    </row>
    <row r="20" spans="1:34" ht="55.2" x14ac:dyDescent="0.3">
      <c r="A20" s="40" t="s">
        <v>361</v>
      </c>
      <c r="B20" s="40" t="s">
        <v>359</v>
      </c>
      <c r="C20" s="42" t="s">
        <v>139</v>
      </c>
      <c r="D20" s="37" t="s">
        <v>147</v>
      </c>
      <c r="E20" s="38" t="str">
        <f t="shared" si="0"/>
        <v>Selected Industry Details/Compliance Program Details</v>
      </c>
      <c r="F20" s="39" t="str">
        <f t="shared" si="1"/>
        <v>Applicable Industries</v>
      </c>
      <c r="G20" s="14" t="s">
        <v>196</v>
      </c>
      <c r="H20" s="29" t="s">
        <v>530</v>
      </c>
      <c r="I20" s="15" t="s">
        <v>31</v>
      </c>
      <c r="J20" s="16" t="s">
        <v>112</v>
      </c>
      <c r="K20" s="14" t="s">
        <v>243</v>
      </c>
      <c r="L20" s="17" t="s">
        <v>36</v>
      </c>
      <c r="M20" s="37"/>
      <c r="N20" s="37"/>
      <c r="O20" s="37"/>
      <c r="P20" s="37"/>
      <c r="Q20" s="37"/>
      <c r="R20" s="37"/>
      <c r="S20" s="18" t="s">
        <v>475</v>
      </c>
      <c r="T20" s="39"/>
      <c r="U20" s="39"/>
      <c r="V20" s="42" t="s">
        <v>82</v>
      </c>
      <c r="W20" s="33" t="s">
        <v>115</v>
      </c>
      <c r="X20" s="42" t="s">
        <v>83</v>
      </c>
      <c r="Y20" s="37"/>
      <c r="Z20" s="37" t="s">
        <v>95</v>
      </c>
      <c r="AA20" s="37" t="s">
        <v>95</v>
      </c>
      <c r="AB20" s="37" t="s">
        <v>95</v>
      </c>
      <c r="AC20" s="37" t="s">
        <v>95</v>
      </c>
      <c r="AD20" s="39"/>
      <c r="AE20" s="43"/>
      <c r="AF20" s="43"/>
      <c r="AG20" s="43"/>
      <c r="AH20" s="43"/>
    </row>
    <row r="21" spans="1:34" ht="55.2" x14ac:dyDescent="0.3">
      <c r="A21" s="40" t="s">
        <v>362</v>
      </c>
      <c r="B21" s="40" t="s">
        <v>359</v>
      </c>
      <c r="C21" s="42" t="s">
        <v>139</v>
      </c>
      <c r="D21" s="37" t="s">
        <v>147</v>
      </c>
      <c r="E21" s="38" t="str">
        <f t="shared" si="0"/>
        <v>Selected Industry Details/Compliance Program Details</v>
      </c>
      <c r="F21" s="39" t="str">
        <f t="shared" si="1"/>
        <v>Applicable Industries</v>
      </c>
      <c r="G21" s="14" t="s">
        <v>197</v>
      </c>
      <c r="H21" s="29" t="s">
        <v>531</v>
      </c>
      <c r="I21" s="15" t="s">
        <v>31</v>
      </c>
      <c r="J21" s="16" t="s">
        <v>112</v>
      </c>
      <c r="K21" s="14" t="s">
        <v>244</v>
      </c>
      <c r="L21" s="17" t="s">
        <v>36</v>
      </c>
      <c r="M21" s="37"/>
      <c r="N21" s="37"/>
      <c r="O21" s="37"/>
      <c r="P21" s="37"/>
      <c r="Q21" s="37"/>
      <c r="R21" s="37"/>
      <c r="S21" s="18" t="s">
        <v>475</v>
      </c>
      <c r="T21" s="39"/>
      <c r="U21" s="39"/>
      <c r="V21" s="42" t="s">
        <v>82</v>
      </c>
      <c r="W21" s="33" t="s">
        <v>115</v>
      </c>
      <c r="X21" s="42" t="s">
        <v>83</v>
      </c>
      <c r="Y21" s="37"/>
      <c r="Z21" s="37" t="s">
        <v>95</v>
      </c>
      <c r="AA21" s="37" t="s">
        <v>95</v>
      </c>
      <c r="AB21" s="37" t="s">
        <v>95</v>
      </c>
      <c r="AC21" s="37" t="s">
        <v>95</v>
      </c>
      <c r="AD21" s="39"/>
      <c r="AE21" s="43"/>
      <c r="AF21" s="43"/>
      <c r="AG21" s="43"/>
      <c r="AH21" s="43"/>
    </row>
    <row r="22" spans="1:34" ht="55.2" x14ac:dyDescent="0.3">
      <c r="A22" s="40" t="s">
        <v>487</v>
      </c>
      <c r="B22" s="40" t="s">
        <v>359</v>
      </c>
      <c r="C22" s="42" t="s">
        <v>139</v>
      </c>
      <c r="D22" s="37" t="s">
        <v>147</v>
      </c>
      <c r="E22" s="38" t="str">
        <f t="shared" si="0"/>
        <v>Selected Industry Details/Compliance Program Details</v>
      </c>
      <c r="F22" s="39" t="str">
        <f t="shared" si="1"/>
        <v>Applicable Industries</v>
      </c>
      <c r="G22" s="14" t="s">
        <v>198</v>
      </c>
      <c r="H22" s="29" t="s">
        <v>532</v>
      </c>
      <c r="I22" s="15" t="s">
        <v>31</v>
      </c>
      <c r="J22" s="16" t="s">
        <v>112</v>
      </c>
      <c r="K22" s="14" t="s">
        <v>245</v>
      </c>
      <c r="L22" s="17" t="s">
        <v>36</v>
      </c>
      <c r="M22" s="37"/>
      <c r="N22" s="37"/>
      <c r="O22" s="37"/>
      <c r="P22" s="37"/>
      <c r="Q22" s="37"/>
      <c r="R22" s="37"/>
      <c r="S22" s="18" t="s">
        <v>475</v>
      </c>
      <c r="T22" s="39"/>
      <c r="U22" s="39"/>
      <c r="V22" s="42" t="s">
        <v>82</v>
      </c>
      <c r="W22" s="33" t="s">
        <v>115</v>
      </c>
      <c r="X22" s="42" t="s">
        <v>83</v>
      </c>
      <c r="Y22" s="37"/>
      <c r="Z22" s="37" t="s">
        <v>95</v>
      </c>
      <c r="AA22" s="37" t="s">
        <v>95</v>
      </c>
      <c r="AB22" s="37" t="s">
        <v>95</v>
      </c>
      <c r="AC22" s="37" t="s">
        <v>95</v>
      </c>
      <c r="AD22" s="39"/>
      <c r="AE22" s="43"/>
      <c r="AF22" s="43"/>
      <c r="AG22" s="43"/>
      <c r="AH22" s="43"/>
    </row>
    <row r="23" spans="1:34" ht="55.2" x14ac:dyDescent="0.3">
      <c r="A23" s="40" t="s">
        <v>130</v>
      </c>
      <c r="B23" s="40" t="s">
        <v>359</v>
      </c>
      <c r="C23" s="42" t="s">
        <v>139</v>
      </c>
      <c r="D23" s="37" t="s">
        <v>148</v>
      </c>
      <c r="E23" s="38" t="str">
        <f t="shared" si="0"/>
        <v>Compliance Program Details/Compliance Document Details</v>
      </c>
      <c r="F23" s="39" t="str">
        <f t="shared" si="1"/>
        <v>Applicable Industries</v>
      </c>
      <c r="G23" s="31" t="s">
        <v>199</v>
      </c>
      <c r="H23" s="29" t="s">
        <v>596</v>
      </c>
      <c r="I23" s="15" t="s">
        <v>30</v>
      </c>
      <c r="J23" s="16" t="s">
        <v>112</v>
      </c>
      <c r="K23" s="39" t="s">
        <v>246</v>
      </c>
      <c r="L23" s="17" t="s">
        <v>81</v>
      </c>
      <c r="M23" s="37">
        <v>1</v>
      </c>
      <c r="N23" s="37">
        <v>100</v>
      </c>
      <c r="O23" s="37"/>
      <c r="P23" s="37"/>
      <c r="Q23" s="37"/>
      <c r="R23" s="37"/>
      <c r="S23" s="37"/>
      <c r="T23" s="39"/>
      <c r="U23" s="39"/>
      <c r="V23" s="42"/>
      <c r="W23" s="33"/>
      <c r="X23" s="42"/>
      <c r="Y23" s="37"/>
      <c r="Z23" s="37" t="s">
        <v>95</v>
      </c>
      <c r="AA23" s="37" t="s">
        <v>95</v>
      </c>
      <c r="AB23" s="37"/>
      <c r="AC23" s="37"/>
      <c r="AD23" s="39"/>
      <c r="AE23" s="43"/>
      <c r="AF23" s="43"/>
      <c r="AG23" s="43"/>
      <c r="AH23" s="43"/>
    </row>
    <row r="24" spans="1:34" ht="69" x14ac:dyDescent="0.3">
      <c r="A24" s="40" t="s">
        <v>131</v>
      </c>
      <c r="B24" s="40" t="s">
        <v>359</v>
      </c>
      <c r="C24" s="42" t="s">
        <v>139</v>
      </c>
      <c r="D24" s="37" t="s">
        <v>148</v>
      </c>
      <c r="E24" s="38" t="str">
        <f t="shared" si="0"/>
        <v>Compliance Program Details/Compliance Document Details</v>
      </c>
      <c r="F24" s="39" t="str">
        <f t="shared" si="1"/>
        <v>Applicable Industries</v>
      </c>
      <c r="G24" s="14" t="s">
        <v>200</v>
      </c>
      <c r="H24" s="29" t="s">
        <v>597</v>
      </c>
      <c r="I24" s="16" t="s">
        <v>30</v>
      </c>
      <c r="J24" s="16" t="s">
        <v>112</v>
      </c>
      <c r="K24" s="14" t="s">
        <v>247</v>
      </c>
      <c r="L24" s="11" t="s">
        <v>81</v>
      </c>
      <c r="M24" s="37">
        <v>1</v>
      </c>
      <c r="N24" s="37">
        <v>200</v>
      </c>
      <c r="O24" s="37"/>
      <c r="P24" s="37"/>
      <c r="Q24" s="37"/>
      <c r="R24" s="37"/>
      <c r="S24" s="37"/>
      <c r="T24" s="39"/>
      <c r="U24" s="39"/>
      <c r="V24" s="42"/>
      <c r="W24" s="33"/>
      <c r="X24" s="42"/>
      <c r="Y24" s="37"/>
      <c r="Z24" s="37" t="s">
        <v>95</v>
      </c>
      <c r="AA24" s="37" t="s">
        <v>95</v>
      </c>
      <c r="AB24" s="37"/>
      <c r="AC24" s="37"/>
      <c r="AD24" s="39"/>
      <c r="AE24" s="43"/>
      <c r="AF24" s="43"/>
      <c r="AG24" s="43"/>
      <c r="AH24" s="43"/>
    </row>
    <row r="25" spans="1:34" ht="69" x14ac:dyDescent="0.3">
      <c r="A25" s="40" t="s">
        <v>353</v>
      </c>
      <c r="B25" s="40" t="s">
        <v>359</v>
      </c>
      <c r="C25" s="42" t="s">
        <v>139</v>
      </c>
      <c r="D25" s="37" t="s">
        <v>192</v>
      </c>
      <c r="E25" s="38" t="str">
        <f t="shared" ref="E25:E30" si="2">IF(ISERROR(INDEX(groupContentList, MATCH(D25, groupNumberList, 0))),"(Select a Group Number)",INDEX(groupContentList, MATCH(D25, groupNumberList, 0)))</f>
        <v>Manufacturer Code Information Details/Compliance Program Assignment Details</v>
      </c>
      <c r="F25" s="39" t="str">
        <f t="shared" ref="F25:F32" si="3">IF(ISERROR(INDEX(screenMappingList, MATCH(D25, groupNumberList, 0))),"(Select a Group Number)",INDEX(screenMappingList, MATCH(D25, groupNumberList, 0)))</f>
        <v>Applicable Industries</v>
      </c>
      <c r="G25" s="39" t="s">
        <v>163</v>
      </c>
      <c r="H25" s="38" t="s">
        <v>602</v>
      </c>
      <c r="I25" s="37" t="s">
        <v>30</v>
      </c>
      <c r="J25" s="16" t="s">
        <v>112</v>
      </c>
      <c r="K25" s="39" t="s">
        <v>233</v>
      </c>
      <c r="L25" s="17" t="s">
        <v>81</v>
      </c>
      <c r="M25" s="37">
        <v>1</v>
      </c>
      <c r="N25" s="37">
        <v>100</v>
      </c>
      <c r="O25" s="37"/>
      <c r="P25" s="37"/>
      <c r="Q25" s="37"/>
      <c r="R25" s="37"/>
      <c r="S25" s="37"/>
      <c r="T25" s="39"/>
      <c r="U25" s="39"/>
      <c r="V25" s="42"/>
      <c r="W25" s="33"/>
      <c r="X25" s="42"/>
      <c r="Y25" s="37"/>
      <c r="Z25" s="37" t="s">
        <v>95</v>
      </c>
      <c r="AA25" s="37"/>
      <c r="AB25" s="37"/>
      <c r="AC25" s="37"/>
      <c r="AD25" s="39"/>
      <c r="AE25" s="43"/>
      <c r="AF25" s="43"/>
      <c r="AG25" s="43"/>
      <c r="AH25" s="43"/>
    </row>
    <row r="26" spans="1:34" ht="55.2" x14ac:dyDescent="0.3">
      <c r="A26" s="40" t="s">
        <v>354</v>
      </c>
      <c r="B26" s="40" t="s">
        <v>359</v>
      </c>
      <c r="C26" s="42" t="s">
        <v>139</v>
      </c>
      <c r="D26" s="37" t="s">
        <v>192</v>
      </c>
      <c r="E26" s="38" t="str">
        <f t="shared" si="2"/>
        <v>Manufacturer Code Information Details/Compliance Program Assignment Details</v>
      </c>
      <c r="F26" s="39" t="str">
        <f t="shared" si="3"/>
        <v>Applicable Industries</v>
      </c>
      <c r="G26" s="39" t="s">
        <v>227</v>
      </c>
      <c r="H26" s="38" t="s">
        <v>603</v>
      </c>
      <c r="I26" s="37" t="s">
        <v>30</v>
      </c>
      <c r="J26" s="16" t="s">
        <v>112</v>
      </c>
      <c r="K26" s="39" t="s">
        <v>292</v>
      </c>
      <c r="L26" s="17" t="s">
        <v>35</v>
      </c>
      <c r="M26" s="37"/>
      <c r="N26" s="37"/>
      <c r="O26" s="37"/>
      <c r="P26" s="37"/>
      <c r="Q26" s="37"/>
      <c r="R26" s="37"/>
      <c r="S26" s="37"/>
      <c r="T26" s="39"/>
      <c r="U26" s="39"/>
      <c r="V26" s="42" t="s">
        <v>82</v>
      </c>
      <c r="W26" s="33" t="s">
        <v>115</v>
      </c>
      <c r="X26" s="42" t="s">
        <v>83</v>
      </c>
      <c r="Y26" s="37"/>
      <c r="Z26" s="37" t="s">
        <v>95</v>
      </c>
      <c r="AA26" s="37" t="s">
        <v>95</v>
      </c>
      <c r="AB26" s="37" t="s">
        <v>95</v>
      </c>
      <c r="AC26" s="37" t="s">
        <v>95</v>
      </c>
      <c r="AD26" s="39"/>
      <c r="AE26" s="43"/>
      <c r="AF26" s="43"/>
      <c r="AG26" s="43"/>
      <c r="AH26" s="43"/>
    </row>
    <row r="27" spans="1:34" ht="82.8" x14ac:dyDescent="0.3">
      <c r="A27" s="40" t="s">
        <v>355</v>
      </c>
      <c r="B27" s="40" t="s">
        <v>359</v>
      </c>
      <c r="C27" s="42" t="s">
        <v>139</v>
      </c>
      <c r="D27" s="37" t="s">
        <v>193</v>
      </c>
      <c r="E27" s="38" t="str">
        <f t="shared" si="2"/>
        <v>Compliance Program Assignment Details/Compliance Representative Details</v>
      </c>
      <c r="F27" s="39" t="str">
        <f t="shared" si="3"/>
        <v>Applicable Industries</v>
      </c>
      <c r="G27" s="39" t="s">
        <v>228</v>
      </c>
      <c r="H27" s="29" t="s">
        <v>598</v>
      </c>
      <c r="I27" s="37" t="s">
        <v>30</v>
      </c>
      <c r="J27" s="16" t="s">
        <v>112</v>
      </c>
      <c r="K27" s="39" t="s">
        <v>293</v>
      </c>
      <c r="L27" s="17" t="s">
        <v>81</v>
      </c>
      <c r="M27" s="37">
        <v>1</v>
      </c>
      <c r="N27" s="37">
        <v>100</v>
      </c>
      <c r="O27" s="37"/>
      <c r="P27" s="37"/>
      <c r="Q27" s="37"/>
      <c r="R27" s="37"/>
      <c r="S27" s="37"/>
      <c r="T27" s="39"/>
      <c r="U27" s="39"/>
      <c r="V27" s="42"/>
      <c r="W27" s="33"/>
      <c r="X27" s="42"/>
      <c r="Y27" s="37"/>
      <c r="Z27" s="37" t="s">
        <v>94</v>
      </c>
      <c r="AA27" s="37" t="s">
        <v>94</v>
      </c>
      <c r="AB27" s="37" t="s">
        <v>95</v>
      </c>
      <c r="AC27" s="37" t="s">
        <v>95</v>
      </c>
      <c r="AD27" s="39"/>
      <c r="AE27" s="43"/>
      <c r="AF27" s="43"/>
      <c r="AG27" s="43"/>
      <c r="AH27" s="43"/>
    </row>
    <row r="28" spans="1:34" ht="82.8" x14ac:dyDescent="0.3">
      <c r="A28" s="40" t="s">
        <v>356</v>
      </c>
      <c r="B28" s="40" t="s">
        <v>359</v>
      </c>
      <c r="C28" s="42" t="s">
        <v>139</v>
      </c>
      <c r="D28" s="37" t="s">
        <v>193</v>
      </c>
      <c r="E28" s="38" t="str">
        <f t="shared" si="2"/>
        <v>Compliance Program Assignment Details/Compliance Representative Details</v>
      </c>
      <c r="F28" s="39" t="str">
        <f t="shared" si="3"/>
        <v>Applicable Industries</v>
      </c>
      <c r="G28" s="39" t="s">
        <v>305</v>
      </c>
      <c r="H28" s="29" t="s">
        <v>599</v>
      </c>
      <c r="I28" s="37" t="s">
        <v>30</v>
      </c>
      <c r="J28" s="16" t="s">
        <v>112</v>
      </c>
      <c r="K28" s="39" t="s">
        <v>242</v>
      </c>
      <c r="L28" s="17" t="s">
        <v>81</v>
      </c>
      <c r="M28" s="37">
        <v>1</v>
      </c>
      <c r="N28" s="37">
        <v>50</v>
      </c>
      <c r="O28" s="37"/>
      <c r="P28" s="37"/>
      <c r="Q28" s="37"/>
      <c r="R28" s="37"/>
      <c r="S28" s="37"/>
      <c r="T28" s="39"/>
      <c r="U28" s="39"/>
      <c r="V28" s="42"/>
      <c r="W28" s="33"/>
      <c r="X28" s="42"/>
      <c r="Y28" s="37"/>
      <c r="Z28" s="37" t="s">
        <v>94</v>
      </c>
      <c r="AA28" s="37" t="s">
        <v>94</v>
      </c>
      <c r="AB28" s="37" t="s">
        <v>95</v>
      </c>
      <c r="AC28" s="37" t="s">
        <v>95</v>
      </c>
      <c r="AD28" s="39"/>
      <c r="AE28" s="43"/>
      <c r="AF28" s="43"/>
      <c r="AG28" s="43"/>
      <c r="AH28" s="43"/>
    </row>
    <row r="29" spans="1:34" ht="82.8" x14ac:dyDescent="0.3">
      <c r="A29" s="40" t="s">
        <v>357</v>
      </c>
      <c r="B29" s="40" t="s">
        <v>359</v>
      </c>
      <c r="C29" s="42" t="s">
        <v>139</v>
      </c>
      <c r="D29" s="37" t="s">
        <v>193</v>
      </c>
      <c r="E29" s="38" t="str">
        <f t="shared" si="2"/>
        <v>Compliance Program Assignment Details/Compliance Representative Details</v>
      </c>
      <c r="F29" s="39" t="str">
        <f t="shared" si="3"/>
        <v>Applicable Industries</v>
      </c>
      <c r="G29" s="39" t="s">
        <v>306</v>
      </c>
      <c r="H29" s="29" t="s">
        <v>600</v>
      </c>
      <c r="I29" s="37" t="s">
        <v>30</v>
      </c>
      <c r="J29" s="16" t="s">
        <v>112</v>
      </c>
      <c r="K29" s="39" t="s">
        <v>241</v>
      </c>
      <c r="L29" s="17" t="s">
        <v>81</v>
      </c>
      <c r="M29" s="37">
        <v>10</v>
      </c>
      <c r="N29" s="37">
        <v>20</v>
      </c>
      <c r="O29" s="37"/>
      <c r="P29" s="37"/>
      <c r="Q29" s="37"/>
      <c r="R29" s="37"/>
      <c r="S29" s="37"/>
      <c r="T29" s="39"/>
      <c r="U29" s="39"/>
      <c r="V29" s="42"/>
      <c r="W29" s="33"/>
      <c r="X29" s="42"/>
      <c r="Y29" s="37"/>
      <c r="Z29" s="37" t="s">
        <v>94</v>
      </c>
      <c r="AA29" s="37" t="s">
        <v>94</v>
      </c>
      <c r="AB29" s="37" t="s">
        <v>95</v>
      </c>
      <c r="AC29" s="37" t="s">
        <v>95</v>
      </c>
      <c r="AD29" s="39"/>
      <c r="AE29" s="43"/>
      <c r="AF29" s="43"/>
      <c r="AG29" s="43"/>
      <c r="AH29" s="43"/>
    </row>
    <row r="30" spans="1:34" s="59" customFormat="1" ht="82.8" x14ac:dyDescent="0.3">
      <c r="A30" s="11" t="s">
        <v>376</v>
      </c>
      <c r="B30" s="33" t="s">
        <v>359</v>
      </c>
      <c r="C30" s="42" t="s">
        <v>139</v>
      </c>
      <c r="D30" s="42" t="s">
        <v>146</v>
      </c>
      <c r="E30" s="29" t="str">
        <f t="shared" si="2"/>
        <v>Manufacturer Code Information Details/Selected Industry Details</v>
      </c>
      <c r="F30" s="31" t="str">
        <f t="shared" si="3"/>
        <v>Applicable Industries</v>
      </c>
      <c r="G30" s="14" t="s">
        <v>172</v>
      </c>
      <c r="H30" s="29" t="s">
        <v>536</v>
      </c>
      <c r="I30" s="15" t="s">
        <v>30</v>
      </c>
      <c r="J30" s="16" t="s">
        <v>112</v>
      </c>
      <c r="K30" s="14" t="s">
        <v>251</v>
      </c>
      <c r="L30" s="17" t="s">
        <v>36</v>
      </c>
      <c r="M30" s="42"/>
      <c r="N30" s="42"/>
      <c r="O30" s="42"/>
      <c r="P30" s="42"/>
      <c r="Q30" s="42"/>
      <c r="R30" s="42"/>
      <c r="S30" s="33" t="s">
        <v>475</v>
      </c>
      <c r="T30" s="31"/>
      <c r="U30" s="31"/>
      <c r="V30" s="42" t="s">
        <v>38</v>
      </c>
      <c r="W30" s="33" t="s">
        <v>78</v>
      </c>
      <c r="X30" s="42" t="s">
        <v>114</v>
      </c>
      <c r="Y30" s="42"/>
      <c r="Z30" s="42" t="s">
        <v>94</v>
      </c>
      <c r="AA30" s="42" t="s">
        <v>94</v>
      </c>
      <c r="AB30" s="42" t="s">
        <v>95</v>
      </c>
      <c r="AC30" s="42" t="s">
        <v>95</v>
      </c>
      <c r="AD30" s="31"/>
    </row>
    <row r="31" spans="1:34" s="59" customFormat="1" ht="124.2" x14ac:dyDescent="0.3">
      <c r="A31" s="11" t="s">
        <v>364</v>
      </c>
      <c r="B31" s="33" t="s">
        <v>359</v>
      </c>
      <c r="C31" s="42" t="s">
        <v>139</v>
      </c>
      <c r="D31" s="42" t="s">
        <v>120</v>
      </c>
      <c r="E31" s="29" t="str">
        <f t="shared" si="0"/>
        <v>Manufacturer Information Submission/Manufacturer Code Information Details</v>
      </c>
      <c r="F31" s="31" t="str">
        <f t="shared" si="3"/>
        <v>Applicable Industries</v>
      </c>
      <c r="G31" s="31" t="s">
        <v>201</v>
      </c>
      <c r="H31" s="29" t="s">
        <v>533</v>
      </c>
      <c r="I31" s="42" t="s">
        <v>31</v>
      </c>
      <c r="J31" s="16" t="s">
        <v>112</v>
      </c>
      <c r="K31" s="31" t="s">
        <v>252</v>
      </c>
      <c r="L31" s="17" t="s">
        <v>36</v>
      </c>
      <c r="M31" s="42"/>
      <c r="N31" s="42"/>
      <c r="O31" s="42"/>
      <c r="P31" s="42"/>
      <c r="Q31" s="42"/>
      <c r="R31" s="42"/>
      <c r="S31" s="33" t="s">
        <v>475</v>
      </c>
      <c r="T31" s="31"/>
      <c r="U31" s="31"/>
      <c r="V31" s="42" t="s">
        <v>38</v>
      </c>
      <c r="W31" s="33" t="s">
        <v>78</v>
      </c>
      <c r="X31" s="42" t="s">
        <v>114</v>
      </c>
      <c r="Y31" s="42"/>
      <c r="Z31" s="42" t="s">
        <v>94</v>
      </c>
      <c r="AA31" s="42" t="s">
        <v>94</v>
      </c>
      <c r="AB31" s="42" t="s">
        <v>95</v>
      </c>
      <c r="AC31" s="42" t="s">
        <v>95</v>
      </c>
      <c r="AD31" s="29" t="s">
        <v>488</v>
      </c>
    </row>
    <row r="32" spans="1:34" s="59" customFormat="1" ht="138" x14ac:dyDescent="0.3">
      <c r="A32" s="11" t="s">
        <v>135</v>
      </c>
      <c r="B32" s="33" t="s">
        <v>359</v>
      </c>
      <c r="C32" s="42" t="s">
        <v>139</v>
      </c>
      <c r="D32" s="42" t="s">
        <v>120</v>
      </c>
      <c r="E32" s="29" t="str">
        <f t="shared" si="0"/>
        <v>Manufacturer Information Submission/Manufacturer Code Information Details</v>
      </c>
      <c r="F32" s="31" t="str">
        <f t="shared" si="3"/>
        <v>Applicable Industries</v>
      </c>
      <c r="G32" s="31" t="s">
        <v>202</v>
      </c>
      <c r="H32" s="29" t="s">
        <v>534</v>
      </c>
      <c r="I32" s="42" t="s">
        <v>31</v>
      </c>
      <c r="J32" s="16" t="s">
        <v>112</v>
      </c>
      <c r="K32" s="31" t="s">
        <v>253</v>
      </c>
      <c r="L32" s="17" t="s">
        <v>81</v>
      </c>
      <c r="M32" s="42">
        <v>3</v>
      </c>
      <c r="N32" s="42">
        <v>3</v>
      </c>
      <c r="O32" s="42"/>
      <c r="P32" s="42"/>
      <c r="Q32" s="42"/>
      <c r="R32" s="42"/>
      <c r="S32" s="42"/>
      <c r="T32" s="31"/>
      <c r="U32" s="31" t="s">
        <v>498</v>
      </c>
      <c r="V32" s="42" t="s">
        <v>38</v>
      </c>
      <c r="W32" s="33" t="s">
        <v>78</v>
      </c>
      <c r="X32" s="42" t="s">
        <v>114</v>
      </c>
      <c r="Y32" s="42"/>
      <c r="Z32" s="42" t="s">
        <v>94</v>
      </c>
      <c r="AA32" s="42" t="s">
        <v>94</v>
      </c>
      <c r="AB32" s="42" t="s">
        <v>95</v>
      </c>
      <c r="AC32" s="42" t="s">
        <v>95</v>
      </c>
      <c r="AD32" s="31" t="s">
        <v>489</v>
      </c>
    </row>
    <row r="33" spans="1:34" s="59" customFormat="1" ht="55.2" x14ac:dyDescent="0.3">
      <c r="A33" s="11" t="s">
        <v>136</v>
      </c>
      <c r="B33" s="33" t="s">
        <v>359</v>
      </c>
      <c r="C33" s="42" t="s">
        <v>139</v>
      </c>
      <c r="D33" s="42" t="s">
        <v>120</v>
      </c>
      <c r="E33" s="29" t="str">
        <f t="shared" si="0"/>
        <v>Manufacturer Information Submission/Manufacturer Code Information Details</v>
      </c>
      <c r="F33" s="31" t="s">
        <v>405</v>
      </c>
      <c r="G33" s="31" t="s">
        <v>294</v>
      </c>
      <c r="H33" s="29" t="s">
        <v>535</v>
      </c>
      <c r="I33" s="42" t="s">
        <v>31</v>
      </c>
      <c r="J33" s="16" t="s">
        <v>112</v>
      </c>
      <c r="K33" s="31" t="s">
        <v>254</v>
      </c>
      <c r="L33" s="17" t="s">
        <v>81</v>
      </c>
      <c r="M33" s="42">
        <v>1</v>
      </c>
      <c r="N33" s="42">
        <v>1000</v>
      </c>
      <c r="O33" s="42"/>
      <c r="P33" s="42"/>
      <c r="Q33" s="42"/>
      <c r="R33" s="42"/>
      <c r="S33" s="42"/>
      <c r="T33" s="31"/>
      <c r="U33" s="31"/>
      <c r="V33" s="42" t="s">
        <v>38</v>
      </c>
      <c r="W33" s="33" t="s">
        <v>78</v>
      </c>
      <c r="X33" s="42" t="s">
        <v>114</v>
      </c>
      <c r="Y33" s="42"/>
      <c r="Z33" s="42" t="s">
        <v>94</v>
      </c>
      <c r="AA33" s="42" t="s">
        <v>94</v>
      </c>
      <c r="AB33" s="42" t="s">
        <v>95</v>
      </c>
      <c r="AC33" s="42" t="s">
        <v>95</v>
      </c>
      <c r="AD33" s="31" t="s">
        <v>12</v>
      </c>
    </row>
    <row r="34" spans="1:34" ht="41.4" x14ac:dyDescent="0.3">
      <c r="A34" s="40" t="s">
        <v>137</v>
      </c>
      <c r="B34" s="40" t="s">
        <v>359</v>
      </c>
      <c r="C34" s="42" t="s">
        <v>139</v>
      </c>
      <c r="D34" s="37" t="s">
        <v>150</v>
      </c>
      <c r="E34" s="38" t="str">
        <f t="shared" si="0"/>
        <v>Manufacturer Information Submission/Company Address Details</v>
      </c>
      <c r="F34" s="39" t="str">
        <f t="shared" si="1"/>
        <v>Locations</v>
      </c>
      <c r="G34" s="39" t="s">
        <v>203</v>
      </c>
      <c r="H34" s="29" t="s">
        <v>543</v>
      </c>
      <c r="I34" s="37" t="s">
        <v>30</v>
      </c>
      <c r="J34" s="16" t="s">
        <v>112</v>
      </c>
      <c r="K34" s="39" t="s">
        <v>255</v>
      </c>
      <c r="L34" s="17" t="s">
        <v>81</v>
      </c>
      <c r="M34" s="37">
        <v>1</v>
      </c>
      <c r="N34" s="42">
        <v>10</v>
      </c>
      <c r="O34" s="42"/>
      <c r="P34" s="42"/>
      <c r="Q34" s="42"/>
      <c r="R34" s="42"/>
      <c r="S34" s="42"/>
      <c r="T34" s="31"/>
      <c r="U34" s="29" t="s">
        <v>512</v>
      </c>
      <c r="V34" s="42" t="s">
        <v>82</v>
      </c>
      <c r="W34" s="33" t="s">
        <v>115</v>
      </c>
      <c r="X34" s="42" t="s">
        <v>83</v>
      </c>
      <c r="Y34" s="37"/>
      <c r="Z34" s="37" t="s">
        <v>95</v>
      </c>
      <c r="AA34" s="37" t="s">
        <v>95</v>
      </c>
      <c r="AB34" s="37" t="s">
        <v>95</v>
      </c>
      <c r="AC34" s="37" t="s">
        <v>95</v>
      </c>
      <c r="AE34" s="43"/>
      <c r="AF34" s="43"/>
      <c r="AG34" s="43"/>
      <c r="AH34" s="43"/>
    </row>
    <row r="35" spans="1:34" ht="41.4" x14ac:dyDescent="0.3">
      <c r="A35" s="40" t="s">
        <v>138</v>
      </c>
      <c r="B35" s="40" t="s">
        <v>359</v>
      </c>
      <c r="C35" s="42" t="s">
        <v>139</v>
      </c>
      <c r="D35" s="37" t="s">
        <v>150</v>
      </c>
      <c r="E35" s="38" t="str">
        <f t="shared" si="0"/>
        <v>Manufacturer Information Submission/Company Address Details</v>
      </c>
      <c r="F35" s="39" t="str">
        <f t="shared" si="1"/>
        <v>Locations</v>
      </c>
      <c r="G35" s="39" t="s">
        <v>299</v>
      </c>
      <c r="H35" s="29" t="s">
        <v>548</v>
      </c>
      <c r="I35" s="37" t="s">
        <v>30</v>
      </c>
      <c r="J35" s="16" t="s">
        <v>112</v>
      </c>
      <c r="K35" s="39" t="s">
        <v>256</v>
      </c>
      <c r="L35" s="17" t="s">
        <v>81</v>
      </c>
      <c r="M35" s="37">
        <v>1</v>
      </c>
      <c r="N35" s="42">
        <v>100</v>
      </c>
      <c r="O35" s="42"/>
      <c r="P35" s="42"/>
      <c r="Q35" s="42"/>
      <c r="R35" s="42"/>
      <c r="S35" s="42"/>
      <c r="T35" s="31"/>
      <c r="U35" s="68" t="s">
        <v>610</v>
      </c>
      <c r="V35" s="42" t="s">
        <v>38</v>
      </c>
      <c r="W35" s="33" t="s">
        <v>78</v>
      </c>
      <c r="X35" s="42" t="s">
        <v>114</v>
      </c>
      <c r="Y35" s="37"/>
      <c r="Z35" s="37" t="s">
        <v>94</v>
      </c>
      <c r="AA35" s="37" t="s">
        <v>94</v>
      </c>
      <c r="AB35" s="37" t="s">
        <v>95</v>
      </c>
      <c r="AC35" s="37" t="s">
        <v>95</v>
      </c>
      <c r="AD35" s="39" t="s">
        <v>385</v>
      </c>
      <c r="AE35" s="43"/>
      <c r="AF35" s="43"/>
      <c r="AG35" s="43"/>
      <c r="AH35" s="43"/>
    </row>
    <row r="36" spans="1:34" ht="55.2" x14ac:dyDescent="0.3">
      <c r="A36" s="40" t="s">
        <v>311</v>
      </c>
      <c r="B36" s="40" t="s">
        <v>359</v>
      </c>
      <c r="C36" s="42" t="s">
        <v>139</v>
      </c>
      <c r="D36" s="37" t="s">
        <v>150</v>
      </c>
      <c r="E36" s="38" t="str">
        <f t="shared" si="0"/>
        <v>Manufacturer Information Submission/Company Address Details</v>
      </c>
      <c r="F36" s="39" t="str">
        <f t="shared" si="1"/>
        <v>Locations</v>
      </c>
      <c r="G36" s="39" t="s">
        <v>295</v>
      </c>
      <c r="H36" s="29" t="s">
        <v>544</v>
      </c>
      <c r="I36" s="42" t="s">
        <v>31</v>
      </c>
      <c r="J36" s="16" t="s">
        <v>112</v>
      </c>
      <c r="K36" s="39" t="s">
        <v>257</v>
      </c>
      <c r="L36" s="17" t="s">
        <v>81</v>
      </c>
      <c r="M36" s="37">
        <v>1</v>
      </c>
      <c r="N36" s="42">
        <v>80</v>
      </c>
      <c r="O36" s="42"/>
      <c r="P36" s="42"/>
      <c r="Q36" s="42"/>
      <c r="R36" s="42"/>
      <c r="S36" s="42"/>
      <c r="T36" s="31"/>
      <c r="U36" s="31" t="s">
        <v>398</v>
      </c>
      <c r="V36" s="42" t="s">
        <v>38</v>
      </c>
      <c r="W36" s="33" t="s">
        <v>78</v>
      </c>
      <c r="X36" s="42" t="s">
        <v>114</v>
      </c>
      <c r="Y36" s="37"/>
      <c r="Z36" s="37" t="s">
        <v>94</v>
      </c>
      <c r="AA36" s="37" t="s">
        <v>94</v>
      </c>
      <c r="AB36" s="37" t="s">
        <v>95</v>
      </c>
      <c r="AC36" s="37" t="s">
        <v>95</v>
      </c>
      <c r="AD36" s="39" t="s">
        <v>384</v>
      </c>
      <c r="AE36" s="43"/>
      <c r="AF36" s="43"/>
      <c r="AG36" s="43"/>
      <c r="AH36" s="43"/>
    </row>
    <row r="37" spans="1:34" ht="55.2" x14ac:dyDescent="0.3">
      <c r="A37" s="40" t="s">
        <v>312</v>
      </c>
      <c r="B37" s="40" t="s">
        <v>359</v>
      </c>
      <c r="C37" s="42" t="s">
        <v>139</v>
      </c>
      <c r="D37" s="37" t="s">
        <v>150</v>
      </c>
      <c r="E37" s="38" t="str">
        <f t="shared" si="0"/>
        <v>Manufacturer Information Submission/Company Address Details</v>
      </c>
      <c r="F37" s="39" t="str">
        <f t="shared" si="1"/>
        <v>Locations</v>
      </c>
      <c r="G37" s="39" t="s">
        <v>296</v>
      </c>
      <c r="H37" s="29" t="s">
        <v>545</v>
      </c>
      <c r="I37" s="42" t="s">
        <v>31</v>
      </c>
      <c r="J37" s="16" t="s">
        <v>112</v>
      </c>
      <c r="K37" s="39" t="s">
        <v>258</v>
      </c>
      <c r="L37" s="17" t="s">
        <v>81</v>
      </c>
      <c r="M37" s="37">
        <v>1</v>
      </c>
      <c r="N37" s="37">
        <v>80</v>
      </c>
      <c r="O37" s="37"/>
      <c r="P37" s="37"/>
      <c r="Q37" s="37"/>
      <c r="R37" s="37"/>
      <c r="S37" s="37"/>
      <c r="T37" s="39"/>
      <c r="U37" s="39"/>
      <c r="V37" s="42" t="s">
        <v>38</v>
      </c>
      <c r="W37" s="33" t="s">
        <v>78</v>
      </c>
      <c r="X37" s="42" t="s">
        <v>114</v>
      </c>
      <c r="Y37" s="37"/>
      <c r="Z37" s="37" t="s">
        <v>94</v>
      </c>
      <c r="AA37" s="37" t="s">
        <v>94</v>
      </c>
      <c r="AB37" s="37" t="s">
        <v>95</v>
      </c>
      <c r="AC37" s="37" t="s">
        <v>95</v>
      </c>
      <c r="AD37" s="39" t="s">
        <v>407</v>
      </c>
      <c r="AE37" s="43"/>
      <c r="AF37" s="43"/>
      <c r="AG37" s="43"/>
      <c r="AH37" s="43"/>
    </row>
    <row r="38" spans="1:34" ht="55.2" x14ac:dyDescent="0.3">
      <c r="A38" s="40" t="s">
        <v>313</v>
      </c>
      <c r="B38" s="40" t="s">
        <v>359</v>
      </c>
      <c r="C38" s="42" t="s">
        <v>139</v>
      </c>
      <c r="D38" s="37" t="s">
        <v>150</v>
      </c>
      <c r="E38" s="38" t="str">
        <f t="shared" ref="E38:E72" si="4">IF(ISERROR(INDEX(groupContentList, MATCH(D38, groupNumberList, 0))),"(Select a Group Number)",INDEX(groupContentList, MATCH(D38, groupNumberList, 0)))</f>
        <v>Manufacturer Information Submission/Company Address Details</v>
      </c>
      <c r="F38" s="39" t="str">
        <f t="shared" ref="F38:F72" si="5">IF(ISERROR(INDEX(screenMappingList, MATCH(D38, groupNumberList, 0))),"(Select a Group Number)",INDEX(screenMappingList, MATCH(D38, groupNumberList, 0)))</f>
        <v>Locations</v>
      </c>
      <c r="G38" s="39" t="s">
        <v>297</v>
      </c>
      <c r="H38" s="29" t="s">
        <v>546</v>
      </c>
      <c r="I38" s="42" t="s">
        <v>31</v>
      </c>
      <c r="J38" s="16" t="s">
        <v>112</v>
      </c>
      <c r="K38" s="39" t="s">
        <v>259</v>
      </c>
      <c r="L38" s="17" t="s">
        <v>81</v>
      </c>
      <c r="M38" s="37">
        <v>1</v>
      </c>
      <c r="N38" s="37">
        <v>80</v>
      </c>
      <c r="O38" s="37"/>
      <c r="P38" s="37"/>
      <c r="Q38" s="37"/>
      <c r="R38" s="37"/>
      <c r="S38" s="37"/>
      <c r="T38" s="39"/>
      <c r="U38" s="39"/>
      <c r="V38" s="42" t="s">
        <v>38</v>
      </c>
      <c r="W38" s="33" t="s">
        <v>78</v>
      </c>
      <c r="X38" s="42" t="s">
        <v>114</v>
      </c>
      <c r="Y38" s="37"/>
      <c r="Z38" s="37" t="s">
        <v>94</v>
      </c>
      <c r="AA38" s="37" t="s">
        <v>94</v>
      </c>
      <c r="AB38" s="37" t="s">
        <v>95</v>
      </c>
      <c r="AC38" s="37" t="s">
        <v>95</v>
      </c>
      <c r="AD38" s="39" t="s">
        <v>408</v>
      </c>
      <c r="AE38" s="43"/>
      <c r="AF38" s="43"/>
      <c r="AG38" s="43"/>
      <c r="AH38" s="43"/>
    </row>
    <row r="39" spans="1:34" ht="55.2" x14ac:dyDescent="0.3">
      <c r="A39" s="40" t="s">
        <v>314</v>
      </c>
      <c r="B39" s="40" t="s">
        <v>359</v>
      </c>
      <c r="C39" s="42" t="s">
        <v>139</v>
      </c>
      <c r="D39" s="37" t="s">
        <v>150</v>
      </c>
      <c r="E39" s="38" t="str">
        <f t="shared" si="4"/>
        <v>Manufacturer Information Submission/Company Address Details</v>
      </c>
      <c r="F39" s="39" t="str">
        <f t="shared" si="5"/>
        <v>Locations</v>
      </c>
      <c r="G39" s="39" t="s">
        <v>298</v>
      </c>
      <c r="H39" s="29" t="s">
        <v>547</v>
      </c>
      <c r="I39" s="42" t="s">
        <v>31</v>
      </c>
      <c r="J39" s="16" t="s">
        <v>112</v>
      </c>
      <c r="K39" s="39" t="s">
        <v>260</v>
      </c>
      <c r="L39" s="17" t="s">
        <v>81</v>
      </c>
      <c r="M39" s="37">
        <v>1</v>
      </c>
      <c r="N39" s="37">
        <v>80</v>
      </c>
      <c r="O39" s="37"/>
      <c r="P39" s="37"/>
      <c r="Q39" s="37"/>
      <c r="R39" s="37"/>
      <c r="S39" s="37"/>
      <c r="T39" s="39"/>
      <c r="U39" s="39"/>
      <c r="V39" s="42" t="s">
        <v>38</v>
      </c>
      <c r="W39" s="33" t="s">
        <v>78</v>
      </c>
      <c r="X39" s="42" t="s">
        <v>114</v>
      </c>
      <c r="Y39" s="37"/>
      <c r="Z39" s="37" t="s">
        <v>94</v>
      </c>
      <c r="AA39" s="37" t="s">
        <v>94</v>
      </c>
      <c r="AB39" s="37" t="s">
        <v>95</v>
      </c>
      <c r="AC39" s="37" t="s">
        <v>95</v>
      </c>
      <c r="AD39" s="39" t="s">
        <v>409</v>
      </c>
      <c r="AE39" s="43"/>
      <c r="AF39" s="43"/>
      <c r="AG39" s="43"/>
      <c r="AH39" s="43"/>
    </row>
    <row r="40" spans="1:34" ht="41.4" x14ac:dyDescent="0.3">
      <c r="A40" s="40" t="s">
        <v>315</v>
      </c>
      <c r="B40" s="40" t="s">
        <v>359</v>
      </c>
      <c r="C40" s="42" t="s">
        <v>139</v>
      </c>
      <c r="D40" s="37" t="s">
        <v>150</v>
      </c>
      <c r="E40" s="38" t="str">
        <f t="shared" si="4"/>
        <v>Manufacturer Information Submission/Company Address Details</v>
      </c>
      <c r="F40" s="39" t="str">
        <f t="shared" si="5"/>
        <v>Locations</v>
      </c>
      <c r="G40" s="39" t="s">
        <v>204</v>
      </c>
      <c r="H40" s="29" t="s">
        <v>537</v>
      </c>
      <c r="I40" s="42" t="s">
        <v>31</v>
      </c>
      <c r="J40" s="16" t="s">
        <v>112</v>
      </c>
      <c r="K40" s="39" t="s">
        <v>261</v>
      </c>
      <c r="L40" s="17" t="s">
        <v>81</v>
      </c>
      <c r="M40" s="37">
        <v>1</v>
      </c>
      <c r="N40" s="37">
        <v>80</v>
      </c>
      <c r="O40" s="37"/>
      <c r="P40" s="37"/>
      <c r="Q40" s="37"/>
      <c r="R40" s="37"/>
      <c r="S40" s="37"/>
      <c r="T40" s="39"/>
      <c r="U40" s="39"/>
      <c r="V40" s="42" t="s">
        <v>38</v>
      </c>
      <c r="W40" s="33" t="s">
        <v>78</v>
      </c>
      <c r="X40" s="42" t="s">
        <v>114</v>
      </c>
      <c r="Y40" s="37"/>
      <c r="Z40" s="37" t="s">
        <v>94</v>
      </c>
      <c r="AA40" s="37" t="s">
        <v>94</v>
      </c>
      <c r="AB40" s="37" t="s">
        <v>95</v>
      </c>
      <c r="AC40" s="37" t="s">
        <v>95</v>
      </c>
      <c r="AD40" s="39" t="s">
        <v>381</v>
      </c>
      <c r="AE40" s="43"/>
      <c r="AF40" s="43"/>
      <c r="AG40" s="43"/>
      <c r="AH40" s="43"/>
    </row>
    <row r="41" spans="1:34" ht="41.4" x14ac:dyDescent="0.3">
      <c r="A41" s="40" t="s">
        <v>316</v>
      </c>
      <c r="B41" s="40" t="s">
        <v>359</v>
      </c>
      <c r="C41" s="42" t="s">
        <v>139</v>
      </c>
      <c r="D41" s="37" t="s">
        <v>150</v>
      </c>
      <c r="E41" s="38" t="str">
        <f t="shared" si="4"/>
        <v>Manufacturer Information Submission/Company Address Details</v>
      </c>
      <c r="F41" s="39" t="str">
        <f t="shared" si="5"/>
        <v>Locations</v>
      </c>
      <c r="G41" s="39" t="s">
        <v>205</v>
      </c>
      <c r="H41" s="29" t="s">
        <v>538</v>
      </c>
      <c r="I41" s="42" t="s">
        <v>31</v>
      </c>
      <c r="J41" s="16" t="s">
        <v>112</v>
      </c>
      <c r="K41" s="39" t="s">
        <v>262</v>
      </c>
      <c r="L41" s="17" t="s">
        <v>35</v>
      </c>
      <c r="M41" s="37"/>
      <c r="N41" s="37"/>
      <c r="O41" s="37"/>
      <c r="P41" s="37"/>
      <c r="Q41" s="37"/>
      <c r="R41" s="37"/>
      <c r="S41" s="37" t="s">
        <v>387</v>
      </c>
      <c r="T41" s="39"/>
      <c r="U41" s="39"/>
      <c r="V41" s="42" t="s">
        <v>38</v>
      </c>
      <c r="W41" s="33" t="s">
        <v>78</v>
      </c>
      <c r="X41" s="42" t="s">
        <v>114</v>
      </c>
      <c r="Y41" s="37"/>
      <c r="Z41" s="37" t="s">
        <v>94</v>
      </c>
      <c r="AA41" s="37" t="s">
        <v>94</v>
      </c>
      <c r="AB41" s="37" t="s">
        <v>95</v>
      </c>
      <c r="AC41" s="37" t="s">
        <v>95</v>
      </c>
      <c r="AD41" s="39" t="s">
        <v>382</v>
      </c>
      <c r="AE41" s="43"/>
      <c r="AF41" s="43"/>
      <c r="AG41" s="43"/>
      <c r="AH41" s="43"/>
    </row>
    <row r="42" spans="1:34" ht="41.4" x14ac:dyDescent="0.3">
      <c r="A42" s="40" t="s">
        <v>317</v>
      </c>
      <c r="B42" s="40" t="s">
        <v>359</v>
      </c>
      <c r="C42" s="42" t="s">
        <v>139</v>
      </c>
      <c r="D42" s="37" t="s">
        <v>151</v>
      </c>
      <c r="E42" s="38" t="str">
        <f t="shared" si="4"/>
        <v>Company Address Details/Domestic Address Details</v>
      </c>
      <c r="F42" s="39" t="str">
        <f t="shared" si="5"/>
        <v>Locations</v>
      </c>
      <c r="G42" s="39" t="s">
        <v>206</v>
      </c>
      <c r="H42" s="29" t="s">
        <v>539</v>
      </c>
      <c r="I42" s="42" t="s">
        <v>30</v>
      </c>
      <c r="J42" s="16" t="s">
        <v>112</v>
      </c>
      <c r="K42" s="39" t="s">
        <v>263</v>
      </c>
      <c r="L42" s="17" t="s">
        <v>35</v>
      </c>
      <c r="M42" s="37"/>
      <c r="N42" s="37"/>
      <c r="O42" s="37"/>
      <c r="P42" s="37"/>
      <c r="Q42" s="37"/>
      <c r="R42" s="37"/>
      <c r="S42" s="37" t="s">
        <v>388</v>
      </c>
      <c r="T42" s="39"/>
      <c r="U42" s="39"/>
      <c r="V42" s="42" t="s">
        <v>38</v>
      </c>
      <c r="W42" s="33" t="s">
        <v>78</v>
      </c>
      <c r="X42" s="42" t="s">
        <v>114</v>
      </c>
      <c r="Y42" s="37"/>
      <c r="Z42" s="37" t="s">
        <v>94</v>
      </c>
      <c r="AA42" s="37" t="s">
        <v>94</v>
      </c>
      <c r="AB42" s="37" t="s">
        <v>95</v>
      </c>
      <c r="AC42" s="37" t="s">
        <v>95</v>
      </c>
      <c r="AD42" s="39" t="s">
        <v>383</v>
      </c>
      <c r="AE42" s="43"/>
      <c r="AF42" s="43"/>
      <c r="AG42" s="43"/>
      <c r="AH42" s="43"/>
    </row>
    <row r="43" spans="1:34" ht="41.4" x14ac:dyDescent="0.3">
      <c r="A43" s="40" t="s">
        <v>318</v>
      </c>
      <c r="B43" s="40" t="s">
        <v>359</v>
      </c>
      <c r="C43" s="42" t="s">
        <v>139</v>
      </c>
      <c r="D43" s="37" t="s">
        <v>151</v>
      </c>
      <c r="E43" s="38" t="str">
        <f t="shared" si="4"/>
        <v>Company Address Details/Domestic Address Details</v>
      </c>
      <c r="F43" s="39" t="str">
        <f t="shared" si="5"/>
        <v>Locations</v>
      </c>
      <c r="G43" s="39" t="s">
        <v>207</v>
      </c>
      <c r="H43" s="29" t="s">
        <v>540</v>
      </c>
      <c r="I43" s="42" t="s">
        <v>30</v>
      </c>
      <c r="J43" s="16" t="s">
        <v>112</v>
      </c>
      <c r="K43" s="39" t="s">
        <v>264</v>
      </c>
      <c r="L43" s="17" t="s">
        <v>81</v>
      </c>
      <c r="M43" s="37" t="s">
        <v>392</v>
      </c>
      <c r="N43" s="37" t="s">
        <v>392</v>
      </c>
      <c r="O43" s="37"/>
      <c r="P43" s="37"/>
      <c r="Q43" s="37"/>
      <c r="R43" s="37"/>
      <c r="S43" s="37"/>
      <c r="T43" s="39"/>
      <c r="U43" s="39"/>
      <c r="V43" s="42" t="s">
        <v>38</v>
      </c>
      <c r="W43" s="33" t="s">
        <v>78</v>
      </c>
      <c r="X43" s="42" t="s">
        <v>114</v>
      </c>
      <c r="Y43" s="37"/>
      <c r="Z43" s="37" t="s">
        <v>94</v>
      </c>
      <c r="AA43" s="37" t="s">
        <v>94</v>
      </c>
      <c r="AB43" s="37" t="s">
        <v>95</v>
      </c>
      <c r="AC43" s="37" t="s">
        <v>95</v>
      </c>
      <c r="AD43" s="39"/>
      <c r="AE43" s="43"/>
      <c r="AF43" s="43"/>
      <c r="AG43" s="43"/>
      <c r="AH43" s="43"/>
    </row>
    <row r="44" spans="1:34" ht="41.4" x14ac:dyDescent="0.3">
      <c r="A44" s="40" t="s">
        <v>319</v>
      </c>
      <c r="B44" s="40" t="s">
        <v>359</v>
      </c>
      <c r="C44" s="42" t="s">
        <v>139</v>
      </c>
      <c r="D44" s="37" t="s">
        <v>152</v>
      </c>
      <c r="E44" s="38" t="str">
        <f t="shared" si="4"/>
        <v>Company Address Details/Foreign Address Details</v>
      </c>
      <c r="F44" s="39" t="str">
        <f t="shared" si="5"/>
        <v>Locations</v>
      </c>
      <c r="G44" s="39" t="s">
        <v>208</v>
      </c>
      <c r="H44" s="29" t="s">
        <v>541</v>
      </c>
      <c r="I44" s="42" t="s">
        <v>30</v>
      </c>
      <c r="J44" s="16" t="s">
        <v>112</v>
      </c>
      <c r="K44" s="39" t="s">
        <v>265</v>
      </c>
      <c r="L44" s="17" t="s">
        <v>81</v>
      </c>
      <c r="M44" s="37">
        <v>1</v>
      </c>
      <c r="N44" s="37">
        <v>80</v>
      </c>
      <c r="O44" s="37"/>
      <c r="P44" s="37"/>
      <c r="Q44" s="37"/>
      <c r="R44" s="37"/>
      <c r="S44" s="37"/>
      <c r="T44" s="39"/>
      <c r="U44" s="39"/>
      <c r="V44" s="42" t="s">
        <v>38</v>
      </c>
      <c r="W44" s="33" t="s">
        <v>78</v>
      </c>
      <c r="X44" s="42" t="s">
        <v>114</v>
      </c>
      <c r="Y44" s="37"/>
      <c r="Z44" s="37" t="s">
        <v>94</v>
      </c>
      <c r="AA44" s="37" t="s">
        <v>94</v>
      </c>
      <c r="AB44" s="37" t="s">
        <v>95</v>
      </c>
      <c r="AC44" s="37" t="s">
        <v>95</v>
      </c>
      <c r="AD44" s="39" t="s">
        <v>395</v>
      </c>
      <c r="AE44" s="43"/>
      <c r="AF44" s="43"/>
      <c r="AG44" s="43"/>
      <c r="AH44" s="43"/>
    </row>
    <row r="45" spans="1:34" ht="55.2" x14ac:dyDescent="0.3">
      <c r="A45" s="40" t="s">
        <v>320</v>
      </c>
      <c r="B45" s="40" t="s">
        <v>359</v>
      </c>
      <c r="C45" s="42" t="s">
        <v>139</v>
      </c>
      <c r="D45" s="37" t="s">
        <v>152</v>
      </c>
      <c r="E45" s="38" t="str">
        <f t="shared" si="4"/>
        <v>Company Address Details/Foreign Address Details</v>
      </c>
      <c r="F45" s="39" t="str">
        <f t="shared" si="5"/>
        <v>Locations</v>
      </c>
      <c r="G45" s="39" t="s">
        <v>209</v>
      </c>
      <c r="H45" s="29" t="s">
        <v>542</v>
      </c>
      <c r="I45" s="42" t="s">
        <v>30</v>
      </c>
      <c r="J45" s="16" t="s">
        <v>112</v>
      </c>
      <c r="K45" s="39" t="s">
        <v>266</v>
      </c>
      <c r="L45" s="17" t="s">
        <v>81</v>
      </c>
      <c r="M45" s="37">
        <v>1</v>
      </c>
      <c r="N45" s="37">
        <v>15</v>
      </c>
      <c r="O45" s="37"/>
      <c r="P45" s="37"/>
      <c r="Q45" s="37"/>
      <c r="R45" s="37"/>
      <c r="S45" s="37"/>
      <c r="T45" s="39"/>
      <c r="U45" s="39"/>
      <c r="V45" s="42" t="s">
        <v>38</v>
      </c>
      <c r="W45" s="33" t="s">
        <v>78</v>
      </c>
      <c r="X45" s="42" t="s">
        <v>114</v>
      </c>
      <c r="Y45" s="37"/>
      <c r="Z45" s="37" t="s">
        <v>94</v>
      </c>
      <c r="AA45" s="37" t="s">
        <v>94</v>
      </c>
      <c r="AB45" s="37" t="s">
        <v>95</v>
      </c>
      <c r="AC45" s="37" t="s">
        <v>95</v>
      </c>
      <c r="AD45" s="39" t="s">
        <v>393</v>
      </c>
      <c r="AE45" s="43"/>
      <c r="AF45" s="43"/>
      <c r="AG45" s="43"/>
      <c r="AH45" s="43"/>
    </row>
    <row r="46" spans="1:34" ht="55.2" x14ac:dyDescent="0.3">
      <c r="A46" s="40" t="s">
        <v>365</v>
      </c>
      <c r="B46" s="40" t="s">
        <v>359</v>
      </c>
      <c r="C46" s="42" t="s">
        <v>139</v>
      </c>
      <c r="D46" s="37" t="s">
        <v>150</v>
      </c>
      <c r="E46" s="38" t="str">
        <f t="shared" si="4"/>
        <v>Manufacturer Information Submission/Company Address Details</v>
      </c>
      <c r="F46" s="39" t="str">
        <f t="shared" si="5"/>
        <v>Locations</v>
      </c>
      <c r="G46" s="39" t="s">
        <v>172</v>
      </c>
      <c r="H46" s="29" t="s">
        <v>549</v>
      </c>
      <c r="I46" s="37" t="s">
        <v>30</v>
      </c>
      <c r="J46" s="16" t="s">
        <v>112</v>
      </c>
      <c r="K46" s="39" t="s">
        <v>251</v>
      </c>
      <c r="L46" s="17" t="s">
        <v>36</v>
      </c>
      <c r="M46" s="42"/>
      <c r="N46" s="42"/>
      <c r="O46" s="42"/>
      <c r="P46" s="42"/>
      <c r="Q46" s="42"/>
      <c r="R46" s="42"/>
      <c r="S46" s="33" t="s">
        <v>475</v>
      </c>
      <c r="T46" s="31"/>
      <c r="U46" s="29" t="s">
        <v>435</v>
      </c>
      <c r="V46" s="42" t="s">
        <v>38</v>
      </c>
      <c r="W46" s="33" t="s">
        <v>78</v>
      </c>
      <c r="X46" s="42" t="s">
        <v>114</v>
      </c>
      <c r="Y46" s="37"/>
      <c r="Z46" s="37" t="s">
        <v>94</v>
      </c>
      <c r="AA46" s="37" t="s">
        <v>94</v>
      </c>
      <c r="AB46" s="37" t="s">
        <v>95</v>
      </c>
      <c r="AC46" s="37" t="s">
        <v>95</v>
      </c>
      <c r="AD46" s="38" t="s">
        <v>396</v>
      </c>
      <c r="AE46" s="43"/>
      <c r="AF46" s="43"/>
      <c r="AG46" s="43"/>
      <c r="AH46" s="43"/>
    </row>
    <row r="47" spans="1:34" ht="69" x14ac:dyDescent="0.3">
      <c r="A47" s="40" t="s">
        <v>338</v>
      </c>
      <c r="B47" s="40" t="s">
        <v>359</v>
      </c>
      <c r="C47" s="42" t="s">
        <v>139</v>
      </c>
      <c r="D47" s="37" t="s">
        <v>156</v>
      </c>
      <c r="E47" s="38" t="str">
        <f t="shared" ref="E47:E54" si="6">IF(ISERROR(INDEX(groupContentList, MATCH(D47, groupNumberList, 0))),"(Select a Group Number)",INDEX(groupContentList, MATCH(D47, groupNumberList, 0)))</f>
        <v>Company Address Details/Test Lab Details</v>
      </c>
      <c r="F47" s="39" t="str">
        <f t="shared" ref="F47:F53" si="7">IF(ISERROR(INDEX(screenMappingList, MATCH(D47, groupNumberList, 0))),"(Select a Group Number)",INDEX(screenMappingList, MATCH(D47, groupNumberList, 0)))</f>
        <v>Locations</v>
      </c>
      <c r="G47" s="39" t="s">
        <v>304</v>
      </c>
      <c r="H47" s="29" t="s">
        <v>550</v>
      </c>
      <c r="I47" s="37" t="s">
        <v>30</v>
      </c>
      <c r="J47" s="16" t="s">
        <v>112</v>
      </c>
      <c r="K47" s="39" t="s">
        <v>280</v>
      </c>
      <c r="L47" s="17" t="s">
        <v>37</v>
      </c>
      <c r="M47" s="42"/>
      <c r="N47" s="42"/>
      <c r="O47" s="42">
        <v>1</v>
      </c>
      <c r="P47" s="42">
        <v>999</v>
      </c>
      <c r="Q47" s="42">
        <v>3</v>
      </c>
      <c r="R47" s="42">
        <v>0</v>
      </c>
      <c r="S47" s="42"/>
      <c r="T47" s="31"/>
      <c r="U47" s="31" t="s">
        <v>514</v>
      </c>
      <c r="V47" s="42" t="s">
        <v>82</v>
      </c>
      <c r="W47" s="33" t="s">
        <v>115</v>
      </c>
      <c r="X47" s="42" t="s">
        <v>83</v>
      </c>
      <c r="Y47" s="37"/>
      <c r="Z47" s="37" t="s">
        <v>94</v>
      </c>
      <c r="AA47" s="37" t="s">
        <v>94</v>
      </c>
      <c r="AB47" s="37" t="s">
        <v>95</v>
      </c>
      <c r="AC47" s="37" t="s">
        <v>95</v>
      </c>
      <c r="AD47" s="39" t="s">
        <v>406</v>
      </c>
      <c r="AE47" s="43"/>
      <c r="AF47" s="43"/>
      <c r="AG47" s="43"/>
      <c r="AH47" s="43"/>
    </row>
    <row r="48" spans="1:34" ht="69" x14ac:dyDescent="0.3">
      <c r="A48" s="40" t="s">
        <v>339</v>
      </c>
      <c r="B48" s="40" t="s">
        <v>359</v>
      </c>
      <c r="C48" s="42" t="s">
        <v>139</v>
      </c>
      <c r="D48" s="37" t="s">
        <v>157</v>
      </c>
      <c r="E48" s="38" t="str">
        <f t="shared" si="6"/>
        <v>Test Lab Details/Lab Information Details</v>
      </c>
      <c r="F48" s="39" t="str">
        <f t="shared" si="7"/>
        <v>Locations</v>
      </c>
      <c r="G48" s="39" t="s">
        <v>218</v>
      </c>
      <c r="H48" s="29" t="s">
        <v>551</v>
      </c>
      <c r="I48" s="37" t="s">
        <v>30</v>
      </c>
      <c r="J48" s="16" t="s">
        <v>112</v>
      </c>
      <c r="K48" s="39" t="s">
        <v>281</v>
      </c>
      <c r="L48" s="17" t="s">
        <v>81</v>
      </c>
      <c r="M48" s="37">
        <v>1</v>
      </c>
      <c r="N48" s="37">
        <v>10</v>
      </c>
      <c r="O48" s="37"/>
      <c r="P48" s="37"/>
      <c r="Q48" s="37"/>
      <c r="R48" s="37"/>
      <c r="S48" s="37"/>
      <c r="T48" s="39"/>
      <c r="U48" s="39"/>
      <c r="V48" s="42" t="s">
        <v>82</v>
      </c>
      <c r="W48" s="33" t="s">
        <v>115</v>
      </c>
      <c r="X48" s="42" t="s">
        <v>114</v>
      </c>
      <c r="Y48" s="37"/>
      <c r="Z48" s="37" t="s">
        <v>94</v>
      </c>
      <c r="AA48" s="37" t="s">
        <v>94</v>
      </c>
      <c r="AB48" s="37" t="s">
        <v>95</v>
      </c>
      <c r="AC48" s="37" t="s">
        <v>95</v>
      </c>
      <c r="AD48" s="39"/>
      <c r="AE48" s="43"/>
      <c r="AF48" s="43"/>
      <c r="AG48" s="43"/>
      <c r="AH48" s="43"/>
    </row>
    <row r="49" spans="1:34" ht="96.6" x14ac:dyDescent="0.3">
      <c r="A49" s="40" t="s">
        <v>340</v>
      </c>
      <c r="B49" s="40" t="s">
        <v>359</v>
      </c>
      <c r="C49" s="42" t="s">
        <v>139</v>
      </c>
      <c r="D49" s="37" t="s">
        <v>157</v>
      </c>
      <c r="E49" s="38" t="str">
        <f t="shared" si="6"/>
        <v>Test Lab Details/Lab Information Details</v>
      </c>
      <c r="F49" s="39" t="str">
        <f t="shared" si="7"/>
        <v>Locations</v>
      </c>
      <c r="G49" s="39" t="s">
        <v>219</v>
      </c>
      <c r="H49" s="29" t="s">
        <v>552</v>
      </c>
      <c r="I49" s="37" t="s">
        <v>30</v>
      </c>
      <c r="J49" s="16" t="s">
        <v>112</v>
      </c>
      <c r="K49" s="39" t="s">
        <v>282</v>
      </c>
      <c r="L49" s="17" t="s">
        <v>81</v>
      </c>
      <c r="M49" s="42">
        <v>1</v>
      </c>
      <c r="N49" s="42">
        <v>100</v>
      </c>
      <c r="O49" s="42"/>
      <c r="P49" s="42"/>
      <c r="Q49" s="42"/>
      <c r="R49" s="42"/>
      <c r="S49" s="42"/>
      <c r="T49" s="31"/>
      <c r="U49" s="31"/>
      <c r="V49" s="42" t="s">
        <v>38</v>
      </c>
      <c r="W49" s="33" t="s">
        <v>78</v>
      </c>
      <c r="X49" s="42" t="s">
        <v>83</v>
      </c>
      <c r="Y49" s="42"/>
      <c r="Z49" s="42" t="s">
        <v>95</v>
      </c>
      <c r="AA49" s="42" t="s">
        <v>95</v>
      </c>
      <c r="AB49" s="37" t="s">
        <v>95</v>
      </c>
      <c r="AC49" s="37" t="s">
        <v>95</v>
      </c>
      <c r="AD49" s="62"/>
      <c r="AE49" s="59"/>
      <c r="AF49" s="43"/>
      <c r="AG49" s="43"/>
      <c r="AH49" s="43"/>
    </row>
    <row r="50" spans="1:34" ht="41.4" x14ac:dyDescent="0.3">
      <c r="A50" s="40" t="s">
        <v>341</v>
      </c>
      <c r="B50" s="40" t="s">
        <v>359</v>
      </c>
      <c r="C50" s="42" t="s">
        <v>139</v>
      </c>
      <c r="D50" s="37" t="s">
        <v>158</v>
      </c>
      <c r="E50" s="38" t="str">
        <f t="shared" si="6"/>
        <v>Test Lab Details/Lab Reference Details</v>
      </c>
      <c r="F50" s="39" t="str">
        <f t="shared" si="7"/>
        <v>Locations</v>
      </c>
      <c r="G50" s="39" t="s">
        <v>220</v>
      </c>
      <c r="H50" s="29" t="s">
        <v>553</v>
      </c>
      <c r="I50" s="37" t="s">
        <v>30</v>
      </c>
      <c r="J50" s="16" t="s">
        <v>112</v>
      </c>
      <c r="K50" s="39" t="s">
        <v>283</v>
      </c>
      <c r="L50" s="17" t="s">
        <v>37</v>
      </c>
      <c r="M50" s="60"/>
      <c r="N50" s="60"/>
      <c r="O50" s="42">
        <v>1</v>
      </c>
      <c r="P50" s="42">
        <v>999</v>
      </c>
      <c r="Q50" s="42">
        <v>3</v>
      </c>
      <c r="R50" s="42">
        <v>0</v>
      </c>
      <c r="S50" s="42"/>
      <c r="T50" s="31"/>
      <c r="U50" s="31" t="s">
        <v>399</v>
      </c>
      <c r="V50" s="42" t="s">
        <v>38</v>
      </c>
      <c r="W50" s="33" t="s">
        <v>78</v>
      </c>
      <c r="X50" s="42" t="s">
        <v>114</v>
      </c>
      <c r="Y50" s="42"/>
      <c r="Z50" s="42" t="s">
        <v>94</v>
      </c>
      <c r="AA50" s="42" t="s">
        <v>94</v>
      </c>
      <c r="AB50" s="37" t="s">
        <v>95</v>
      </c>
      <c r="AC50" s="37" t="s">
        <v>95</v>
      </c>
      <c r="AD50" s="31" t="s">
        <v>411</v>
      </c>
      <c r="AE50" s="29" t="s">
        <v>432</v>
      </c>
      <c r="AF50" s="43"/>
      <c r="AG50" s="43"/>
      <c r="AH50" s="43"/>
    </row>
    <row r="51" spans="1:34" ht="41.4" x14ac:dyDescent="0.3">
      <c r="A51" s="40" t="s">
        <v>342</v>
      </c>
      <c r="B51" s="40" t="s">
        <v>359</v>
      </c>
      <c r="C51" s="42" t="s">
        <v>139</v>
      </c>
      <c r="D51" s="37" t="s">
        <v>158</v>
      </c>
      <c r="E51" s="38" t="str">
        <f t="shared" si="6"/>
        <v>Test Lab Details/Lab Reference Details</v>
      </c>
      <c r="F51" s="39" t="str">
        <f t="shared" si="7"/>
        <v>Locations</v>
      </c>
      <c r="G51" s="39" t="s">
        <v>221</v>
      </c>
      <c r="H51" s="29" t="s">
        <v>554</v>
      </c>
      <c r="I51" s="37" t="s">
        <v>30</v>
      </c>
      <c r="J51" s="16" t="s">
        <v>112</v>
      </c>
      <c r="K51" s="39" t="s">
        <v>284</v>
      </c>
      <c r="L51" s="17" t="s">
        <v>81</v>
      </c>
      <c r="M51" s="42">
        <v>3</v>
      </c>
      <c r="N51" s="42">
        <v>3</v>
      </c>
      <c r="O51" s="42"/>
      <c r="P51" s="42"/>
      <c r="Q51" s="42"/>
      <c r="R51" s="42"/>
      <c r="S51" s="42"/>
      <c r="T51" s="31"/>
      <c r="U51" s="29" t="s">
        <v>504</v>
      </c>
      <c r="V51" s="42" t="s">
        <v>38</v>
      </c>
      <c r="W51" s="33" t="s">
        <v>78</v>
      </c>
      <c r="X51" s="42" t="s">
        <v>114</v>
      </c>
      <c r="Y51" s="42"/>
      <c r="Z51" s="42" t="s">
        <v>94</v>
      </c>
      <c r="AA51" s="42" t="s">
        <v>94</v>
      </c>
      <c r="AB51" s="37" t="s">
        <v>95</v>
      </c>
      <c r="AC51" s="37" t="s">
        <v>95</v>
      </c>
      <c r="AD51" s="31" t="s">
        <v>410</v>
      </c>
      <c r="AE51" s="29" t="s">
        <v>432</v>
      </c>
      <c r="AF51" s="43"/>
      <c r="AG51" s="43"/>
      <c r="AH51" s="43"/>
    </row>
    <row r="52" spans="1:34" s="59" customFormat="1" ht="55.2" x14ac:dyDescent="0.3">
      <c r="A52" s="11" t="s">
        <v>377</v>
      </c>
      <c r="B52" s="33" t="s">
        <v>359</v>
      </c>
      <c r="C52" s="42" t="s">
        <v>139</v>
      </c>
      <c r="D52" s="42" t="s">
        <v>150</v>
      </c>
      <c r="E52" s="29" t="str">
        <f t="shared" si="6"/>
        <v>Manufacturer Information Submission/Company Address Details</v>
      </c>
      <c r="F52" s="31" t="str">
        <f t="shared" si="7"/>
        <v>Locations</v>
      </c>
      <c r="G52" s="31" t="s">
        <v>371</v>
      </c>
      <c r="H52" s="29" t="s">
        <v>557</v>
      </c>
      <c r="I52" s="42" t="s">
        <v>30</v>
      </c>
      <c r="J52" s="16" t="s">
        <v>112</v>
      </c>
      <c r="K52" s="31" t="s">
        <v>372</v>
      </c>
      <c r="L52" s="17" t="s">
        <v>81</v>
      </c>
      <c r="M52" s="42">
        <v>1</v>
      </c>
      <c r="N52" s="42">
        <v>10</v>
      </c>
      <c r="O52" s="42"/>
      <c r="P52" s="42"/>
      <c r="Q52" s="42"/>
      <c r="R52" s="42"/>
      <c r="S52" s="42"/>
      <c r="T52" s="31"/>
      <c r="U52" s="31"/>
      <c r="V52" s="42" t="s">
        <v>82</v>
      </c>
      <c r="W52" s="33" t="s">
        <v>115</v>
      </c>
      <c r="X52" s="42" t="s">
        <v>114</v>
      </c>
      <c r="Y52" s="42"/>
      <c r="Z52" s="42" t="s">
        <v>94</v>
      </c>
      <c r="AA52" s="42" t="s">
        <v>94</v>
      </c>
      <c r="AB52" s="42" t="s">
        <v>95</v>
      </c>
      <c r="AC52" s="42" t="s">
        <v>95</v>
      </c>
      <c r="AD52" s="31" t="s">
        <v>499</v>
      </c>
    </row>
    <row r="53" spans="1:34" s="59" customFormat="1" ht="82.8" x14ac:dyDescent="0.3">
      <c r="A53" s="11" t="s">
        <v>378</v>
      </c>
      <c r="B53" s="33" t="s">
        <v>359</v>
      </c>
      <c r="C53" s="42" t="s">
        <v>139</v>
      </c>
      <c r="D53" s="42" t="s">
        <v>150</v>
      </c>
      <c r="E53" s="29" t="str">
        <f t="shared" si="6"/>
        <v>Manufacturer Information Submission/Company Address Details</v>
      </c>
      <c r="F53" s="31" t="str">
        <f t="shared" si="7"/>
        <v>Locations</v>
      </c>
      <c r="G53" s="31" t="s">
        <v>374</v>
      </c>
      <c r="H53" s="29" t="s">
        <v>555</v>
      </c>
      <c r="I53" s="42" t="s">
        <v>30</v>
      </c>
      <c r="J53" s="16" t="s">
        <v>113</v>
      </c>
      <c r="K53" s="31" t="s">
        <v>373</v>
      </c>
      <c r="L53" s="17" t="s">
        <v>35</v>
      </c>
      <c r="M53" s="42"/>
      <c r="N53" s="42"/>
      <c r="O53" s="42"/>
      <c r="P53" s="42"/>
      <c r="Q53" s="42"/>
      <c r="R53" s="42"/>
      <c r="S53" s="33" t="s">
        <v>391</v>
      </c>
      <c r="T53" s="31"/>
      <c r="U53" s="31" t="s">
        <v>400</v>
      </c>
      <c r="V53" s="42" t="s">
        <v>38</v>
      </c>
      <c r="W53" s="33" t="s">
        <v>78</v>
      </c>
      <c r="X53" s="42" t="s">
        <v>114</v>
      </c>
      <c r="Y53" s="42"/>
      <c r="Z53" s="42" t="s">
        <v>94</v>
      </c>
      <c r="AA53" s="42" t="s">
        <v>94</v>
      </c>
      <c r="AB53" s="42" t="s">
        <v>95</v>
      </c>
      <c r="AC53" s="42" t="s">
        <v>95</v>
      </c>
      <c r="AD53" s="31" t="s">
        <v>397</v>
      </c>
    </row>
    <row r="54" spans="1:34" s="59" customFormat="1" ht="82.8" x14ac:dyDescent="0.3">
      <c r="A54" s="42" t="s">
        <v>394</v>
      </c>
      <c r="B54" s="33" t="s">
        <v>359</v>
      </c>
      <c r="C54" s="42" t="s">
        <v>139</v>
      </c>
      <c r="D54" s="42" t="s">
        <v>150</v>
      </c>
      <c r="E54" s="29" t="str">
        <f t="shared" si="6"/>
        <v>Manufacturer Information Submission/Company Address Details</v>
      </c>
      <c r="F54" s="31" t="s">
        <v>308</v>
      </c>
      <c r="G54" s="29" t="s">
        <v>510</v>
      </c>
      <c r="H54" s="29" t="s">
        <v>556</v>
      </c>
      <c r="I54" s="42" t="s">
        <v>30</v>
      </c>
      <c r="J54" s="16" t="s">
        <v>112</v>
      </c>
      <c r="K54" s="31" t="s">
        <v>111</v>
      </c>
      <c r="L54" s="17" t="s">
        <v>35</v>
      </c>
      <c r="M54" s="42"/>
      <c r="N54" s="42"/>
      <c r="O54" s="42"/>
      <c r="P54" s="42"/>
      <c r="Q54" s="42"/>
      <c r="R54" s="42"/>
      <c r="S54" s="33" t="s">
        <v>475</v>
      </c>
      <c r="T54" s="31"/>
      <c r="U54" s="31"/>
      <c r="V54" s="42" t="s">
        <v>38</v>
      </c>
      <c r="W54" s="33" t="s">
        <v>78</v>
      </c>
      <c r="X54" s="42" t="s">
        <v>114</v>
      </c>
      <c r="Y54" s="42"/>
      <c r="Z54" s="42" t="s">
        <v>94</v>
      </c>
      <c r="AA54" s="42" t="s">
        <v>95</v>
      </c>
      <c r="AB54" s="42" t="s">
        <v>95</v>
      </c>
      <c r="AC54" s="42" t="s">
        <v>95</v>
      </c>
      <c r="AD54" s="29" t="s">
        <v>430</v>
      </c>
      <c r="AE54" s="29" t="s">
        <v>431</v>
      </c>
    </row>
    <row r="55" spans="1:34" s="59" customFormat="1" ht="41.4" x14ac:dyDescent="0.3">
      <c r="A55" s="33" t="s">
        <v>321</v>
      </c>
      <c r="B55" s="33" t="s">
        <v>359</v>
      </c>
      <c r="C55" s="42" t="s">
        <v>139</v>
      </c>
      <c r="D55" s="42" t="s">
        <v>153</v>
      </c>
      <c r="E55" s="29" t="str">
        <f t="shared" si="4"/>
        <v>Manufacturer Information Submission/Company Contact Details</v>
      </c>
      <c r="F55" s="31" t="str">
        <f t="shared" si="5"/>
        <v>Contacts</v>
      </c>
      <c r="G55" s="31" t="s">
        <v>210</v>
      </c>
      <c r="H55" s="29" t="s">
        <v>558</v>
      </c>
      <c r="I55" s="42" t="s">
        <v>30</v>
      </c>
      <c r="J55" s="16" t="s">
        <v>112</v>
      </c>
      <c r="K55" s="31" t="s">
        <v>267</v>
      </c>
      <c r="L55" s="17"/>
      <c r="M55" s="42"/>
      <c r="N55" s="42"/>
      <c r="O55" s="42"/>
      <c r="P55" s="42"/>
      <c r="Q55" s="42"/>
      <c r="R55" s="42"/>
      <c r="S55" s="42"/>
      <c r="T55" s="31"/>
      <c r="U55" s="31" t="s">
        <v>516</v>
      </c>
      <c r="V55" s="42" t="s">
        <v>82</v>
      </c>
      <c r="W55" s="33" t="s">
        <v>115</v>
      </c>
      <c r="X55" s="42" t="s">
        <v>83</v>
      </c>
      <c r="Y55" s="42"/>
      <c r="Z55" s="42" t="s">
        <v>95</v>
      </c>
      <c r="AA55" s="42" t="s">
        <v>95</v>
      </c>
      <c r="AB55" s="42" t="s">
        <v>95</v>
      </c>
      <c r="AC55" s="42" t="s">
        <v>95</v>
      </c>
      <c r="AD55" s="31"/>
    </row>
    <row r="56" spans="1:34" s="59" customFormat="1" ht="55.2" x14ac:dyDescent="0.3">
      <c r="A56" s="11" t="s">
        <v>369</v>
      </c>
      <c r="B56" s="33" t="s">
        <v>359</v>
      </c>
      <c r="C56" s="42" t="s">
        <v>139</v>
      </c>
      <c r="D56" s="42" t="s">
        <v>153</v>
      </c>
      <c r="E56" s="29" t="str">
        <f>IF(ISERROR(INDEX(groupContentList, MATCH(D56, groupNumberList, 0))),"(Select a Group Number)",INDEX(groupContentList, MATCH(D56, groupNumberList, 0)))</f>
        <v>Manufacturer Information Submission/Company Contact Details</v>
      </c>
      <c r="F56" s="31" t="s">
        <v>309</v>
      </c>
      <c r="G56" s="31" t="s">
        <v>370</v>
      </c>
      <c r="H56" s="29" t="s">
        <v>560</v>
      </c>
      <c r="I56" s="42" t="s">
        <v>30</v>
      </c>
      <c r="J56" s="16" t="s">
        <v>112</v>
      </c>
      <c r="K56" s="31" t="s">
        <v>375</v>
      </c>
      <c r="L56" s="17" t="s">
        <v>81</v>
      </c>
      <c r="M56" s="42">
        <v>1</v>
      </c>
      <c r="N56" s="42">
        <v>10</v>
      </c>
      <c r="O56" s="42"/>
      <c r="P56" s="42"/>
      <c r="Q56" s="42"/>
      <c r="R56" s="42"/>
      <c r="S56" s="42"/>
      <c r="T56" s="31"/>
      <c r="U56" s="31"/>
      <c r="V56" s="42" t="s">
        <v>82</v>
      </c>
      <c r="W56" s="33" t="s">
        <v>115</v>
      </c>
      <c r="X56" s="42" t="s">
        <v>83</v>
      </c>
      <c r="Y56" s="42"/>
      <c r="Z56" s="42" t="s">
        <v>95</v>
      </c>
      <c r="AA56" s="42" t="s">
        <v>95</v>
      </c>
      <c r="AB56" s="42" t="s">
        <v>95</v>
      </c>
      <c r="AC56" s="42" t="s">
        <v>95</v>
      </c>
      <c r="AD56" s="31" t="s">
        <v>500</v>
      </c>
    </row>
    <row r="57" spans="1:34" s="59" customFormat="1" ht="69" x14ac:dyDescent="0.3">
      <c r="A57" s="33" t="s">
        <v>322</v>
      </c>
      <c r="B57" s="33" t="s">
        <v>359</v>
      </c>
      <c r="C57" s="42" t="s">
        <v>139</v>
      </c>
      <c r="D57" s="42" t="s">
        <v>153</v>
      </c>
      <c r="E57" s="29" t="str">
        <f t="shared" si="4"/>
        <v>Manufacturer Information Submission/Company Contact Details</v>
      </c>
      <c r="F57" s="31" t="str">
        <f t="shared" si="5"/>
        <v>Contacts</v>
      </c>
      <c r="G57" s="31" t="s">
        <v>211</v>
      </c>
      <c r="H57" s="29" t="s">
        <v>559</v>
      </c>
      <c r="I57" s="42" t="s">
        <v>30</v>
      </c>
      <c r="J57" s="16" t="s">
        <v>112</v>
      </c>
      <c r="K57" s="31" t="s">
        <v>268</v>
      </c>
      <c r="L57" s="17" t="s">
        <v>35</v>
      </c>
      <c r="M57" s="42"/>
      <c r="N57" s="42"/>
      <c r="O57" s="42"/>
      <c r="P57" s="42"/>
      <c r="Q57" s="42"/>
      <c r="R57" s="42"/>
      <c r="S57" s="42" t="s">
        <v>490</v>
      </c>
      <c r="T57" s="31"/>
      <c r="U57" s="31"/>
      <c r="V57" s="42" t="s">
        <v>38</v>
      </c>
      <c r="W57" s="33" t="s">
        <v>78</v>
      </c>
      <c r="X57" s="42" t="s">
        <v>114</v>
      </c>
      <c r="Y57" s="42"/>
      <c r="Z57" s="42" t="s">
        <v>94</v>
      </c>
      <c r="AA57" s="42" t="s">
        <v>94</v>
      </c>
      <c r="AB57" s="42" t="s">
        <v>95</v>
      </c>
      <c r="AC57" s="42" t="s">
        <v>95</v>
      </c>
      <c r="AD57" s="31" t="s">
        <v>384</v>
      </c>
    </row>
    <row r="58" spans="1:34" ht="110.4" x14ac:dyDescent="0.3">
      <c r="A58" s="40" t="s">
        <v>324</v>
      </c>
      <c r="B58" s="40" t="s">
        <v>359</v>
      </c>
      <c r="C58" s="42" t="s">
        <v>139</v>
      </c>
      <c r="D58" s="37" t="s">
        <v>153</v>
      </c>
      <c r="E58" s="38" t="str">
        <f>IF(ISERROR(INDEX(groupContentList, MATCH(D58, groupNumberList, 0))),"(Select a Group Number)",INDEX(groupContentList, MATCH(D58, groupNumberList, 0)))</f>
        <v>Manufacturer Information Submission/Company Contact Details</v>
      </c>
      <c r="F58" s="39" t="str">
        <f>IF(ISERROR(INDEX(screenMappingList, MATCH(D58, groupNumberList, 0))),"(Select a Group Number)",INDEX(screenMappingList, MATCH(D58, groupNumberList, 0)))</f>
        <v>Contacts</v>
      </c>
      <c r="G58" s="39" t="s">
        <v>212</v>
      </c>
      <c r="H58" s="29" t="s">
        <v>561</v>
      </c>
      <c r="I58" s="37" t="s">
        <v>30</v>
      </c>
      <c r="J58" s="16" t="s">
        <v>113</v>
      </c>
      <c r="K58" s="39" t="s">
        <v>269</v>
      </c>
      <c r="L58" s="17" t="s">
        <v>35</v>
      </c>
      <c r="M58" s="37"/>
      <c r="N58" s="37"/>
      <c r="O58" s="37"/>
      <c r="P58" s="37"/>
      <c r="Q58" s="37"/>
      <c r="R58" s="37"/>
      <c r="S58" s="33" t="s">
        <v>607</v>
      </c>
      <c r="T58" s="31"/>
      <c r="U58" s="29" t="s">
        <v>507</v>
      </c>
      <c r="V58" s="42" t="s">
        <v>38</v>
      </c>
      <c r="W58" s="33" t="s">
        <v>78</v>
      </c>
      <c r="X58" s="42" t="s">
        <v>114</v>
      </c>
      <c r="Y58" s="37"/>
      <c r="Z58" s="37" t="s">
        <v>94</v>
      </c>
      <c r="AA58" s="37" t="s">
        <v>94</v>
      </c>
      <c r="AB58" s="37" t="s">
        <v>95</v>
      </c>
      <c r="AC58" s="37" t="s">
        <v>95</v>
      </c>
      <c r="AD58" s="39" t="s">
        <v>404</v>
      </c>
      <c r="AE58" s="43"/>
      <c r="AF58" s="43"/>
      <c r="AG58" s="43"/>
      <c r="AH58" s="43"/>
    </row>
    <row r="59" spans="1:34" ht="55.2" x14ac:dyDescent="0.3">
      <c r="A59" s="40" t="s">
        <v>325</v>
      </c>
      <c r="B59" s="40" t="s">
        <v>359</v>
      </c>
      <c r="C59" s="42" t="s">
        <v>139</v>
      </c>
      <c r="D59" s="37" t="s">
        <v>153</v>
      </c>
      <c r="E59" s="38" t="str">
        <f t="shared" si="4"/>
        <v>Manufacturer Information Submission/Company Contact Details</v>
      </c>
      <c r="F59" s="39" t="str">
        <f t="shared" si="5"/>
        <v>Contacts</v>
      </c>
      <c r="G59" s="39" t="s">
        <v>300</v>
      </c>
      <c r="H59" s="29" t="s">
        <v>562</v>
      </c>
      <c r="I59" s="37" t="s">
        <v>31</v>
      </c>
      <c r="J59" s="16" t="s">
        <v>112</v>
      </c>
      <c r="K59" s="39" t="s">
        <v>270</v>
      </c>
      <c r="L59" s="17" t="s">
        <v>81</v>
      </c>
      <c r="M59" s="37">
        <v>1</v>
      </c>
      <c r="N59" s="37">
        <v>4</v>
      </c>
      <c r="O59" s="37"/>
      <c r="P59" s="37"/>
      <c r="Q59" s="37"/>
      <c r="R59" s="37"/>
      <c r="S59" s="37"/>
      <c r="T59" s="39"/>
      <c r="U59" s="39"/>
      <c r="V59" s="42" t="s">
        <v>38</v>
      </c>
      <c r="W59" s="33" t="s">
        <v>78</v>
      </c>
      <c r="X59" s="42" t="s">
        <v>114</v>
      </c>
      <c r="Y59" s="37"/>
      <c r="Z59" s="37" t="s">
        <v>94</v>
      </c>
      <c r="AA59" s="37" t="s">
        <v>94</v>
      </c>
      <c r="AB59" s="37" t="s">
        <v>95</v>
      </c>
      <c r="AC59" s="37" t="s">
        <v>95</v>
      </c>
      <c r="AD59" s="39" t="s">
        <v>412</v>
      </c>
      <c r="AE59" s="43"/>
      <c r="AF59" s="43"/>
      <c r="AG59" s="43"/>
      <c r="AH59" s="43"/>
    </row>
    <row r="60" spans="1:34" ht="55.2" x14ac:dyDescent="0.3">
      <c r="A60" s="40" t="s">
        <v>326</v>
      </c>
      <c r="B60" s="40" t="s">
        <v>359</v>
      </c>
      <c r="C60" s="42" t="s">
        <v>139</v>
      </c>
      <c r="D60" s="37" t="s">
        <v>153</v>
      </c>
      <c r="E60" s="38" t="str">
        <f t="shared" si="4"/>
        <v>Manufacturer Information Submission/Company Contact Details</v>
      </c>
      <c r="F60" s="39" t="str">
        <f t="shared" si="5"/>
        <v>Contacts</v>
      </c>
      <c r="G60" s="39" t="s">
        <v>213</v>
      </c>
      <c r="H60" s="29" t="s">
        <v>563</v>
      </c>
      <c r="I60" s="37" t="s">
        <v>30</v>
      </c>
      <c r="J60" s="16" t="s">
        <v>112</v>
      </c>
      <c r="K60" s="39" t="s">
        <v>271</v>
      </c>
      <c r="L60" s="17" t="s">
        <v>81</v>
      </c>
      <c r="M60" s="37">
        <v>1</v>
      </c>
      <c r="N60" s="37">
        <v>40</v>
      </c>
      <c r="O60" s="37"/>
      <c r="P60" s="37"/>
      <c r="Q60" s="37"/>
      <c r="R60" s="37"/>
      <c r="S60" s="37"/>
      <c r="T60" s="39"/>
      <c r="U60" s="68" t="s">
        <v>611</v>
      </c>
      <c r="V60" s="42" t="s">
        <v>38</v>
      </c>
      <c r="W60" s="33" t="s">
        <v>78</v>
      </c>
      <c r="X60" s="42" t="s">
        <v>114</v>
      </c>
      <c r="Y60" s="37"/>
      <c r="Z60" s="37" t="s">
        <v>94</v>
      </c>
      <c r="AA60" s="37" t="s">
        <v>94</v>
      </c>
      <c r="AB60" s="37" t="s">
        <v>95</v>
      </c>
      <c r="AC60" s="37" t="s">
        <v>95</v>
      </c>
      <c r="AD60" s="39" t="s">
        <v>413</v>
      </c>
      <c r="AE60" s="43"/>
      <c r="AF60" s="43"/>
      <c r="AG60" s="43"/>
      <c r="AH60" s="43"/>
    </row>
    <row r="61" spans="1:34" ht="55.2" x14ac:dyDescent="0.3">
      <c r="A61" s="40" t="s">
        <v>327</v>
      </c>
      <c r="B61" s="40" t="s">
        <v>359</v>
      </c>
      <c r="C61" s="42" t="s">
        <v>139</v>
      </c>
      <c r="D61" s="37" t="s">
        <v>153</v>
      </c>
      <c r="E61" s="38" t="str">
        <f t="shared" si="4"/>
        <v>Manufacturer Information Submission/Company Contact Details</v>
      </c>
      <c r="F61" s="39" t="str">
        <f t="shared" si="5"/>
        <v>Contacts</v>
      </c>
      <c r="G61" s="39" t="s">
        <v>214</v>
      </c>
      <c r="H61" s="29" t="s">
        <v>564</v>
      </c>
      <c r="I61" s="37" t="s">
        <v>31</v>
      </c>
      <c r="J61" s="16" t="s">
        <v>112</v>
      </c>
      <c r="K61" s="39" t="s">
        <v>272</v>
      </c>
      <c r="L61" s="17" t="s">
        <v>81</v>
      </c>
      <c r="M61" s="37">
        <v>1</v>
      </c>
      <c r="N61" s="37">
        <v>1</v>
      </c>
      <c r="O61" s="37"/>
      <c r="P61" s="37"/>
      <c r="Q61" s="37"/>
      <c r="R61" s="37"/>
      <c r="S61" s="37"/>
      <c r="T61" s="39"/>
      <c r="U61" s="31"/>
      <c r="V61" s="42" t="s">
        <v>38</v>
      </c>
      <c r="W61" s="33" t="s">
        <v>78</v>
      </c>
      <c r="X61" s="42" t="s">
        <v>114</v>
      </c>
      <c r="Y61" s="37"/>
      <c r="Z61" s="37" t="s">
        <v>94</v>
      </c>
      <c r="AA61" s="37" t="s">
        <v>94</v>
      </c>
      <c r="AB61" s="37" t="s">
        <v>95</v>
      </c>
      <c r="AC61" s="37" t="s">
        <v>95</v>
      </c>
      <c r="AD61" s="39" t="s">
        <v>414</v>
      </c>
      <c r="AE61" s="43"/>
      <c r="AF61" s="43"/>
      <c r="AG61" s="43"/>
      <c r="AH61" s="43"/>
    </row>
    <row r="62" spans="1:34" ht="55.2" x14ac:dyDescent="0.3">
      <c r="A62" s="40" t="s">
        <v>328</v>
      </c>
      <c r="B62" s="40" t="s">
        <v>359</v>
      </c>
      <c r="C62" s="42" t="s">
        <v>139</v>
      </c>
      <c r="D62" s="37" t="s">
        <v>153</v>
      </c>
      <c r="E62" s="38" t="str">
        <f t="shared" si="4"/>
        <v>Manufacturer Information Submission/Company Contact Details</v>
      </c>
      <c r="F62" s="39" t="str">
        <f t="shared" si="5"/>
        <v>Contacts</v>
      </c>
      <c r="G62" s="39" t="s">
        <v>215</v>
      </c>
      <c r="H62" s="29" t="s">
        <v>565</v>
      </c>
      <c r="I62" s="37" t="s">
        <v>30</v>
      </c>
      <c r="J62" s="16" t="s">
        <v>112</v>
      </c>
      <c r="K62" s="39" t="s">
        <v>273</v>
      </c>
      <c r="L62" s="17" t="s">
        <v>81</v>
      </c>
      <c r="M62" s="37">
        <v>1</v>
      </c>
      <c r="N62" s="37">
        <v>40</v>
      </c>
      <c r="O62" s="37"/>
      <c r="P62" s="37"/>
      <c r="Q62" s="37"/>
      <c r="R62" s="37"/>
      <c r="S62" s="37"/>
      <c r="T62" s="39"/>
      <c r="U62" s="68" t="s">
        <v>611</v>
      </c>
      <c r="V62" s="42" t="s">
        <v>38</v>
      </c>
      <c r="W62" s="33" t="s">
        <v>78</v>
      </c>
      <c r="X62" s="42" t="s">
        <v>114</v>
      </c>
      <c r="Y62" s="37"/>
      <c r="Z62" s="37" t="s">
        <v>94</v>
      </c>
      <c r="AA62" s="37" t="s">
        <v>94</v>
      </c>
      <c r="AB62" s="37" t="s">
        <v>95</v>
      </c>
      <c r="AC62" s="37" t="s">
        <v>95</v>
      </c>
      <c r="AD62" s="39" t="s">
        <v>415</v>
      </c>
      <c r="AE62" s="43"/>
      <c r="AF62" s="43"/>
      <c r="AG62" s="43"/>
      <c r="AH62" s="43"/>
    </row>
    <row r="63" spans="1:34" ht="55.2" x14ac:dyDescent="0.3">
      <c r="A63" s="40" t="s">
        <v>329</v>
      </c>
      <c r="B63" s="40" t="s">
        <v>359</v>
      </c>
      <c r="C63" s="42" t="s">
        <v>139</v>
      </c>
      <c r="D63" s="37" t="s">
        <v>153</v>
      </c>
      <c r="E63" s="38" t="str">
        <f t="shared" si="4"/>
        <v>Manufacturer Information Submission/Company Contact Details</v>
      </c>
      <c r="F63" s="39" t="str">
        <f t="shared" si="5"/>
        <v>Contacts</v>
      </c>
      <c r="G63" s="39" t="s">
        <v>301</v>
      </c>
      <c r="H63" s="29" t="s">
        <v>566</v>
      </c>
      <c r="I63" s="37" t="s">
        <v>31</v>
      </c>
      <c r="J63" s="16" t="s">
        <v>112</v>
      </c>
      <c r="K63" s="39" t="s">
        <v>274</v>
      </c>
      <c r="L63" s="17" t="s">
        <v>35</v>
      </c>
      <c r="M63" s="37"/>
      <c r="N63" s="37"/>
      <c r="O63" s="37"/>
      <c r="P63" s="37"/>
      <c r="Q63" s="37"/>
      <c r="R63" s="37"/>
      <c r="S63" s="40" t="s">
        <v>491</v>
      </c>
      <c r="T63" s="39"/>
      <c r="U63" s="31"/>
      <c r="V63" s="42" t="s">
        <v>38</v>
      </c>
      <c r="W63" s="33" t="s">
        <v>78</v>
      </c>
      <c r="X63" s="42" t="s">
        <v>114</v>
      </c>
      <c r="Y63" s="37"/>
      <c r="Z63" s="37" t="s">
        <v>94</v>
      </c>
      <c r="AA63" s="37" t="s">
        <v>94</v>
      </c>
      <c r="AB63" s="37" t="s">
        <v>95</v>
      </c>
      <c r="AC63" s="37" t="s">
        <v>95</v>
      </c>
      <c r="AD63" s="39" t="s">
        <v>416</v>
      </c>
      <c r="AE63" s="43"/>
      <c r="AF63" s="43"/>
      <c r="AG63" s="43"/>
      <c r="AH63" s="43"/>
    </row>
    <row r="64" spans="1:34" ht="55.2" x14ac:dyDescent="0.3">
      <c r="A64" s="40" t="s">
        <v>330</v>
      </c>
      <c r="B64" s="40" t="s">
        <v>359</v>
      </c>
      <c r="C64" s="42" t="s">
        <v>139</v>
      </c>
      <c r="D64" s="37" t="s">
        <v>153</v>
      </c>
      <c r="E64" s="38" t="str">
        <f t="shared" si="4"/>
        <v>Manufacturer Information Submission/Company Contact Details</v>
      </c>
      <c r="F64" s="39" t="str">
        <f t="shared" si="5"/>
        <v>Contacts</v>
      </c>
      <c r="G64" s="39" t="s">
        <v>302</v>
      </c>
      <c r="H64" s="29" t="s">
        <v>567</v>
      </c>
      <c r="I64" s="37" t="s">
        <v>31</v>
      </c>
      <c r="J64" s="16" t="s">
        <v>112</v>
      </c>
      <c r="K64" s="39" t="s">
        <v>386</v>
      </c>
      <c r="L64" s="17" t="s">
        <v>81</v>
      </c>
      <c r="M64" s="37">
        <v>1</v>
      </c>
      <c r="N64" s="37">
        <v>100</v>
      </c>
      <c r="O64" s="37"/>
      <c r="P64" s="37"/>
      <c r="Q64" s="37"/>
      <c r="R64" s="37"/>
      <c r="S64" s="37"/>
      <c r="T64" s="39"/>
      <c r="U64" s="31"/>
      <c r="V64" s="42" t="s">
        <v>38</v>
      </c>
      <c r="W64" s="33" t="s">
        <v>78</v>
      </c>
      <c r="X64" s="42" t="s">
        <v>114</v>
      </c>
      <c r="Y64" s="37"/>
      <c r="Z64" s="37" t="s">
        <v>94</v>
      </c>
      <c r="AA64" s="37" t="s">
        <v>94</v>
      </c>
      <c r="AB64" s="37" t="s">
        <v>95</v>
      </c>
      <c r="AC64" s="37" t="s">
        <v>95</v>
      </c>
      <c r="AD64" s="39" t="s">
        <v>417</v>
      </c>
      <c r="AE64" s="43"/>
      <c r="AF64" s="43"/>
      <c r="AG64" s="43"/>
      <c r="AH64" s="43"/>
    </row>
    <row r="65" spans="1:34" ht="41.4" x14ac:dyDescent="0.3">
      <c r="A65" s="40" t="s">
        <v>331</v>
      </c>
      <c r="B65" s="40" t="s">
        <v>359</v>
      </c>
      <c r="C65" s="42" t="s">
        <v>139</v>
      </c>
      <c r="D65" s="37" t="s">
        <v>153</v>
      </c>
      <c r="E65" s="38" t="str">
        <f t="shared" si="4"/>
        <v>Manufacturer Information Submission/Company Contact Details</v>
      </c>
      <c r="F65" s="39" t="str">
        <f t="shared" si="5"/>
        <v>Contacts</v>
      </c>
      <c r="G65" s="31" t="s">
        <v>604</v>
      </c>
      <c r="H65" s="29" t="s">
        <v>568</v>
      </c>
      <c r="I65" s="42" t="s">
        <v>30</v>
      </c>
      <c r="J65" s="16" t="s">
        <v>112</v>
      </c>
      <c r="K65" s="39" t="s">
        <v>275</v>
      </c>
      <c r="L65" s="17" t="s">
        <v>81</v>
      </c>
      <c r="M65" s="37">
        <v>1</v>
      </c>
      <c r="N65" s="37">
        <v>80</v>
      </c>
      <c r="O65" s="37"/>
      <c r="P65" s="37"/>
      <c r="Q65" s="37"/>
      <c r="R65" s="37"/>
      <c r="S65" s="37"/>
      <c r="T65" s="39"/>
      <c r="U65" s="68" t="s">
        <v>612</v>
      </c>
      <c r="V65" s="42" t="s">
        <v>38</v>
      </c>
      <c r="W65" s="33" t="s">
        <v>78</v>
      </c>
      <c r="X65" s="42" t="s">
        <v>114</v>
      </c>
      <c r="Y65" s="37"/>
      <c r="Z65" s="37" t="s">
        <v>94</v>
      </c>
      <c r="AA65" s="37" t="s">
        <v>94</v>
      </c>
      <c r="AB65" s="37" t="s">
        <v>95</v>
      </c>
      <c r="AC65" s="37" t="s">
        <v>95</v>
      </c>
      <c r="AD65" s="31" t="s">
        <v>608</v>
      </c>
      <c r="AE65" s="43"/>
      <c r="AF65" s="43"/>
      <c r="AG65" s="43"/>
      <c r="AH65" s="43"/>
    </row>
    <row r="66" spans="1:34" ht="124.2" x14ac:dyDescent="0.3">
      <c r="A66" s="40" t="s">
        <v>332</v>
      </c>
      <c r="B66" s="40" t="s">
        <v>359</v>
      </c>
      <c r="C66" s="42" t="s">
        <v>139</v>
      </c>
      <c r="D66" s="37" t="s">
        <v>153</v>
      </c>
      <c r="E66" s="38" t="str">
        <f t="shared" si="4"/>
        <v>Manufacturer Information Submission/Company Contact Details</v>
      </c>
      <c r="F66" s="39" t="str">
        <f t="shared" si="5"/>
        <v>Contacts</v>
      </c>
      <c r="G66" s="31" t="s">
        <v>303</v>
      </c>
      <c r="H66" s="29" t="s">
        <v>569</v>
      </c>
      <c r="I66" s="42" t="s">
        <v>31</v>
      </c>
      <c r="J66" s="16" t="s">
        <v>113</v>
      </c>
      <c r="K66" s="39" t="s">
        <v>276</v>
      </c>
      <c r="L66" s="17" t="s">
        <v>81</v>
      </c>
      <c r="M66" s="37">
        <v>1</v>
      </c>
      <c r="N66" s="37">
        <v>80</v>
      </c>
      <c r="O66" s="37"/>
      <c r="P66" s="37"/>
      <c r="Q66" s="37"/>
      <c r="R66" s="37"/>
      <c r="S66" s="37"/>
      <c r="T66" s="39"/>
      <c r="U66" s="29" t="s">
        <v>506</v>
      </c>
      <c r="V66" s="42" t="s">
        <v>38</v>
      </c>
      <c r="W66" s="33" t="s">
        <v>78</v>
      </c>
      <c r="X66" s="42" t="s">
        <v>114</v>
      </c>
      <c r="Y66" s="37"/>
      <c r="Z66" s="37" t="s">
        <v>94</v>
      </c>
      <c r="AA66" s="37" t="s">
        <v>94</v>
      </c>
      <c r="AB66" s="37" t="s">
        <v>95</v>
      </c>
      <c r="AC66" s="37" t="s">
        <v>95</v>
      </c>
      <c r="AD66" s="39" t="s">
        <v>418</v>
      </c>
      <c r="AE66" s="43"/>
      <c r="AF66" s="43"/>
      <c r="AG66" s="43"/>
      <c r="AH66" s="43"/>
    </row>
    <row r="67" spans="1:34" ht="41.4" x14ac:dyDescent="0.3">
      <c r="A67" s="40" t="s">
        <v>333</v>
      </c>
      <c r="B67" s="40" t="s">
        <v>359</v>
      </c>
      <c r="C67" s="42" t="s">
        <v>139</v>
      </c>
      <c r="D67" s="37" t="s">
        <v>154</v>
      </c>
      <c r="E67" s="38" t="str">
        <f t="shared" si="4"/>
        <v>Company Contact Details/Phone Number Details</v>
      </c>
      <c r="F67" s="39" t="str">
        <f t="shared" si="5"/>
        <v>Contacts</v>
      </c>
      <c r="G67" s="31" t="s">
        <v>216</v>
      </c>
      <c r="H67" s="29" t="s">
        <v>570</v>
      </c>
      <c r="I67" s="37" t="s">
        <v>30</v>
      </c>
      <c r="J67" s="16" t="s">
        <v>112</v>
      </c>
      <c r="K67" s="39" t="s">
        <v>277</v>
      </c>
      <c r="L67" s="17" t="s">
        <v>81</v>
      </c>
      <c r="M67" s="37">
        <v>1</v>
      </c>
      <c r="N67" s="37">
        <v>10</v>
      </c>
      <c r="O67" s="37"/>
      <c r="P67" s="37"/>
      <c r="Q67" s="37"/>
      <c r="R67" s="37"/>
      <c r="S67" s="37"/>
      <c r="T67" s="39"/>
      <c r="U67" s="39"/>
      <c r="V67" s="42" t="s">
        <v>82</v>
      </c>
      <c r="W67" s="33" t="s">
        <v>115</v>
      </c>
      <c r="X67" s="42" t="s">
        <v>83</v>
      </c>
      <c r="Y67" s="37"/>
      <c r="Z67" s="37" t="s">
        <v>95</v>
      </c>
      <c r="AA67" s="37" t="s">
        <v>95</v>
      </c>
      <c r="AB67" s="37" t="s">
        <v>95</v>
      </c>
      <c r="AC67" s="37" t="s">
        <v>95</v>
      </c>
      <c r="AD67" s="39"/>
      <c r="AE67" s="43"/>
      <c r="AF67" s="43"/>
      <c r="AG67" s="43"/>
      <c r="AH67" s="43"/>
    </row>
    <row r="68" spans="1:34" ht="55.2" x14ac:dyDescent="0.3">
      <c r="A68" s="40" t="s">
        <v>334</v>
      </c>
      <c r="B68" s="40" t="s">
        <v>359</v>
      </c>
      <c r="C68" s="42" t="s">
        <v>139</v>
      </c>
      <c r="D68" s="37" t="s">
        <v>154</v>
      </c>
      <c r="E68" s="38" t="str">
        <f t="shared" si="4"/>
        <v>Company Contact Details/Phone Number Details</v>
      </c>
      <c r="F68" s="39" t="str">
        <f t="shared" si="5"/>
        <v>Contacts</v>
      </c>
      <c r="G68" s="39" t="s">
        <v>143</v>
      </c>
      <c r="H68" s="29" t="s">
        <v>571</v>
      </c>
      <c r="I68" s="37" t="s">
        <v>30</v>
      </c>
      <c r="J68" s="16" t="s">
        <v>112</v>
      </c>
      <c r="K68" s="39" t="s">
        <v>278</v>
      </c>
      <c r="L68" s="17" t="s">
        <v>81</v>
      </c>
      <c r="M68" s="37">
        <v>10</v>
      </c>
      <c r="N68" s="37">
        <v>20</v>
      </c>
      <c r="O68" s="37"/>
      <c r="P68" s="37"/>
      <c r="Q68" s="37"/>
      <c r="R68" s="37"/>
      <c r="S68" s="37"/>
      <c r="T68" s="39"/>
      <c r="U68" s="39"/>
      <c r="V68" s="42" t="s">
        <v>38</v>
      </c>
      <c r="W68" s="33" t="s">
        <v>78</v>
      </c>
      <c r="X68" s="42" t="s">
        <v>114</v>
      </c>
      <c r="Y68" s="37"/>
      <c r="Z68" s="37" t="s">
        <v>94</v>
      </c>
      <c r="AA68" s="37" t="s">
        <v>94</v>
      </c>
      <c r="AB68" s="37" t="s">
        <v>95</v>
      </c>
      <c r="AC68" s="37" t="s">
        <v>95</v>
      </c>
      <c r="AD68" s="39" t="s">
        <v>420</v>
      </c>
      <c r="AE68" s="43"/>
      <c r="AF68" s="43"/>
      <c r="AG68" s="43"/>
      <c r="AH68" s="43"/>
    </row>
    <row r="69" spans="1:34" ht="82.8" x14ac:dyDescent="0.3">
      <c r="A69" s="40" t="s">
        <v>335</v>
      </c>
      <c r="B69" s="40" t="s">
        <v>359</v>
      </c>
      <c r="C69" s="42" t="s">
        <v>139</v>
      </c>
      <c r="D69" s="37" t="s">
        <v>154</v>
      </c>
      <c r="E69" s="38" t="str">
        <f t="shared" si="4"/>
        <v>Company Contact Details/Phone Number Details</v>
      </c>
      <c r="F69" s="39" t="str">
        <f t="shared" si="5"/>
        <v>Contacts</v>
      </c>
      <c r="G69" s="39" t="s">
        <v>217</v>
      </c>
      <c r="H69" s="29" t="s">
        <v>572</v>
      </c>
      <c r="I69" s="37" t="s">
        <v>30</v>
      </c>
      <c r="J69" s="16" t="s">
        <v>112</v>
      </c>
      <c r="K69" s="39" t="s">
        <v>279</v>
      </c>
      <c r="L69" s="17" t="s">
        <v>35</v>
      </c>
      <c r="M69" s="37"/>
      <c r="N69" s="37"/>
      <c r="O69" s="37"/>
      <c r="P69" s="37"/>
      <c r="Q69" s="37"/>
      <c r="R69" s="37"/>
      <c r="S69" s="33" t="s">
        <v>606</v>
      </c>
      <c r="T69" s="31"/>
      <c r="U69" s="31"/>
      <c r="V69" s="42" t="s">
        <v>38</v>
      </c>
      <c r="W69" s="33" t="s">
        <v>78</v>
      </c>
      <c r="X69" s="42" t="s">
        <v>114</v>
      </c>
      <c r="Y69" s="37"/>
      <c r="Z69" s="37" t="s">
        <v>94</v>
      </c>
      <c r="AA69" s="37" t="s">
        <v>94</v>
      </c>
      <c r="AB69" s="37" t="s">
        <v>95</v>
      </c>
      <c r="AC69" s="37" t="s">
        <v>95</v>
      </c>
      <c r="AD69" s="39" t="s">
        <v>423</v>
      </c>
      <c r="AE69" s="43"/>
      <c r="AF69" s="43"/>
      <c r="AG69" s="43"/>
      <c r="AH69" s="43"/>
    </row>
    <row r="70" spans="1:34" ht="55.2" x14ac:dyDescent="0.3">
      <c r="A70" s="40" t="s">
        <v>366</v>
      </c>
      <c r="B70" s="40" t="s">
        <v>359</v>
      </c>
      <c r="C70" s="42" t="s">
        <v>139</v>
      </c>
      <c r="D70" s="37" t="s">
        <v>153</v>
      </c>
      <c r="E70" s="38" t="str">
        <f t="shared" si="4"/>
        <v>Manufacturer Information Submission/Company Contact Details</v>
      </c>
      <c r="F70" s="39" t="str">
        <f t="shared" si="5"/>
        <v>Contacts</v>
      </c>
      <c r="G70" s="39" t="s">
        <v>172</v>
      </c>
      <c r="H70" s="29" t="s">
        <v>573</v>
      </c>
      <c r="I70" s="37" t="s">
        <v>31</v>
      </c>
      <c r="J70" s="16" t="s">
        <v>112</v>
      </c>
      <c r="K70" s="39" t="s">
        <v>251</v>
      </c>
      <c r="L70" s="17" t="s">
        <v>36</v>
      </c>
      <c r="M70" s="37"/>
      <c r="N70" s="37"/>
      <c r="O70" s="37"/>
      <c r="P70" s="37"/>
      <c r="Q70" s="37"/>
      <c r="R70" s="37"/>
      <c r="S70" s="33" t="s">
        <v>475</v>
      </c>
      <c r="T70" s="31"/>
      <c r="U70" s="29" t="s">
        <v>436</v>
      </c>
      <c r="V70" s="42" t="s">
        <v>38</v>
      </c>
      <c r="W70" s="33" t="s">
        <v>78</v>
      </c>
      <c r="X70" s="42" t="s">
        <v>114</v>
      </c>
      <c r="Y70" s="37"/>
      <c r="Z70" s="37" t="s">
        <v>94</v>
      </c>
      <c r="AA70" s="37" t="s">
        <v>94</v>
      </c>
      <c r="AB70" s="37" t="s">
        <v>95</v>
      </c>
      <c r="AC70" s="37" t="s">
        <v>95</v>
      </c>
      <c r="AD70" s="39" t="s">
        <v>419</v>
      </c>
      <c r="AE70" s="43"/>
      <c r="AF70" s="43"/>
      <c r="AG70" s="43"/>
      <c r="AH70" s="43"/>
    </row>
    <row r="71" spans="1:34" ht="55.2" x14ac:dyDescent="0.3">
      <c r="A71" s="40" t="s">
        <v>336</v>
      </c>
      <c r="B71" s="40" t="s">
        <v>359</v>
      </c>
      <c r="C71" s="42" t="s">
        <v>139</v>
      </c>
      <c r="D71" s="37" t="s">
        <v>155</v>
      </c>
      <c r="E71" s="38" t="str">
        <f t="shared" si="4"/>
        <v>Company Contact Details/Industry Compliance Program Notification Details</v>
      </c>
      <c r="F71" s="39" t="str">
        <f t="shared" si="5"/>
        <v>Contacts</v>
      </c>
      <c r="G71" s="39" t="s">
        <v>162</v>
      </c>
      <c r="H71" s="29" t="s">
        <v>574</v>
      </c>
      <c r="I71" s="37" t="s">
        <v>30</v>
      </c>
      <c r="J71" s="16" t="s">
        <v>112</v>
      </c>
      <c r="K71" s="39" t="s">
        <v>232</v>
      </c>
      <c r="L71" s="17" t="s">
        <v>35</v>
      </c>
      <c r="M71" s="37"/>
      <c r="N71" s="37"/>
      <c r="O71" s="37"/>
      <c r="P71" s="37"/>
      <c r="Q71" s="37"/>
      <c r="R71" s="37"/>
      <c r="S71" s="42" t="s">
        <v>492</v>
      </c>
      <c r="T71" s="31"/>
      <c r="U71" s="31" t="s">
        <v>505</v>
      </c>
      <c r="V71" s="42" t="s">
        <v>38</v>
      </c>
      <c r="W71" s="33" t="s">
        <v>78</v>
      </c>
      <c r="X71" s="42" t="s">
        <v>114</v>
      </c>
      <c r="Y71" s="37"/>
      <c r="Z71" s="37" t="s">
        <v>94</v>
      </c>
      <c r="AA71" s="37" t="s">
        <v>94</v>
      </c>
      <c r="AB71" s="37" t="s">
        <v>95</v>
      </c>
      <c r="AC71" s="37" t="s">
        <v>95</v>
      </c>
      <c r="AD71" s="39" t="s">
        <v>421</v>
      </c>
      <c r="AE71" s="43"/>
      <c r="AF71" s="43"/>
      <c r="AG71" s="43"/>
      <c r="AH71" s="43"/>
    </row>
    <row r="72" spans="1:34" ht="207" x14ac:dyDescent="0.3">
      <c r="A72" s="40" t="s">
        <v>337</v>
      </c>
      <c r="B72" s="40" t="s">
        <v>359</v>
      </c>
      <c r="C72" s="42" t="s">
        <v>139</v>
      </c>
      <c r="D72" s="37" t="s">
        <v>155</v>
      </c>
      <c r="E72" s="38" t="str">
        <f t="shared" si="4"/>
        <v>Company Contact Details/Industry Compliance Program Notification Details</v>
      </c>
      <c r="F72" s="39" t="str">
        <f t="shared" si="5"/>
        <v>Contacts</v>
      </c>
      <c r="G72" s="39" t="s">
        <v>195</v>
      </c>
      <c r="H72" s="29" t="s">
        <v>575</v>
      </c>
      <c r="I72" s="37" t="s">
        <v>30</v>
      </c>
      <c r="J72" s="42" t="s">
        <v>113</v>
      </c>
      <c r="K72" s="39" t="s">
        <v>239</v>
      </c>
      <c r="L72" s="17" t="s">
        <v>35</v>
      </c>
      <c r="M72" s="37"/>
      <c r="N72" s="37"/>
      <c r="O72" s="37"/>
      <c r="P72" s="37"/>
      <c r="Q72" s="37"/>
      <c r="R72" s="37"/>
      <c r="S72" s="40" t="s">
        <v>390</v>
      </c>
      <c r="T72" s="39"/>
      <c r="U72" s="39"/>
      <c r="V72" s="42" t="s">
        <v>38</v>
      </c>
      <c r="W72" s="33" t="s">
        <v>78</v>
      </c>
      <c r="X72" s="42" t="s">
        <v>114</v>
      </c>
      <c r="Y72" s="37"/>
      <c r="Z72" s="37" t="s">
        <v>94</v>
      </c>
      <c r="AA72" s="37" t="s">
        <v>94</v>
      </c>
      <c r="AB72" s="37" t="s">
        <v>95</v>
      </c>
      <c r="AC72" s="37" t="s">
        <v>95</v>
      </c>
      <c r="AD72" s="39" t="s">
        <v>422</v>
      </c>
      <c r="AE72" s="43"/>
      <c r="AF72" s="43"/>
      <c r="AG72" s="43"/>
      <c r="AH72" s="43"/>
    </row>
    <row r="73" spans="1:34" s="59" customFormat="1" ht="96.6" x14ac:dyDescent="0.3">
      <c r="A73" s="11" t="s">
        <v>379</v>
      </c>
      <c r="B73" s="33" t="s">
        <v>359</v>
      </c>
      <c r="C73" s="42" t="s">
        <v>139</v>
      </c>
      <c r="D73" s="42" t="s">
        <v>155</v>
      </c>
      <c r="E73" s="29" t="str">
        <f t="shared" ref="E73:E77" si="8">IF(ISERROR(INDEX(groupContentList, MATCH(D73, groupNumberList, 0))),"(Select a Group Number)",INDEX(groupContentList, MATCH(D73, groupNumberList, 0)))</f>
        <v>Company Contact Details/Industry Compliance Program Notification Details</v>
      </c>
      <c r="F73" s="31" t="str">
        <f t="shared" ref="F73:F77" si="9">IF(ISERROR(INDEX(screenMappingList, MATCH(D73, groupNumberList, 0))),"(Select a Group Number)",INDEX(screenMappingList, MATCH(D73, groupNumberList, 0)))</f>
        <v>Contacts</v>
      </c>
      <c r="G73" s="31" t="s">
        <v>172</v>
      </c>
      <c r="H73" s="29" t="s">
        <v>576</v>
      </c>
      <c r="I73" s="42" t="s">
        <v>30</v>
      </c>
      <c r="J73" s="16" t="s">
        <v>112</v>
      </c>
      <c r="K73" s="31" t="s">
        <v>251</v>
      </c>
      <c r="L73" s="17" t="s">
        <v>35</v>
      </c>
      <c r="M73" s="42"/>
      <c r="N73" s="42"/>
      <c r="O73" s="42"/>
      <c r="P73" s="42"/>
      <c r="Q73" s="42"/>
      <c r="R73" s="42"/>
      <c r="S73" s="33" t="s">
        <v>475</v>
      </c>
      <c r="T73" s="31"/>
      <c r="U73" s="31"/>
      <c r="V73" s="42" t="s">
        <v>38</v>
      </c>
      <c r="W73" s="33" t="s">
        <v>78</v>
      </c>
      <c r="X73" s="42" t="s">
        <v>114</v>
      </c>
      <c r="Y73" s="42"/>
      <c r="Z73" s="42" t="s">
        <v>94</v>
      </c>
      <c r="AA73" s="42" t="s">
        <v>94</v>
      </c>
      <c r="AB73" s="42" t="s">
        <v>95</v>
      </c>
      <c r="AC73" s="42" t="s">
        <v>95</v>
      </c>
      <c r="AD73" s="31" t="s">
        <v>493</v>
      </c>
    </row>
    <row r="74" spans="1:34" s="59" customFormat="1" ht="55.2" x14ac:dyDescent="0.3">
      <c r="A74" s="11" t="s">
        <v>132</v>
      </c>
      <c r="B74" s="33" t="s">
        <v>359</v>
      </c>
      <c r="C74" s="42" t="s">
        <v>139</v>
      </c>
      <c r="D74" s="42" t="s">
        <v>149</v>
      </c>
      <c r="E74" s="29" t="str">
        <f t="shared" si="8"/>
        <v>Manufacturer Information Submission/Division Information Details</v>
      </c>
      <c r="F74" s="31" t="str">
        <f t="shared" si="9"/>
        <v>Divisions</v>
      </c>
      <c r="G74" s="14" t="s">
        <v>169</v>
      </c>
      <c r="H74" s="29" t="s">
        <v>577</v>
      </c>
      <c r="I74" s="15" t="s">
        <v>30</v>
      </c>
      <c r="J74" s="16" t="s">
        <v>112</v>
      </c>
      <c r="K74" s="14" t="s">
        <v>248</v>
      </c>
      <c r="L74" s="17" t="s">
        <v>81</v>
      </c>
      <c r="M74" s="42">
        <v>2</v>
      </c>
      <c r="N74" s="42">
        <v>2</v>
      </c>
      <c r="O74" s="42"/>
      <c r="P74" s="42"/>
      <c r="Q74" s="42"/>
      <c r="R74" s="42"/>
      <c r="S74" s="18"/>
      <c r="T74" s="31"/>
      <c r="U74" s="31" t="s">
        <v>447</v>
      </c>
      <c r="V74" s="42" t="s">
        <v>38</v>
      </c>
      <c r="W74" s="33" t="s">
        <v>78</v>
      </c>
      <c r="X74" s="42" t="s">
        <v>114</v>
      </c>
      <c r="Y74" s="42"/>
      <c r="Z74" s="42" t="s">
        <v>94</v>
      </c>
      <c r="AA74" s="42" t="s">
        <v>94</v>
      </c>
      <c r="AB74" s="42" t="s">
        <v>95</v>
      </c>
      <c r="AC74" s="42" t="s">
        <v>95</v>
      </c>
      <c r="AD74" s="31"/>
    </row>
    <row r="75" spans="1:34" s="59" customFormat="1" ht="69" x14ac:dyDescent="0.3">
      <c r="A75" s="11" t="s">
        <v>133</v>
      </c>
      <c r="B75" s="33" t="s">
        <v>359</v>
      </c>
      <c r="C75" s="42" t="s">
        <v>139</v>
      </c>
      <c r="D75" s="42" t="s">
        <v>149</v>
      </c>
      <c r="E75" s="29" t="str">
        <f t="shared" si="8"/>
        <v>Manufacturer Information Submission/Division Information Details</v>
      </c>
      <c r="F75" s="31" t="str">
        <f t="shared" si="9"/>
        <v>Divisions</v>
      </c>
      <c r="G75" s="63" t="s">
        <v>170</v>
      </c>
      <c r="H75" s="29" t="s">
        <v>578</v>
      </c>
      <c r="I75" s="15" t="s">
        <v>30</v>
      </c>
      <c r="J75" s="16" t="s">
        <v>112</v>
      </c>
      <c r="K75" s="63" t="s">
        <v>249</v>
      </c>
      <c r="L75" s="17" t="s">
        <v>81</v>
      </c>
      <c r="M75" s="42">
        <v>1</v>
      </c>
      <c r="N75" s="42">
        <v>20</v>
      </c>
      <c r="O75" s="42"/>
      <c r="P75" s="42"/>
      <c r="Q75" s="42"/>
      <c r="R75" s="42"/>
      <c r="S75" s="42"/>
      <c r="T75" s="31"/>
      <c r="U75" s="29" t="s">
        <v>448</v>
      </c>
      <c r="V75" s="42" t="s">
        <v>38</v>
      </c>
      <c r="W75" s="33" t="s">
        <v>78</v>
      </c>
      <c r="X75" s="42" t="s">
        <v>114</v>
      </c>
      <c r="Y75" s="42"/>
      <c r="Z75" s="42" t="s">
        <v>94</v>
      </c>
      <c r="AA75" s="42" t="s">
        <v>94</v>
      </c>
      <c r="AB75" s="42" t="s">
        <v>95</v>
      </c>
      <c r="AC75" s="42" t="s">
        <v>95</v>
      </c>
      <c r="AD75" s="31"/>
    </row>
    <row r="76" spans="1:34" s="59" customFormat="1" ht="69" x14ac:dyDescent="0.3">
      <c r="A76" s="11" t="s">
        <v>134</v>
      </c>
      <c r="B76" s="33" t="s">
        <v>359</v>
      </c>
      <c r="C76" s="42" t="s">
        <v>139</v>
      </c>
      <c r="D76" s="42" t="s">
        <v>149</v>
      </c>
      <c r="E76" s="29" t="str">
        <f t="shared" si="8"/>
        <v>Manufacturer Information Submission/Division Information Details</v>
      </c>
      <c r="F76" s="31" t="str">
        <f t="shared" si="9"/>
        <v>Divisions</v>
      </c>
      <c r="G76" s="14" t="s">
        <v>171</v>
      </c>
      <c r="H76" s="29" t="s">
        <v>579</v>
      </c>
      <c r="I76" s="15" t="s">
        <v>30</v>
      </c>
      <c r="J76" s="16" t="s">
        <v>112</v>
      </c>
      <c r="K76" s="14" t="s">
        <v>250</v>
      </c>
      <c r="L76" s="17" t="s">
        <v>81</v>
      </c>
      <c r="M76" s="42">
        <v>1</v>
      </c>
      <c r="N76" s="42">
        <v>80</v>
      </c>
      <c r="O76" s="42"/>
      <c r="P76" s="42"/>
      <c r="Q76" s="42"/>
      <c r="R76" s="42"/>
      <c r="S76" s="42"/>
      <c r="T76" s="31"/>
      <c r="U76" s="29" t="s">
        <v>449</v>
      </c>
      <c r="V76" s="42" t="s">
        <v>38</v>
      </c>
      <c r="W76" s="33" t="s">
        <v>78</v>
      </c>
      <c r="X76" s="42" t="s">
        <v>114</v>
      </c>
      <c r="Y76" s="42"/>
      <c r="Z76" s="42" t="s">
        <v>94</v>
      </c>
      <c r="AA76" s="42" t="s">
        <v>94</v>
      </c>
      <c r="AB76" s="42" t="s">
        <v>95</v>
      </c>
      <c r="AC76" s="42" t="s">
        <v>95</v>
      </c>
      <c r="AD76" s="31"/>
    </row>
    <row r="77" spans="1:34" s="59" customFormat="1" ht="55.2" x14ac:dyDescent="0.3">
      <c r="A77" s="11" t="s">
        <v>363</v>
      </c>
      <c r="B77" s="33" t="s">
        <v>359</v>
      </c>
      <c r="C77" s="42" t="s">
        <v>139</v>
      </c>
      <c r="D77" s="42" t="s">
        <v>149</v>
      </c>
      <c r="E77" s="29" t="str">
        <f t="shared" si="8"/>
        <v>Manufacturer Information Submission/Division Information Details</v>
      </c>
      <c r="F77" s="31" t="str">
        <f t="shared" si="9"/>
        <v>Divisions</v>
      </c>
      <c r="G77" s="31" t="s">
        <v>172</v>
      </c>
      <c r="H77" s="29" t="s">
        <v>580</v>
      </c>
      <c r="I77" s="15" t="s">
        <v>30</v>
      </c>
      <c r="J77" s="16" t="s">
        <v>112</v>
      </c>
      <c r="K77" s="31" t="s">
        <v>251</v>
      </c>
      <c r="L77" s="17" t="s">
        <v>35</v>
      </c>
      <c r="M77" s="42"/>
      <c r="N77" s="42"/>
      <c r="O77" s="42"/>
      <c r="P77" s="42"/>
      <c r="Q77" s="42"/>
      <c r="R77" s="42"/>
      <c r="S77" s="33" t="s">
        <v>475</v>
      </c>
      <c r="T77" s="31"/>
      <c r="U77" s="31"/>
      <c r="V77" s="42" t="s">
        <v>38</v>
      </c>
      <c r="W77" s="33" t="s">
        <v>78</v>
      </c>
      <c r="X77" s="42" t="s">
        <v>114</v>
      </c>
      <c r="Y77" s="42"/>
      <c r="Z77" s="42" t="s">
        <v>94</v>
      </c>
      <c r="AA77" s="42" t="s">
        <v>94</v>
      </c>
      <c r="AB77" s="42" t="s">
        <v>95</v>
      </c>
      <c r="AC77" s="42" t="s">
        <v>95</v>
      </c>
      <c r="AD77" s="31"/>
    </row>
    <row r="78" spans="1:34" ht="69" x14ac:dyDescent="0.3">
      <c r="A78" s="40" t="s">
        <v>343</v>
      </c>
      <c r="B78" s="40" t="s">
        <v>359</v>
      </c>
      <c r="C78" s="42" t="s">
        <v>139</v>
      </c>
      <c r="D78" s="37" t="s">
        <v>159</v>
      </c>
      <c r="E78" s="38" t="str">
        <f t="shared" ref="E78:E87" si="10">IF(ISERROR(INDEX(groupContentList, MATCH(D78, groupNumberList, 0))),"(Select a Group Number)",INDEX(groupContentList, MATCH(D78, groupNumberList, 0)))</f>
        <v>Manufacturer Information Submission/Alternate Manufacturer Information Details</v>
      </c>
      <c r="F78" s="39" t="str">
        <f t="shared" ref="F78:F87" si="11">IF(ISERROR(INDEX(screenMappingList, MATCH(D78, groupNumberList, 0))),"(Select a Group Number)",INDEX(screenMappingList, MATCH(D78, groupNumberList, 0)))</f>
        <v>Alternate Manufacturers</v>
      </c>
      <c r="G78" s="39" t="s">
        <v>222</v>
      </c>
      <c r="H78" s="29" t="s">
        <v>581</v>
      </c>
      <c r="I78" s="37" t="s">
        <v>30</v>
      </c>
      <c r="J78" s="16" t="s">
        <v>112</v>
      </c>
      <c r="K78" s="39" t="s">
        <v>285</v>
      </c>
      <c r="L78" s="17" t="s">
        <v>81</v>
      </c>
      <c r="M78" s="37">
        <v>1</v>
      </c>
      <c r="N78" s="37">
        <v>10</v>
      </c>
      <c r="O78" s="37"/>
      <c r="P78" s="37"/>
      <c r="Q78" s="37"/>
      <c r="R78" s="37"/>
      <c r="S78" s="37"/>
      <c r="T78" s="39"/>
      <c r="U78" s="39"/>
      <c r="V78" s="42" t="s">
        <v>82</v>
      </c>
      <c r="W78" s="33" t="s">
        <v>115</v>
      </c>
      <c r="X78" s="42" t="s">
        <v>83</v>
      </c>
      <c r="Y78" s="37"/>
      <c r="Z78" s="37" t="s">
        <v>95</v>
      </c>
      <c r="AA78" s="37" t="s">
        <v>95</v>
      </c>
      <c r="AB78" s="37" t="s">
        <v>95</v>
      </c>
      <c r="AC78" s="37" t="s">
        <v>95</v>
      </c>
      <c r="AD78" s="39"/>
      <c r="AE78" s="43"/>
      <c r="AF78" s="43"/>
      <c r="AG78" s="43"/>
      <c r="AH78" s="43"/>
    </row>
    <row r="79" spans="1:34" s="59" customFormat="1" ht="82.8" x14ac:dyDescent="0.3">
      <c r="A79" s="33" t="s">
        <v>344</v>
      </c>
      <c r="B79" s="33" t="s">
        <v>359</v>
      </c>
      <c r="C79" s="42" t="s">
        <v>139</v>
      </c>
      <c r="D79" s="42" t="s">
        <v>159</v>
      </c>
      <c r="E79" s="29" t="str">
        <f t="shared" si="10"/>
        <v>Manufacturer Information Submission/Alternate Manufacturer Information Details</v>
      </c>
      <c r="F79" s="31" t="str">
        <f t="shared" si="11"/>
        <v>Alternate Manufacturers</v>
      </c>
      <c r="G79" s="31" t="s">
        <v>194</v>
      </c>
      <c r="H79" s="29" t="s">
        <v>595</v>
      </c>
      <c r="I79" s="42" t="s">
        <v>30</v>
      </c>
      <c r="J79" s="16" t="s">
        <v>112</v>
      </c>
      <c r="K79" s="31" t="s">
        <v>286</v>
      </c>
      <c r="L79" s="17" t="s">
        <v>20</v>
      </c>
      <c r="M79" s="42">
        <v>3</v>
      </c>
      <c r="N79" s="42">
        <v>3</v>
      </c>
      <c r="O79" s="42"/>
      <c r="P79" s="42"/>
      <c r="Q79" s="42"/>
      <c r="R79" s="42"/>
      <c r="S79" s="42"/>
      <c r="T79" s="31"/>
      <c r="U79" s="29" t="s">
        <v>450</v>
      </c>
      <c r="V79" s="42" t="s">
        <v>38</v>
      </c>
      <c r="W79" s="33" t="s">
        <v>78</v>
      </c>
      <c r="X79" s="42" t="s">
        <v>114</v>
      </c>
      <c r="Y79" s="42"/>
      <c r="Z79" s="42" t="s">
        <v>94</v>
      </c>
      <c r="AA79" s="42" t="s">
        <v>94</v>
      </c>
      <c r="AB79" s="42" t="s">
        <v>95</v>
      </c>
      <c r="AC79" s="42" t="s">
        <v>95</v>
      </c>
      <c r="AD79" s="31" t="s">
        <v>442</v>
      </c>
    </row>
    <row r="80" spans="1:34" s="59" customFormat="1" ht="55.2" x14ac:dyDescent="0.3">
      <c r="A80" s="33" t="s">
        <v>345</v>
      </c>
      <c r="B80" s="33" t="s">
        <v>359</v>
      </c>
      <c r="C80" s="42" t="s">
        <v>139</v>
      </c>
      <c r="D80" s="42" t="s">
        <v>159</v>
      </c>
      <c r="E80" s="29" t="str">
        <f t="shared" si="10"/>
        <v>Manufacturer Information Submission/Alternate Manufacturer Information Details</v>
      </c>
      <c r="F80" s="31" t="str">
        <f t="shared" si="11"/>
        <v>Alternate Manufacturers</v>
      </c>
      <c r="G80" s="31" t="s">
        <v>162</v>
      </c>
      <c r="H80" s="55"/>
      <c r="I80" s="42" t="s">
        <v>30</v>
      </c>
      <c r="J80" s="16" t="s">
        <v>112</v>
      </c>
      <c r="K80" s="31" t="s">
        <v>232</v>
      </c>
      <c r="L80" s="17" t="s">
        <v>81</v>
      </c>
      <c r="M80" s="42">
        <v>1</v>
      </c>
      <c r="N80" s="42">
        <v>100</v>
      </c>
      <c r="O80" s="42"/>
      <c r="P80" s="42"/>
      <c r="Q80" s="42"/>
      <c r="R80" s="42"/>
      <c r="S80" s="42"/>
      <c r="T80" s="31"/>
      <c r="U80" s="31"/>
      <c r="V80" s="42" t="s">
        <v>38</v>
      </c>
      <c r="W80" s="33" t="s">
        <v>78</v>
      </c>
      <c r="X80" s="42" t="s">
        <v>114</v>
      </c>
      <c r="Y80" s="42"/>
      <c r="Z80" s="42" t="s">
        <v>95</v>
      </c>
      <c r="AA80" s="42" t="s">
        <v>95</v>
      </c>
      <c r="AB80" s="42" t="s">
        <v>95</v>
      </c>
      <c r="AC80" s="42" t="s">
        <v>95</v>
      </c>
      <c r="AD80" s="31"/>
    </row>
    <row r="81" spans="1:34" s="59" customFormat="1" ht="69" x14ac:dyDescent="0.3">
      <c r="A81" s="33" t="s">
        <v>346</v>
      </c>
      <c r="B81" s="33" t="s">
        <v>359</v>
      </c>
      <c r="C81" s="42" t="s">
        <v>139</v>
      </c>
      <c r="D81" s="42" t="s">
        <v>159</v>
      </c>
      <c r="E81" s="29" t="str">
        <f t="shared" si="10"/>
        <v>Manufacturer Information Submission/Alternate Manufacturer Information Details</v>
      </c>
      <c r="F81" s="31" t="str">
        <f t="shared" si="11"/>
        <v>Alternate Manufacturers</v>
      </c>
      <c r="G81" s="31" t="s">
        <v>223</v>
      </c>
      <c r="H81" s="29" t="s">
        <v>582</v>
      </c>
      <c r="I81" s="42" t="s">
        <v>30</v>
      </c>
      <c r="J81" s="16" t="s">
        <v>112</v>
      </c>
      <c r="K81" s="31" t="s">
        <v>287</v>
      </c>
      <c r="L81" s="17" t="s">
        <v>35</v>
      </c>
      <c r="M81" s="42"/>
      <c r="N81" s="42"/>
      <c r="O81" s="42"/>
      <c r="P81" s="42"/>
      <c r="Q81" s="42"/>
      <c r="R81" s="42"/>
      <c r="S81" s="33" t="s">
        <v>445</v>
      </c>
      <c r="T81" s="31"/>
      <c r="U81" s="31"/>
      <c r="V81" s="42" t="s">
        <v>38</v>
      </c>
      <c r="W81" s="33" t="s">
        <v>78</v>
      </c>
      <c r="X81" s="42" t="s">
        <v>114</v>
      </c>
      <c r="Y81" s="42"/>
      <c r="Z81" s="42" t="s">
        <v>94</v>
      </c>
      <c r="AA81" s="42" t="s">
        <v>94</v>
      </c>
      <c r="AB81" s="42" t="s">
        <v>95</v>
      </c>
      <c r="AC81" s="42" t="s">
        <v>95</v>
      </c>
      <c r="AD81" s="31"/>
    </row>
    <row r="82" spans="1:34" s="59" customFormat="1" ht="69" x14ac:dyDescent="0.3">
      <c r="A82" s="33" t="s">
        <v>347</v>
      </c>
      <c r="B82" s="33" t="s">
        <v>359</v>
      </c>
      <c r="C82" s="42" t="s">
        <v>139</v>
      </c>
      <c r="D82" s="42" t="s">
        <v>159</v>
      </c>
      <c r="E82" s="29" t="str">
        <f t="shared" si="10"/>
        <v>Manufacturer Information Submission/Alternate Manufacturer Information Details</v>
      </c>
      <c r="F82" s="31" t="str">
        <f t="shared" si="11"/>
        <v>Alternate Manufacturers</v>
      </c>
      <c r="G82" s="31" t="s">
        <v>166</v>
      </c>
      <c r="H82" s="29" t="s">
        <v>583</v>
      </c>
      <c r="I82" s="42" t="s">
        <v>31</v>
      </c>
      <c r="J82" s="16" t="s">
        <v>112</v>
      </c>
      <c r="K82" s="31" t="s">
        <v>236</v>
      </c>
      <c r="L82" s="17" t="s">
        <v>37</v>
      </c>
      <c r="M82" s="42"/>
      <c r="N82" s="42"/>
      <c r="O82" s="42">
        <v>1957</v>
      </c>
      <c r="P82" s="42">
        <v>2100</v>
      </c>
      <c r="Q82" s="42">
        <v>4</v>
      </c>
      <c r="R82" s="42">
        <v>0</v>
      </c>
      <c r="S82" s="42"/>
      <c r="T82" s="31"/>
      <c r="U82" s="29" t="s">
        <v>453</v>
      </c>
      <c r="V82" s="42" t="s">
        <v>38</v>
      </c>
      <c r="W82" s="33" t="s">
        <v>78</v>
      </c>
      <c r="X82" s="42" t="s">
        <v>114</v>
      </c>
      <c r="Y82" s="42"/>
      <c r="Z82" s="42" t="s">
        <v>94</v>
      </c>
      <c r="AA82" s="42" t="s">
        <v>94</v>
      </c>
      <c r="AB82" s="42" t="s">
        <v>95</v>
      </c>
      <c r="AC82" s="42" t="s">
        <v>95</v>
      </c>
      <c r="AD82" s="31"/>
    </row>
    <row r="83" spans="1:34" s="59" customFormat="1" ht="69" x14ac:dyDescent="0.3">
      <c r="A83" s="33" t="s">
        <v>348</v>
      </c>
      <c r="B83" s="33" t="s">
        <v>359</v>
      </c>
      <c r="C83" s="42" t="s">
        <v>139</v>
      </c>
      <c r="D83" s="42" t="s">
        <v>159</v>
      </c>
      <c r="E83" s="29" t="str">
        <f t="shared" si="10"/>
        <v>Manufacturer Information Submission/Alternate Manufacturer Information Details</v>
      </c>
      <c r="F83" s="31" t="str">
        <f t="shared" si="11"/>
        <v>Alternate Manufacturers</v>
      </c>
      <c r="G83" s="31" t="s">
        <v>224</v>
      </c>
      <c r="H83" s="29" t="s">
        <v>584</v>
      </c>
      <c r="I83" s="42" t="s">
        <v>31</v>
      </c>
      <c r="J83" s="16" t="s">
        <v>112</v>
      </c>
      <c r="K83" s="31" t="s">
        <v>288</v>
      </c>
      <c r="L83" s="17" t="s">
        <v>81</v>
      </c>
      <c r="M83" s="42">
        <v>12</v>
      </c>
      <c r="N83" s="42">
        <v>12</v>
      </c>
      <c r="O83" s="42"/>
      <c r="P83" s="42"/>
      <c r="Q83" s="42"/>
      <c r="R83" s="42"/>
      <c r="S83" s="42"/>
      <c r="T83" s="31"/>
      <c r="U83" s="31" t="s">
        <v>451</v>
      </c>
      <c r="V83" s="42" t="s">
        <v>38</v>
      </c>
      <c r="W83" s="33" t="s">
        <v>78</v>
      </c>
      <c r="X83" s="42" t="s">
        <v>114</v>
      </c>
      <c r="Y83" s="42"/>
      <c r="Z83" s="42" t="s">
        <v>94</v>
      </c>
      <c r="AA83" s="42" t="s">
        <v>94</v>
      </c>
      <c r="AB83" s="42" t="s">
        <v>95</v>
      </c>
      <c r="AC83" s="42" t="s">
        <v>95</v>
      </c>
      <c r="AD83" s="31" t="s">
        <v>443</v>
      </c>
    </row>
    <row r="84" spans="1:34" s="59" customFormat="1" ht="69" x14ac:dyDescent="0.3">
      <c r="A84" s="33" t="s">
        <v>349</v>
      </c>
      <c r="B84" s="33" t="s">
        <v>359</v>
      </c>
      <c r="C84" s="42" t="s">
        <v>139</v>
      </c>
      <c r="D84" s="42" t="s">
        <v>159</v>
      </c>
      <c r="E84" s="29" t="str">
        <f t="shared" si="10"/>
        <v>Manufacturer Information Submission/Alternate Manufacturer Information Details</v>
      </c>
      <c r="F84" s="31" t="str">
        <f t="shared" si="11"/>
        <v>Alternate Manufacturers</v>
      </c>
      <c r="G84" s="31" t="s">
        <v>605</v>
      </c>
      <c r="H84" s="29" t="s">
        <v>585</v>
      </c>
      <c r="I84" s="42" t="s">
        <v>31</v>
      </c>
      <c r="J84" s="16" t="s">
        <v>112</v>
      </c>
      <c r="K84" s="31" t="s">
        <v>289</v>
      </c>
      <c r="L84" s="17" t="s">
        <v>81</v>
      </c>
      <c r="M84" s="42">
        <v>12</v>
      </c>
      <c r="N84" s="42">
        <v>12</v>
      </c>
      <c r="O84" s="42"/>
      <c r="P84" s="42"/>
      <c r="Q84" s="42"/>
      <c r="R84" s="42"/>
      <c r="S84" s="42"/>
      <c r="T84" s="31"/>
      <c r="U84" s="31" t="s">
        <v>452</v>
      </c>
      <c r="V84" s="42" t="s">
        <v>38</v>
      </c>
      <c r="W84" s="33" t="s">
        <v>78</v>
      </c>
      <c r="X84" s="42" t="s">
        <v>114</v>
      </c>
      <c r="Y84" s="42"/>
      <c r="Z84" s="42" t="s">
        <v>94</v>
      </c>
      <c r="AA84" s="42" t="s">
        <v>94</v>
      </c>
      <c r="AB84" s="42" t="s">
        <v>95</v>
      </c>
      <c r="AC84" s="42" t="s">
        <v>95</v>
      </c>
      <c r="AD84" s="31"/>
    </row>
    <row r="85" spans="1:34" s="59" customFormat="1" ht="55.2" x14ac:dyDescent="0.3">
      <c r="A85" s="33" t="s">
        <v>351</v>
      </c>
      <c r="B85" s="33" t="s">
        <v>359</v>
      </c>
      <c r="C85" s="42" t="s">
        <v>139</v>
      </c>
      <c r="D85" s="42" t="s">
        <v>159</v>
      </c>
      <c r="E85" s="29" t="str">
        <f t="shared" si="10"/>
        <v>Manufacturer Information Submission/Alternate Manufacturer Information Details</v>
      </c>
      <c r="F85" s="31" t="str">
        <f t="shared" si="11"/>
        <v>Alternate Manufacturers</v>
      </c>
      <c r="G85" s="31" t="s">
        <v>225</v>
      </c>
      <c r="H85" s="29" t="s">
        <v>586</v>
      </c>
      <c r="I85" s="42" t="s">
        <v>31</v>
      </c>
      <c r="J85" s="16" t="s">
        <v>112</v>
      </c>
      <c r="K85" s="31" t="s">
        <v>290</v>
      </c>
      <c r="L85" s="17" t="s">
        <v>37</v>
      </c>
      <c r="M85" s="42"/>
      <c r="N85" s="42"/>
      <c r="O85" s="42">
        <v>0</v>
      </c>
      <c r="P85" s="42">
        <v>99</v>
      </c>
      <c r="Q85" s="42">
        <v>2</v>
      </c>
      <c r="R85" s="42">
        <v>0</v>
      </c>
      <c r="S85" s="42"/>
      <c r="T85" s="31"/>
      <c r="U85" s="31" t="s">
        <v>454</v>
      </c>
      <c r="V85" s="42" t="s">
        <v>38</v>
      </c>
      <c r="W85" s="33" t="s">
        <v>78</v>
      </c>
      <c r="X85" s="42" t="s">
        <v>114</v>
      </c>
      <c r="Y85" s="42"/>
      <c r="Z85" s="42" t="s">
        <v>94</v>
      </c>
      <c r="AA85" s="42" t="s">
        <v>94</v>
      </c>
      <c r="AB85" s="42" t="s">
        <v>95</v>
      </c>
      <c r="AC85" s="42" t="s">
        <v>95</v>
      </c>
      <c r="AD85" s="31" t="s">
        <v>169</v>
      </c>
    </row>
    <row r="86" spans="1:34" s="59" customFormat="1" ht="55.2" x14ac:dyDescent="0.3">
      <c r="A86" s="33" t="s">
        <v>352</v>
      </c>
      <c r="B86" s="33" t="s">
        <v>359</v>
      </c>
      <c r="C86" s="42" t="s">
        <v>139</v>
      </c>
      <c r="D86" s="42" t="s">
        <v>159</v>
      </c>
      <c r="E86" s="29" t="str">
        <f t="shared" si="10"/>
        <v>Manufacturer Information Submission/Alternate Manufacturer Information Details</v>
      </c>
      <c r="F86" s="31" t="str">
        <f t="shared" si="11"/>
        <v>Alternate Manufacturers</v>
      </c>
      <c r="G86" s="31" t="s">
        <v>226</v>
      </c>
      <c r="H86" s="29" t="s">
        <v>587</v>
      </c>
      <c r="I86" s="42" t="s">
        <v>31</v>
      </c>
      <c r="J86" s="16" t="s">
        <v>112</v>
      </c>
      <c r="K86" s="31" t="s">
        <v>291</v>
      </c>
      <c r="L86" s="17" t="s">
        <v>37</v>
      </c>
      <c r="M86" s="42"/>
      <c r="N86" s="42"/>
      <c r="O86" s="42">
        <v>0</v>
      </c>
      <c r="P86" s="42">
        <v>999</v>
      </c>
      <c r="Q86" s="42">
        <v>3</v>
      </c>
      <c r="R86" s="42">
        <v>0</v>
      </c>
      <c r="S86" s="42"/>
      <c r="T86" s="31"/>
      <c r="U86" s="31" t="s">
        <v>454</v>
      </c>
      <c r="V86" s="42" t="s">
        <v>38</v>
      </c>
      <c r="W86" s="33" t="s">
        <v>78</v>
      </c>
      <c r="X86" s="42" t="s">
        <v>114</v>
      </c>
      <c r="Y86" s="42"/>
      <c r="Z86" s="42" t="s">
        <v>94</v>
      </c>
      <c r="AA86" s="42" t="s">
        <v>94</v>
      </c>
      <c r="AB86" s="42" t="s">
        <v>95</v>
      </c>
      <c r="AC86" s="42" t="s">
        <v>95</v>
      </c>
      <c r="AD86" s="31"/>
    </row>
    <row r="87" spans="1:34" s="59" customFormat="1" ht="69" x14ac:dyDescent="0.3">
      <c r="A87" s="33" t="s">
        <v>367</v>
      </c>
      <c r="B87" s="33" t="s">
        <v>359</v>
      </c>
      <c r="C87" s="42" t="s">
        <v>139</v>
      </c>
      <c r="D87" s="42" t="s">
        <v>159</v>
      </c>
      <c r="E87" s="29" t="str">
        <f t="shared" si="10"/>
        <v>Manufacturer Information Submission/Alternate Manufacturer Information Details</v>
      </c>
      <c r="F87" s="31" t="str">
        <f t="shared" si="11"/>
        <v>Alternate Manufacturers</v>
      </c>
      <c r="G87" s="31" t="s">
        <v>172</v>
      </c>
      <c r="H87" s="29" t="s">
        <v>588</v>
      </c>
      <c r="I87" s="42" t="s">
        <v>31</v>
      </c>
      <c r="J87" s="16" t="s">
        <v>112</v>
      </c>
      <c r="K87" s="31" t="s">
        <v>251</v>
      </c>
      <c r="L87" s="17" t="s">
        <v>36</v>
      </c>
      <c r="M87" s="42"/>
      <c r="N87" s="42"/>
      <c r="O87" s="42"/>
      <c r="P87" s="42"/>
      <c r="Q87" s="42"/>
      <c r="R87" s="42"/>
      <c r="S87" s="33" t="s">
        <v>475</v>
      </c>
      <c r="T87" s="31"/>
      <c r="U87" s="31"/>
      <c r="V87" s="42" t="s">
        <v>38</v>
      </c>
      <c r="W87" s="33" t="s">
        <v>78</v>
      </c>
      <c r="X87" s="42" t="s">
        <v>114</v>
      </c>
      <c r="Y87" s="42"/>
      <c r="Z87" s="42" t="s">
        <v>94</v>
      </c>
      <c r="AA87" s="42" t="s">
        <v>94</v>
      </c>
      <c r="AB87" s="42" t="s">
        <v>95</v>
      </c>
      <c r="AC87" s="42" t="s">
        <v>95</v>
      </c>
      <c r="AD87" s="31"/>
    </row>
    <row r="88" spans="1:34" s="59" customFormat="1" ht="69" x14ac:dyDescent="0.3">
      <c r="A88" s="11" t="s">
        <v>424</v>
      </c>
      <c r="B88" s="33" t="s">
        <v>359</v>
      </c>
      <c r="C88" s="42" t="s">
        <v>139</v>
      </c>
      <c r="D88" s="42" t="s">
        <v>159</v>
      </c>
      <c r="E88" s="29" t="str">
        <f t="shared" ref="E88:E89" si="12">IF(ISERROR(INDEX(groupContentList, MATCH(D88, groupNumberList, 0))),"(Select a Group Number)",INDEX(groupContentList, MATCH(D88, groupNumberList, 0)))</f>
        <v>Manufacturer Information Submission/Alternate Manufacturer Information Details</v>
      </c>
      <c r="F88" s="31" t="str">
        <f t="shared" ref="F88:F89" si="13">IF(ISERROR(INDEX(screenMappingList, MATCH(D88, groupNumberList, 0))),"(Select a Group Number)",INDEX(screenMappingList, MATCH(D88, groupNumberList, 0)))</f>
        <v>Alternate Manufacturers</v>
      </c>
      <c r="G88" s="31" t="s">
        <v>426</v>
      </c>
      <c r="H88" s="29" t="s">
        <v>589</v>
      </c>
      <c r="I88" s="42" t="s">
        <v>30</v>
      </c>
      <c r="J88" s="16" t="s">
        <v>113</v>
      </c>
      <c r="K88" s="31" t="s">
        <v>428</v>
      </c>
      <c r="L88" s="17" t="s">
        <v>35</v>
      </c>
      <c r="M88" s="42"/>
      <c r="N88" s="42"/>
      <c r="O88" s="42"/>
      <c r="P88" s="42"/>
      <c r="Q88" s="42"/>
      <c r="R88" s="42"/>
      <c r="S88" s="33" t="s">
        <v>495</v>
      </c>
      <c r="T88" s="31"/>
      <c r="U88" s="31"/>
      <c r="V88" s="42" t="s">
        <v>82</v>
      </c>
      <c r="W88" s="33" t="s">
        <v>115</v>
      </c>
      <c r="X88" s="42" t="s">
        <v>83</v>
      </c>
      <c r="Y88" s="42"/>
      <c r="Z88" s="42" t="s">
        <v>94</v>
      </c>
      <c r="AA88" s="42" t="s">
        <v>94</v>
      </c>
      <c r="AB88" s="42" t="s">
        <v>95</v>
      </c>
      <c r="AC88" s="42" t="s">
        <v>95</v>
      </c>
      <c r="AD88" s="31" t="s">
        <v>444</v>
      </c>
    </row>
    <row r="89" spans="1:34" s="59" customFormat="1" ht="69" x14ac:dyDescent="0.3">
      <c r="A89" s="11" t="s">
        <v>425</v>
      </c>
      <c r="B89" s="33" t="s">
        <v>359</v>
      </c>
      <c r="C89" s="42" t="s">
        <v>139</v>
      </c>
      <c r="D89" s="42" t="s">
        <v>159</v>
      </c>
      <c r="E89" s="29" t="str">
        <f t="shared" si="12"/>
        <v>Manufacturer Information Submission/Alternate Manufacturer Information Details</v>
      </c>
      <c r="F89" s="31" t="str">
        <f t="shared" si="13"/>
        <v>Alternate Manufacturers</v>
      </c>
      <c r="G89" s="31" t="s">
        <v>427</v>
      </c>
      <c r="H89" s="29" t="s">
        <v>590</v>
      </c>
      <c r="I89" s="42" t="s">
        <v>30</v>
      </c>
      <c r="J89" s="16" t="s">
        <v>112</v>
      </c>
      <c r="K89" s="31" t="s">
        <v>440</v>
      </c>
      <c r="L89" s="17" t="s">
        <v>33</v>
      </c>
      <c r="M89" s="42"/>
      <c r="N89" s="42"/>
      <c r="O89" s="42"/>
      <c r="P89" s="42"/>
      <c r="Q89" s="42"/>
      <c r="R89" s="42"/>
      <c r="S89" s="42"/>
      <c r="T89" s="31"/>
      <c r="U89" s="31"/>
      <c r="V89" s="42" t="s">
        <v>82</v>
      </c>
      <c r="W89" s="33" t="s">
        <v>115</v>
      </c>
      <c r="X89" s="42" t="s">
        <v>83</v>
      </c>
      <c r="Y89" s="42"/>
      <c r="Z89" s="42" t="s">
        <v>94</v>
      </c>
      <c r="AA89" s="42" t="s">
        <v>94</v>
      </c>
      <c r="AB89" s="42" t="s">
        <v>95</v>
      </c>
      <c r="AC89" s="42" t="s">
        <v>95</v>
      </c>
      <c r="AD89" s="31"/>
    </row>
    <row r="90" spans="1:34" s="59" customFormat="1" ht="96.6" x14ac:dyDescent="0.3">
      <c r="A90" s="11" t="s">
        <v>437</v>
      </c>
      <c r="B90" s="33" t="s">
        <v>359</v>
      </c>
      <c r="C90" s="42" t="s">
        <v>139</v>
      </c>
      <c r="D90" s="42" t="s">
        <v>159</v>
      </c>
      <c r="E90" s="29" t="str">
        <f t="shared" ref="E90" si="14">IF(ISERROR(INDEX(groupContentList, MATCH(D90, groupNumberList, 0))),"(Select a Group Number)",INDEX(groupContentList, MATCH(D90, groupNumberList, 0)))</f>
        <v>Manufacturer Information Submission/Alternate Manufacturer Information Details</v>
      </c>
      <c r="F90" s="31" t="str">
        <f t="shared" ref="F90" si="15">IF(ISERROR(INDEX(screenMappingList, MATCH(D90, groupNumberList, 0))),"(Select a Group Number)",INDEX(screenMappingList, MATCH(D90, groupNumberList, 0)))</f>
        <v>Alternate Manufacturers</v>
      </c>
      <c r="G90" s="31" t="s">
        <v>438</v>
      </c>
      <c r="H90" s="29" t="s">
        <v>591</v>
      </c>
      <c r="I90" s="42" t="s">
        <v>31</v>
      </c>
      <c r="J90" s="16" t="s">
        <v>112</v>
      </c>
      <c r="K90" s="31" t="s">
        <v>439</v>
      </c>
      <c r="L90" s="17" t="s">
        <v>33</v>
      </c>
      <c r="M90" s="42"/>
      <c r="N90" s="42"/>
      <c r="O90" s="42"/>
      <c r="P90" s="42"/>
      <c r="Q90" s="42"/>
      <c r="R90" s="42"/>
      <c r="S90" s="42"/>
      <c r="T90" s="31"/>
      <c r="U90" s="31"/>
      <c r="V90" s="42" t="s">
        <v>82</v>
      </c>
      <c r="W90" s="33" t="s">
        <v>115</v>
      </c>
      <c r="X90" s="42" t="s">
        <v>83</v>
      </c>
      <c r="Y90" s="42"/>
      <c r="Z90" s="42" t="s">
        <v>94</v>
      </c>
      <c r="AA90" s="42" t="s">
        <v>94</v>
      </c>
      <c r="AB90" s="42" t="s">
        <v>95</v>
      </c>
      <c r="AC90" s="42" t="s">
        <v>95</v>
      </c>
      <c r="AD90" s="31"/>
    </row>
    <row r="91" spans="1:34" ht="14.4" x14ac:dyDescent="0.3">
      <c r="G91" s="56"/>
      <c r="L91"/>
      <c r="M91"/>
      <c r="N91"/>
      <c r="O91"/>
      <c r="P91"/>
      <c r="Q91"/>
      <c r="R91"/>
      <c r="S91"/>
      <c r="T91"/>
      <c r="V91" s="34"/>
      <c r="W91" s="35"/>
      <c r="X91" s="34"/>
      <c r="AE91" s="13"/>
      <c r="AF91" s="13"/>
      <c r="AG91" s="13"/>
      <c r="AH91" s="13"/>
    </row>
    <row r="92" spans="1:34" ht="14.4" x14ac:dyDescent="0.3">
      <c r="L92"/>
      <c r="M92"/>
      <c r="N92"/>
      <c r="O92"/>
      <c r="P92"/>
      <c r="Q92"/>
      <c r="R92"/>
      <c r="S92"/>
      <c r="T92"/>
      <c r="V92" s="34"/>
      <c r="W92" s="35"/>
      <c r="X92" s="34"/>
      <c r="AE92" s="13"/>
      <c r="AF92" s="13"/>
      <c r="AG92" s="13"/>
      <c r="AH92" s="13"/>
    </row>
    <row r="93" spans="1:34" ht="14.4" x14ac:dyDescent="0.3">
      <c r="L93"/>
      <c r="M93"/>
      <c r="N93"/>
      <c r="O93"/>
      <c r="P93"/>
      <c r="Q93"/>
      <c r="R93"/>
      <c r="S93"/>
      <c r="T93"/>
      <c r="V93" s="34"/>
      <c r="W93" s="35"/>
      <c r="X93" s="34"/>
      <c r="AE93" s="13"/>
      <c r="AF93" s="13"/>
      <c r="AG93" s="13"/>
      <c r="AH93" s="13"/>
    </row>
    <row r="94" spans="1:34" ht="14.4" x14ac:dyDescent="0.3">
      <c r="B94" s="40"/>
      <c r="L94"/>
      <c r="M94"/>
      <c r="N94"/>
      <c r="O94"/>
      <c r="P94"/>
      <c r="Q94"/>
      <c r="R94"/>
      <c r="S94"/>
      <c r="T94"/>
      <c r="V94" s="34"/>
      <c r="W94" s="35"/>
      <c r="X94" s="34"/>
      <c r="AE94" s="13"/>
      <c r="AF94" s="13"/>
      <c r="AG94" s="13"/>
      <c r="AH94" s="13"/>
    </row>
    <row r="95" spans="1:34" ht="14.4" x14ac:dyDescent="0.3">
      <c r="L95"/>
      <c r="M95"/>
      <c r="N95"/>
      <c r="O95"/>
      <c r="P95"/>
      <c r="Q95"/>
      <c r="R95"/>
      <c r="S95"/>
      <c r="T95"/>
      <c r="V95" s="34"/>
      <c r="W95" s="35"/>
      <c r="X95" s="34"/>
      <c r="AE95" s="13"/>
      <c r="AF95" s="13"/>
      <c r="AG95" s="13"/>
      <c r="AH95" s="13"/>
    </row>
    <row r="96" spans="1:34" ht="14.4" x14ac:dyDescent="0.3">
      <c r="L96"/>
      <c r="M96"/>
      <c r="N96"/>
      <c r="O96"/>
      <c r="P96"/>
      <c r="Q96"/>
      <c r="R96"/>
      <c r="S96"/>
      <c r="T96"/>
      <c r="V96" s="34"/>
      <c r="W96" s="35"/>
      <c r="X96" s="34"/>
      <c r="AE96" s="13"/>
      <c r="AF96" s="13"/>
      <c r="AG96" s="13"/>
      <c r="AH96" s="13"/>
    </row>
    <row r="97" spans="12:34" ht="14.4" x14ac:dyDescent="0.3">
      <c r="L97"/>
      <c r="M97"/>
      <c r="N97"/>
      <c r="O97"/>
      <c r="P97"/>
      <c r="Q97"/>
      <c r="R97"/>
      <c r="S97"/>
      <c r="T97"/>
      <c r="V97" s="34"/>
      <c r="W97" s="35"/>
      <c r="X97" s="34"/>
      <c r="AE97" s="13"/>
      <c r="AF97" s="13"/>
      <c r="AG97" s="13"/>
      <c r="AH97" s="13"/>
    </row>
    <row r="98" spans="12:34" ht="14.4" x14ac:dyDescent="0.3">
      <c r="L98"/>
      <c r="M98"/>
      <c r="N98"/>
      <c r="O98"/>
      <c r="P98"/>
      <c r="Q98"/>
      <c r="R98"/>
      <c r="S98"/>
      <c r="T98"/>
      <c r="V98" s="34"/>
      <c r="W98" s="35"/>
      <c r="X98" s="34"/>
      <c r="AE98" s="13"/>
      <c r="AF98" s="13"/>
      <c r="AG98" s="13"/>
      <c r="AH98" s="13"/>
    </row>
    <row r="99" spans="12:34" ht="14.4" x14ac:dyDescent="0.3">
      <c r="L99"/>
      <c r="M99"/>
      <c r="N99"/>
      <c r="O99"/>
      <c r="P99"/>
      <c r="Q99"/>
      <c r="R99"/>
      <c r="S99"/>
      <c r="T99"/>
      <c r="V99" s="34"/>
      <c r="W99" s="35"/>
      <c r="X99" s="34"/>
      <c r="AE99" s="13"/>
      <c r="AF99" s="13"/>
      <c r="AG99" s="13"/>
      <c r="AH99" s="13"/>
    </row>
    <row r="100" spans="12:34" ht="14.4" x14ac:dyDescent="0.3">
      <c r="L100"/>
      <c r="M100"/>
      <c r="N100"/>
      <c r="O100"/>
      <c r="P100"/>
      <c r="Q100"/>
      <c r="R100"/>
      <c r="S100"/>
      <c r="T100"/>
      <c r="V100" s="34"/>
      <c r="W100" s="35"/>
      <c r="X100" s="34"/>
      <c r="AE100" s="13"/>
      <c r="AF100" s="13"/>
      <c r="AG100" s="13"/>
      <c r="AH100" s="13"/>
    </row>
    <row r="101" spans="12:34" ht="14.4" x14ac:dyDescent="0.3">
      <c r="L101"/>
      <c r="M101"/>
      <c r="N101"/>
      <c r="O101"/>
      <c r="P101"/>
      <c r="Q101"/>
      <c r="R101"/>
      <c r="S101"/>
      <c r="T101"/>
      <c r="V101" s="34"/>
      <c r="W101" s="35"/>
      <c r="X101" s="34"/>
      <c r="AE101" s="13"/>
      <c r="AF101" s="13"/>
      <c r="AG101" s="13"/>
      <c r="AH101" s="13"/>
    </row>
    <row r="102" spans="12:34" ht="14.4" x14ac:dyDescent="0.3">
      <c r="L102"/>
      <c r="M102"/>
      <c r="N102"/>
      <c r="O102"/>
      <c r="P102"/>
      <c r="Q102"/>
      <c r="R102"/>
      <c r="S102"/>
      <c r="T102"/>
      <c r="V102" s="34"/>
      <c r="W102" s="35"/>
      <c r="X102" s="34"/>
      <c r="AE102" s="13"/>
      <c r="AF102" s="13"/>
      <c r="AG102" s="13"/>
      <c r="AH102" s="13"/>
    </row>
    <row r="103" spans="12:34" ht="14.4" x14ac:dyDescent="0.3">
      <c r="L103"/>
      <c r="M103"/>
      <c r="N103"/>
      <c r="O103"/>
      <c r="P103"/>
      <c r="Q103"/>
      <c r="R103"/>
      <c r="S103"/>
      <c r="T103"/>
      <c r="V103" s="34"/>
      <c r="W103" s="35"/>
      <c r="X103" s="34"/>
      <c r="AE103" s="13"/>
      <c r="AF103" s="13"/>
      <c r="AG103" s="13"/>
      <c r="AH103" s="13"/>
    </row>
    <row r="104" spans="12:34" ht="14.4" x14ac:dyDescent="0.3">
      <c r="L104"/>
      <c r="M104"/>
      <c r="N104"/>
      <c r="O104"/>
      <c r="P104"/>
      <c r="Q104"/>
      <c r="R104"/>
      <c r="S104"/>
      <c r="T104"/>
      <c r="V104" s="34"/>
      <c r="W104" s="35"/>
      <c r="X104" s="34"/>
      <c r="AE104" s="13"/>
      <c r="AF104" s="13"/>
      <c r="AG104" s="13"/>
      <c r="AH104" s="13"/>
    </row>
    <row r="105" spans="12:34" ht="14.4" x14ac:dyDescent="0.3">
      <c r="L105"/>
      <c r="M105"/>
      <c r="N105"/>
      <c r="O105"/>
      <c r="P105"/>
      <c r="Q105"/>
      <c r="R105"/>
      <c r="S105"/>
      <c r="T105"/>
      <c r="V105" s="34"/>
      <c r="W105" s="35"/>
      <c r="X105" s="34"/>
      <c r="AE105" s="13"/>
      <c r="AF105" s="13"/>
      <c r="AG105" s="13"/>
      <c r="AH105" s="13"/>
    </row>
    <row r="106" spans="12:34" ht="14.4" x14ac:dyDescent="0.3">
      <c r="L106"/>
      <c r="M106"/>
      <c r="N106"/>
      <c r="O106"/>
      <c r="P106"/>
      <c r="Q106"/>
      <c r="R106"/>
      <c r="S106"/>
      <c r="T106"/>
      <c r="V106" s="34"/>
      <c r="W106" s="35"/>
      <c r="X106" s="34"/>
      <c r="AE106" s="13"/>
      <c r="AF106" s="13"/>
      <c r="AG106" s="13"/>
      <c r="AH106" s="13"/>
    </row>
    <row r="107" spans="12:34" ht="14.4" x14ac:dyDescent="0.3">
      <c r="L107"/>
      <c r="M107"/>
      <c r="N107"/>
      <c r="O107"/>
      <c r="P107"/>
      <c r="Q107"/>
      <c r="R107"/>
      <c r="S107"/>
      <c r="T107"/>
      <c r="V107" s="34"/>
      <c r="W107" s="35"/>
      <c r="X107" s="34"/>
      <c r="AE107" s="13"/>
      <c r="AF107" s="13"/>
      <c r="AG107" s="13"/>
      <c r="AH107" s="13"/>
    </row>
    <row r="108" spans="12:34" ht="14.4" x14ac:dyDescent="0.3">
      <c r="L108"/>
      <c r="M108"/>
      <c r="N108"/>
      <c r="O108"/>
      <c r="P108"/>
      <c r="Q108"/>
      <c r="R108"/>
      <c r="S108"/>
      <c r="T108"/>
      <c r="V108" s="34"/>
      <c r="W108" s="35"/>
      <c r="X108" s="34"/>
      <c r="AE108" s="13"/>
      <c r="AF108" s="13"/>
      <c r="AG108" s="13"/>
      <c r="AH108" s="13"/>
    </row>
    <row r="109" spans="12:34" ht="14.4" x14ac:dyDescent="0.3">
      <c r="L109"/>
      <c r="M109"/>
      <c r="N109"/>
      <c r="O109"/>
      <c r="P109"/>
      <c r="Q109"/>
      <c r="R109"/>
      <c r="S109"/>
      <c r="T109"/>
      <c r="V109" s="34"/>
      <c r="W109" s="35"/>
      <c r="X109" s="34"/>
      <c r="AE109" s="13"/>
      <c r="AF109" s="13"/>
      <c r="AG109" s="13"/>
      <c r="AH109" s="13"/>
    </row>
    <row r="110" spans="12:34" ht="14.4" x14ac:dyDescent="0.3">
      <c r="L110"/>
      <c r="M110"/>
      <c r="N110"/>
      <c r="O110"/>
      <c r="P110"/>
      <c r="Q110"/>
      <c r="R110"/>
      <c r="S110"/>
      <c r="T110"/>
      <c r="V110" s="34"/>
      <c r="W110" s="35"/>
      <c r="X110" s="34"/>
      <c r="AE110" s="13"/>
      <c r="AF110" s="13"/>
      <c r="AG110" s="13"/>
      <c r="AH110" s="13"/>
    </row>
    <row r="111" spans="12:34" ht="14.4" x14ac:dyDescent="0.3">
      <c r="L111"/>
      <c r="M111"/>
      <c r="N111"/>
      <c r="O111"/>
      <c r="P111"/>
      <c r="Q111"/>
      <c r="R111"/>
      <c r="S111"/>
      <c r="T111"/>
      <c r="V111" s="34"/>
      <c r="W111" s="35"/>
      <c r="X111" s="34"/>
      <c r="AE111" s="13"/>
      <c r="AF111" s="13"/>
      <c r="AG111" s="13"/>
      <c r="AH111" s="13"/>
    </row>
    <row r="112" spans="12:34" ht="14.4" x14ac:dyDescent="0.3">
      <c r="L112"/>
      <c r="M112"/>
      <c r="N112"/>
      <c r="O112"/>
      <c r="P112"/>
      <c r="Q112"/>
      <c r="R112"/>
      <c r="S112"/>
      <c r="T112"/>
      <c r="V112" s="34"/>
      <c r="W112" s="35"/>
      <c r="X112" s="34"/>
      <c r="AE112" s="13"/>
      <c r="AF112" s="13"/>
      <c r="AG112" s="13"/>
      <c r="AH112" s="13"/>
    </row>
    <row r="113" spans="12:34" ht="14.4" x14ac:dyDescent="0.3">
      <c r="L113"/>
      <c r="M113"/>
      <c r="N113"/>
      <c r="O113"/>
      <c r="P113"/>
      <c r="Q113"/>
      <c r="R113"/>
      <c r="S113"/>
      <c r="T113"/>
      <c r="V113" s="34"/>
      <c r="W113" s="35"/>
      <c r="X113" s="34"/>
      <c r="AE113" s="13"/>
      <c r="AF113" s="13"/>
      <c r="AG113" s="13"/>
      <c r="AH113" s="13"/>
    </row>
    <row r="114" spans="12:34" ht="14.4" x14ac:dyDescent="0.3">
      <c r="L114"/>
      <c r="M114"/>
      <c r="N114"/>
      <c r="O114"/>
      <c r="P114"/>
      <c r="Q114"/>
      <c r="R114"/>
      <c r="S114"/>
      <c r="T114"/>
      <c r="V114" s="34"/>
      <c r="W114" s="35"/>
      <c r="X114" s="34"/>
      <c r="AE114" s="13"/>
      <c r="AF114" s="13"/>
      <c r="AG114" s="13"/>
      <c r="AH114" s="13"/>
    </row>
    <row r="115" spans="12:34" ht="14.4" x14ac:dyDescent="0.3">
      <c r="L115"/>
      <c r="M115"/>
      <c r="N115"/>
      <c r="O115"/>
      <c r="P115"/>
      <c r="Q115"/>
      <c r="R115"/>
      <c r="S115"/>
      <c r="T115"/>
      <c r="V115" s="34"/>
      <c r="W115" s="35"/>
      <c r="X115" s="34"/>
      <c r="AE115" s="13"/>
      <c r="AF115" s="13"/>
      <c r="AG115" s="13"/>
      <c r="AH115" s="13"/>
    </row>
    <row r="116" spans="12:34" ht="14.4" x14ac:dyDescent="0.3">
      <c r="L116"/>
      <c r="M116"/>
      <c r="N116"/>
      <c r="O116"/>
      <c r="P116"/>
      <c r="Q116"/>
      <c r="R116"/>
      <c r="S116"/>
      <c r="T116"/>
      <c r="V116" s="34"/>
      <c r="W116" s="35"/>
      <c r="X116" s="34"/>
      <c r="AE116" s="13"/>
      <c r="AF116" s="13"/>
      <c r="AG116" s="13"/>
      <c r="AH116" s="13"/>
    </row>
    <row r="117" spans="12:34" ht="14.4" x14ac:dyDescent="0.3">
      <c r="L117"/>
      <c r="M117"/>
      <c r="N117"/>
      <c r="O117"/>
      <c r="P117"/>
      <c r="Q117"/>
      <c r="R117"/>
      <c r="S117"/>
      <c r="T117"/>
      <c r="V117" s="34"/>
      <c r="W117" s="35"/>
      <c r="X117" s="34"/>
      <c r="AE117" s="13"/>
      <c r="AF117" s="13"/>
      <c r="AG117" s="13"/>
      <c r="AH117" s="13"/>
    </row>
    <row r="118" spans="12:34" ht="14.4" x14ac:dyDescent="0.3">
      <c r="L118"/>
      <c r="M118"/>
      <c r="N118"/>
      <c r="O118"/>
      <c r="P118"/>
      <c r="Q118"/>
      <c r="R118"/>
      <c r="S118"/>
      <c r="T118"/>
      <c r="V118" s="34"/>
      <c r="W118" s="35"/>
      <c r="X118" s="34"/>
      <c r="AE118" s="13"/>
      <c r="AF118" s="13"/>
      <c r="AG118" s="13"/>
      <c r="AH118" s="13"/>
    </row>
    <row r="119" spans="12:34" ht="14.4" x14ac:dyDescent="0.3">
      <c r="L119"/>
      <c r="M119"/>
      <c r="N119"/>
      <c r="O119"/>
      <c r="P119"/>
      <c r="Q119"/>
      <c r="R119"/>
      <c r="S119"/>
      <c r="T119"/>
      <c r="V119" s="34"/>
      <c r="W119" s="35"/>
      <c r="X119" s="34"/>
      <c r="AE119" s="13"/>
      <c r="AF119" s="13"/>
      <c r="AG119" s="13"/>
      <c r="AH119" s="13"/>
    </row>
    <row r="120" spans="12:34" ht="14.4" x14ac:dyDescent="0.3">
      <c r="L120"/>
      <c r="M120"/>
      <c r="N120"/>
      <c r="O120"/>
      <c r="P120"/>
      <c r="Q120"/>
      <c r="R120"/>
      <c r="S120"/>
      <c r="T120"/>
      <c r="V120" s="34"/>
      <c r="W120" s="35"/>
      <c r="X120" s="34"/>
      <c r="AE120" s="13"/>
      <c r="AF120" s="13"/>
      <c r="AG120" s="13"/>
      <c r="AH120" s="13"/>
    </row>
    <row r="121" spans="12:34" ht="14.4" x14ac:dyDescent="0.3">
      <c r="L121"/>
      <c r="M121"/>
      <c r="N121"/>
      <c r="O121"/>
      <c r="P121"/>
      <c r="Q121"/>
      <c r="R121"/>
      <c r="S121"/>
      <c r="T121"/>
      <c r="V121" s="34"/>
      <c r="W121" s="35"/>
      <c r="X121" s="34"/>
      <c r="AE121" s="13"/>
      <c r="AF121" s="13"/>
      <c r="AG121" s="13"/>
      <c r="AH121" s="13"/>
    </row>
    <row r="122" spans="12:34" ht="14.4" x14ac:dyDescent="0.3">
      <c r="L122"/>
      <c r="M122"/>
      <c r="N122"/>
      <c r="O122"/>
      <c r="P122"/>
      <c r="Q122"/>
      <c r="R122"/>
      <c r="S122"/>
      <c r="T122"/>
      <c r="V122" s="34"/>
      <c r="W122" s="35"/>
      <c r="X122" s="34"/>
      <c r="AE122" s="13"/>
      <c r="AF122" s="13"/>
      <c r="AG122" s="13"/>
      <c r="AH122" s="13"/>
    </row>
    <row r="123" spans="12:34" ht="14.4" x14ac:dyDescent="0.3">
      <c r="L123"/>
      <c r="M123"/>
      <c r="N123"/>
      <c r="O123"/>
      <c r="P123"/>
      <c r="Q123"/>
      <c r="R123"/>
      <c r="S123"/>
      <c r="T123"/>
      <c r="V123" s="34"/>
      <c r="W123" s="35"/>
      <c r="X123" s="34"/>
      <c r="AE123" s="13"/>
      <c r="AF123" s="13"/>
      <c r="AG123" s="13"/>
      <c r="AH123" s="13"/>
    </row>
    <row r="124" spans="12:34" ht="14.4" x14ac:dyDescent="0.3">
      <c r="L124"/>
      <c r="M124"/>
      <c r="N124"/>
      <c r="O124"/>
      <c r="P124"/>
      <c r="Q124"/>
      <c r="R124"/>
      <c r="S124"/>
      <c r="T124"/>
      <c r="V124" s="34"/>
      <c r="W124" s="35"/>
      <c r="X124" s="34"/>
      <c r="AE124" s="13"/>
      <c r="AF124" s="13"/>
      <c r="AG124" s="13"/>
      <c r="AH124" s="13"/>
    </row>
    <row r="125" spans="12:34" ht="14.4" x14ac:dyDescent="0.3">
      <c r="L125"/>
      <c r="M125"/>
      <c r="N125"/>
      <c r="O125"/>
      <c r="P125"/>
      <c r="Q125"/>
      <c r="R125"/>
      <c r="S125"/>
      <c r="T125"/>
      <c r="V125" s="34"/>
      <c r="W125" s="35"/>
      <c r="X125" s="34"/>
      <c r="AE125" s="13"/>
      <c r="AF125" s="13"/>
      <c r="AG125" s="13"/>
      <c r="AH125" s="13"/>
    </row>
    <row r="126" spans="12:34" ht="14.4" x14ac:dyDescent="0.3">
      <c r="L126"/>
      <c r="M126"/>
      <c r="N126"/>
      <c r="O126"/>
      <c r="P126"/>
      <c r="Q126"/>
      <c r="R126"/>
      <c r="S126"/>
      <c r="T126"/>
      <c r="V126" s="34"/>
      <c r="W126" s="35"/>
      <c r="X126" s="34"/>
      <c r="AE126" s="13"/>
      <c r="AF126" s="13"/>
      <c r="AG126" s="13"/>
      <c r="AH126" s="13"/>
    </row>
    <row r="127" spans="12:34" ht="14.4" x14ac:dyDescent="0.3">
      <c r="L127"/>
      <c r="M127"/>
      <c r="N127"/>
      <c r="O127"/>
      <c r="P127"/>
      <c r="Q127"/>
      <c r="R127"/>
      <c r="S127"/>
      <c r="T127"/>
      <c r="V127" s="34"/>
      <c r="W127" s="35"/>
      <c r="X127" s="34"/>
      <c r="AE127" s="13"/>
      <c r="AF127" s="13"/>
      <c r="AG127" s="13"/>
      <c r="AH127" s="13"/>
    </row>
    <row r="128" spans="12:34" ht="14.4" x14ac:dyDescent="0.3">
      <c r="L128"/>
      <c r="M128"/>
      <c r="N128"/>
      <c r="O128"/>
      <c r="P128"/>
      <c r="Q128"/>
      <c r="R128"/>
      <c r="S128"/>
      <c r="T128"/>
      <c r="V128" s="34"/>
      <c r="W128" s="35"/>
      <c r="X128" s="34"/>
      <c r="AE128" s="13"/>
      <c r="AF128" s="13"/>
      <c r="AG128" s="13"/>
      <c r="AH128" s="13"/>
    </row>
    <row r="129" spans="12:34" ht="14.4" x14ac:dyDescent="0.3">
      <c r="L129"/>
      <c r="M129"/>
      <c r="N129"/>
      <c r="O129"/>
      <c r="P129"/>
      <c r="Q129"/>
      <c r="R129"/>
      <c r="S129"/>
      <c r="T129"/>
      <c r="V129" s="34"/>
      <c r="W129" s="35"/>
      <c r="X129" s="34"/>
      <c r="AE129" s="13"/>
      <c r="AF129" s="13"/>
      <c r="AG129" s="13"/>
      <c r="AH129" s="13"/>
    </row>
    <row r="130" spans="12:34" ht="14.4" x14ac:dyDescent="0.3">
      <c r="L130"/>
      <c r="M130"/>
      <c r="N130"/>
      <c r="O130"/>
      <c r="P130"/>
      <c r="Q130"/>
      <c r="R130"/>
      <c r="S130"/>
      <c r="T130"/>
      <c r="V130" s="34"/>
      <c r="W130" s="35"/>
      <c r="X130" s="34"/>
      <c r="AE130" s="13"/>
      <c r="AF130" s="13"/>
      <c r="AG130" s="13"/>
      <c r="AH130" s="13"/>
    </row>
    <row r="131" spans="12:34" ht="14.4" x14ac:dyDescent="0.3">
      <c r="L131"/>
      <c r="M131"/>
      <c r="N131"/>
      <c r="O131"/>
      <c r="P131"/>
      <c r="Q131"/>
      <c r="R131"/>
      <c r="S131"/>
      <c r="T131"/>
      <c r="V131" s="34"/>
      <c r="W131" s="35"/>
      <c r="X131" s="34"/>
      <c r="AE131" s="13"/>
      <c r="AF131" s="13"/>
      <c r="AG131" s="13"/>
      <c r="AH131" s="13"/>
    </row>
    <row r="132" spans="12:34" ht="14.4" x14ac:dyDescent="0.3">
      <c r="L132"/>
      <c r="M132"/>
      <c r="N132"/>
      <c r="O132"/>
      <c r="P132"/>
      <c r="Q132"/>
      <c r="R132"/>
      <c r="S132"/>
      <c r="T132"/>
      <c r="V132" s="34"/>
      <c r="W132" s="35"/>
      <c r="X132" s="34"/>
      <c r="AE132" s="13"/>
      <c r="AF132" s="13"/>
      <c r="AG132" s="13"/>
      <c r="AH132" s="13"/>
    </row>
    <row r="133" spans="12:34" ht="14.4" x14ac:dyDescent="0.3">
      <c r="L133"/>
      <c r="M133"/>
      <c r="N133"/>
      <c r="O133"/>
      <c r="P133"/>
      <c r="Q133"/>
      <c r="R133"/>
      <c r="S133"/>
      <c r="T133"/>
      <c r="V133" s="34"/>
      <c r="W133" s="35"/>
      <c r="X133" s="34"/>
      <c r="AE133" s="13"/>
      <c r="AF133" s="13"/>
      <c r="AG133" s="13"/>
      <c r="AH133" s="13"/>
    </row>
    <row r="134" spans="12:34" ht="14.4" x14ac:dyDescent="0.3">
      <c r="L134"/>
      <c r="M134"/>
      <c r="N134"/>
      <c r="O134"/>
      <c r="P134"/>
      <c r="Q134"/>
      <c r="R134"/>
      <c r="S134"/>
      <c r="T134"/>
      <c r="V134" s="34"/>
      <c r="W134" s="35"/>
      <c r="X134" s="34"/>
      <c r="AE134" s="13"/>
      <c r="AF134" s="13"/>
      <c r="AG134" s="13"/>
      <c r="AH134" s="13"/>
    </row>
    <row r="135" spans="12:34" ht="14.4" x14ac:dyDescent="0.3">
      <c r="L135"/>
      <c r="M135"/>
      <c r="N135"/>
      <c r="O135"/>
      <c r="P135"/>
      <c r="Q135"/>
      <c r="R135"/>
      <c r="S135"/>
      <c r="T135"/>
      <c r="V135" s="34"/>
      <c r="W135" s="35"/>
      <c r="X135" s="34"/>
      <c r="AE135" s="13"/>
      <c r="AF135" s="13"/>
      <c r="AG135" s="13"/>
      <c r="AH135" s="13"/>
    </row>
    <row r="136" spans="12:34" ht="14.4" x14ac:dyDescent="0.3">
      <c r="L136"/>
      <c r="M136"/>
      <c r="N136"/>
      <c r="O136"/>
      <c r="P136"/>
      <c r="Q136"/>
      <c r="R136"/>
      <c r="S136"/>
      <c r="T136"/>
      <c r="V136" s="34"/>
      <c r="W136" s="35"/>
      <c r="X136" s="34"/>
      <c r="AE136" s="13"/>
      <c r="AF136" s="13"/>
      <c r="AG136" s="13"/>
      <c r="AH136" s="13"/>
    </row>
    <row r="137" spans="12:34" ht="14.4" x14ac:dyDescent="0.3">
      <c r="L137"/>
      <c r="M137"/>
      <c r="N137"/>
      <c r="O137"/>
      <c r="P137"/>
      <c r="Q137"/>
      <c r="R137"/>
      <c r="S137"/>
      <c r="T137"/>
      <c r="V137" s="34"/>
      <c r="W137" s="35"/>
      <c r="X137" s="34"/>
      <c r="AE137" s="13"/>
      <c r="AF137" s="13"/>
      <c r="AG137" s="13"/>
      <c r="AH137" s="13"/>
    </row>
    <row r="138" spans="12:34" ht="14.4" x14ac:dyDescent="0.3">
      <c r="L138"/>
      <c r="M138"/>
      <c r="N138"/>
      <c r="O138"/>
      <c r="P138"/>
      <c r="Q138"/>
      <c r="R138"/>
      <c r="S138"/>
      <c r="T138"/>
      <c r="V138" s="34"/>
      <c r="W138" s="35"/>
      <c r="X138" s="34"/>
      <c r="AE138" s="13"/>
      <c r="AF138" s="13"/>
      <c r="AG138" s="13"/>
      <c r="AH138" s="13"/>
    </row>
    <row r="139" spans="12:34" ht="14.4" x14ac:dyDescent="0.3">
      <c r="L139"/>
      <c r="M139"/>
      <c r="N139"/>
      <c r="O139"/>
      <c r="P139"/>
      <c r="Q139"/>
      <c r="R139"/>
      <c r="S139"/>
      <c r="T139"/>
      <c r="V139" s="34"/>
      <c r="W139" s="35"/>
      <c r="X139" s="34"/>
      <c r="AE139" s="13"/>
      <c r="AF139" s="13"/>
      <c r="AG139" s="13"/>
      <c r="AH139" s="13"/>
    </row>
    <row r="140" spans="12:34" ht="14.4" x14ac:dyDescent="0.3">
      <c r="L140"/>
      <c r="M140"/>
      <c r="N140"/>
      <c r="O140"/>
      <c r="P140"/>
      <c r="Q140"/>
      <c r="R140"/>
      <c r="S140"/>
      <c r="T140"/>
      <c r="V140" s="34"/>
      <c r="W140" s="35"/>
      <c r="X140" s="34"/>
      <c r="AE140" s="13"/>
      <c r="AF140" s="13"/>
      <c r="AG140" s="13"/>
      <c r="AH140" s="13"/>
    </row>
    <row r="141" spans="12:34" ht="14.4" x14ac:dyDescent="0.3">
      <c r="L141"/>
      <c r="M141"/>
      <c r="N141"/>
      <c r="O141"/>
      <c r="P141"/>
      <c r="Q141"/>
      <c r="R141"/>
      <c r="S141"/>
      <c r="T141"/>
      <c r="V141" s="34"/>
      <c r="W141" s="35"/>
      <c r="X141" s="34"/>
      <c r="AE141" s="13"/>
      <c r="AF141" s="13"/>
      <c r="AG141" s="13"/>
      <c r="AH141" s="13"/>
    </row>
    <row r="142" spans="12:34" ht="14.4" x14ac:dyDescent="0.3">
      <c r="L142"/>
      <c r="M142"/>
      <c r="N142"/>
      <c r="O142"/>
      <c r="P142"/>
      <c r="Q142"/>
      <c r="R142"/>
      <c r="S142"/>
      <c r="T142"/>
      <c r="V142" s="34"/>
      <c r="W142" s="35"/>
      <c r="X142" s="34"/>
      <c r="AE142" s="13"/>
      <c r="AF142" s="13"/>
      <c r="AG142" s="13"/>
      <c r="AH142" s="13"/>
    </row>
    <row r="143" spans="12:34" ht="14.4" x14ac:dyDescent="0.3">
      <c r="L143"/>
      <c r="M143"/>
      <c r="N143"/>
      <c r="O143"/>
      <c r="P143"/>
      <c r="Q143"/>
      <c r="R143"/>
      <c r="S143"/>
      <c r="T143"/>
      <c r="V143" s="34"/>
      <c r="W143" s="35"/>
      <c r="X143" s="34"/>
      <c r="AE143" s="13"/>
      <c r="AF143" s="13"/>
      <c r="AG143" s="13"/>
      <c r="AH143" s="13"/>
    </row>
    <row r="144" spans="12:34" ht="14.4" x14ac:dyDescent="0.3">
      <c r="L144"/>
      <c r="M144"/>
      <c r="N144"/>
      <c r="O144"/>
      <c r="P144"/>
      <c r="Q144"/>
      <c r="R144"/>
      <c r="S144"/>
      <c r="T144"/>
      <c r="V144" s="34"/>
      <c r="W144" s="35"/>
      <c r="X144" s="34"/>
      <c r="AE144" s="13"/>
      <c r="AF144" s="13"/>
      <c r="AG144" s="13"/>
      <c r="AH144" s="13"/>
    </row>
    <row r="145" spans="12:34" ht="14.4" x14ac:dyDescent="0.3">
      <c r="L145"/>
      <c r="M145"/>
      <c r="N145"/>
      <c r="O145"/>
      <c r="P145"/>
      <c r="Q145"/>
      <c r="R145"/>
      <c r="S145"/>
      <c r="T145"/>
      <c r="V145" s="34"/>
      <c r="W145" s="35"/>
      <c r="X145" s="34"/>
      <c r="AE145" s="13"/>
      <c r="AF145" s="13"/>
      <c r="AG145" s="13"/>
      <c r="AH145" s="13"/>
    </row>
    <row r="146" spans="12:34" ht="14.4" x14ac:dyDescent="0.3">
      <c r="L146"/>
      <c r="M146"/>
      <c r="N146"/>
      <c r="O146"/>
      <c r="P146"/>
      <c r="Q146"/>
      <c r="R146"/>
      <c r="S146"/>
      <c r="T146"/>
      <c r="V146" s="34"/>
      <c r="W146" s="35"/>
      <c r="X146" s="34"/>
      <c r="AE146" s="13"/>
      <c r="AF146" s="13"/>
      <c r="AG146" s="13"/>
      <c r="AH146" s="13"/>
    </row>
    <row r="147" spans="12:34" ht="14.4" x14ac:dyDescent="0.3">
      <c r="L147"/>
      <c r="M147"/>
      <c r="N147"/>
      <c r="O147"/>
      <c r="P147"/>
      <c r="Q147"/>
      <c r="R147"/>
      <c r="S147"/>
      <c r="T147"/>
      <c r="V147" s="34"/>
      <c r="W147" s="35"/>
      <c r="X147" s="34"/>
      <c r="AE147" s="13"/>
      <c r="AF147" s="13"/>
      <c r="AG147" s="13"/>
      <c r="AH147" s="13"/>
    </row>
    <row r="148" spans="12:34" ht="14.4" x14ac:dyDescent="0.3">
      <c r="L148"/>
      <c r="M148"/>
      <c r="N148"/>
      <c r="O148"/>
      <c r="P148"/>
      <c r="Q148"/>
      <c r="R148"/>
      <c r="S148"/>
      <c r="T148"/>
      <c r="V148" s="34"/>
      <c r="W148" s="35"/>
      <c r="X148" s="34"/>
      <c r="AE148" s="13"/>
      <c r="AF148" s="13"/>
      <c r="AG148" s="13"/>
      <c r="AH148" s="13"/>
    </row>
    <row r="149" spans="12:34" ht="14.4" x14ac:dyDescent="0.3">
      <c r="L149"/>
      <c r="M149"/>
      <c r="N149"/>
      <c r="O149"/>
      <c r="P149"/>
      <c r="Q149"/>
      <c r="R149"/>
      <c r="S149"/>
      <c r="T149"/>
      <c r="V149" s="34"/>
      <c r="W149" s="35"/>
      <c r="X149" s="34"/>
      <c r="AE149" s="13"/>
      <c r="AF149" s="13"/>
      <c r="AG149" s="13"/>
      <c r="AH149" s="13"/>
    </row>
    <row r="150" spans="12:34" ht="14.4" x14ac:dyDescent="0.3">
      <c r="L150"/>
      <c r="M150"/>
      <c r="N150"/>
      <c r="O150"/>
      <c r="P150"/>
      <c r="Q150"/>
      <c r="R150"/>
      <c r="S150"/>
      <c r="T150"/>
      <c r="V150" s="34"/>
      <c r="W150" s="35"/>
      <c r="X150" s="34"/>
      <c r="AE150" s="13"/>
      <c r="AF150" s="13"/>
      <c r="AG150" s="13"/>
      <c r="AH150" s="13"/>
    </row>
    <row r="151" spans="12:34" ht="14.4" x14ac:dyDescent="0.3">
      <c r="L151"/>
      <c r="M151"/>
      <c r="N151"/>
      <c r="O151"/>
      <c r="P151"/>
      <c r="Q151"/>
      <c r="R151"/>
      <c r="S151"/>
      <c r="T151"/>
      <c r="V151" s="34"/>
      <c r="W151" s="35"/>
      <c r="X151" s="34"/>
      <c r="AE151" s="13"/>
      <c r="AF151" s="13"/>
      <c r="AG151" s="13"/>
      <c r="AH151" s="13"/>
    </row>
    <row r="152" spans="12:34" ht="14.4" x14ac:dyDescent="0.3">
      <c r="L152"/>
      <c r="M152"/>
      <c r="N152"/>
      <c r="O152"/>
      <c r="P152"/>
      <c r="Q152"/>
      <c r="R152"/>
      <c r="S152"/>
      <c r="T152"/>
      <c r="V152" s="34"/>
      <c r="W152" s="35"/>
      <c r="X152" s="34"/>
      <c r="AE152" s="13"/>
      <c r="AF152" s="13"/>
      <c r="AG152" s="13"/>
      <c r="AH152" s="13"/>
    </row>
    <row r="153" spans="12:34" ht="14.4" x14ac:dyDescent="0.3">
      <c r="L153"/>
      <c r="M153"/>
      <c r="N153"/>
      <c r="O153"/>
      <c r="P153"/>
      <c r="Q153"/>
      <c r="R153"/>
      <c r="S153"/>
      <c r="T153"/>
      <c r="V153" s="34"/>
      <c r="W153" s="35"/>
      <c r="X153" s="34"/>
      <c r="AE153" s="13"/>
      <c r="AF153" s="13"/>
      <c r="AG153" s="13"/>
      <c r="AH153" s="13"/>
    </row>
    <row r="154" spans="12:34" ht="14.4" x14ac:dyDescent="0.3">
      <c r="L154"/>
      <c r="M154"/>
      <c r="N154"/>
      <c r="O154"/>
      <c r="P154"/>
      <c r="Q154"/>
      <c r="R154"/>
      <c r="S154"/>
      <c r="T154"/>
      <c r="V154" s="34"/>
      <c r="W154" s="35"/>
      <c r="X154" s="34"/>
      <c r="AE154" s="13"/>
      <c r="AF154" s="13"/>
      <c r="AG154" s="13"/>
      <c r="AH154" s="13"/>
    </row>
    <row r="155" spans="12:34" ht="14.4" x14ac:dyDescent="0.3">
      <c r="L155"/>
      <c r="M155"/>
      <c r="N155"/>
      <c r="O155"/>
      <c r="P155"/>
      <c r="Q155"/>
      <c r="R155"/>
      <c r="S155"/>
      <c r="T155"/>
      <c r="V155" s="34"/>
      <c r="W155" s="35"/>
      <c r="X155" s="34"/>
      <c r="AE155" s="13"/>
      <c r="AF155" s="13"/>
      <c r="AG155" s="13"/>
      <c r="AH155" s="13"/>
    </row>
    <row r="156" spans="12:34" ht="14.4" x14ac:dyDescent="0.3">
      <c r="L156"/>
      <c r="M156"/>
      <c r="N156"/>
      <c r="O156"/>
      <c r="P156"/>
      <c r="Q156"/>
      <c r="R156"/>
      <c r="S156"/>
      <c r="T156"/>
      <c r="V156" s="34"/>
      <c r="W156" s="35"/>
      <c r="X156" s="34"/>
      <c r="AE156" s="13"/>
      <c r="AF156" s="13"/>
      <c r="AG156" s="13"/>
      <c r="AH156" s="13"/>
    </row>
    <row r="157" spans="12:34" ht="14.4" x14ac:dyDescent="0.3">
      <c r="L157"/>
      <c r="M157"/>
      <c r="N157"/>
      <c r="O157"/>
      <c r="P157"/>
      <c r="Q157"/>
      <c r="R157"/>
      <c r="S157"/>
      <c r="T157"/>
      <c r="V157" s="34"/>
      <c r="W157" s="35"/>
      <c r="X157" s="34"/>
      <c r="AE157" s="13"/>
      <c r="AF157" s="13"/>
      <c r="AG157" s="13"/>
      <c r="AH157" s="13"/>
    </row>
    <row r="158" spans="12:34" ht="14.4" x14ac:dyDescent="0.3">
      <c r="L158"/>
      <c r="M158"/>
      <c r="N158"/>
      <c r="O158"/>
      <c r="P158"/>
      <c r="Q158"/>
      <c r="R158"/>
      <c r="S158"/>
      <c r="T158"/>
      <c r="V158" s="34"/>
      <c r="W158" s="35"/>
      <c r="X158" s="34"/>
      <c r="AE158" s="13"/>
      <c r="AF158" s="13"/>
      <c r="AG158" s="13"/>
      <c r="AH158" s="13"/>
    </row>
    <row r="159" spans="12:34" ht="14.4" x14ac:dyDescent="0.3">
      <c r="L159"/>
      <c r="M159"/>
      <c r="N159"/>
      <c r="O159"/>
      <c r="P159"/>
      <c r="Q159"/>
      <c r="R159"/>
      <c r="S159"/>
      <c r="T159"/>
      <c r="V159" s="34"/>
      <c r="W159" s="35"/>
      <c r="X159" s="34"/>
      <c r="AE159" s="13"/>
      <c r="AF159" s="13"/>
      <c r="AG159" s="13"/>
      <c r="AH159" s="13"/>
    </row>
    <row r="160" spans="12:34" ht="14.4" x14ac:dyDescent="0.3">
      <c r="L160"/>
      <c r="M160"/>
      <c r="N160"/>
      <c r="O160"/>
      <c r="P160"/>
      <c r="Q160"/>
      <c r="R160"/>
      <c r="S160"/>
      <c r="T160"/>
      <c r="V160" s="34"/>
      <c r="W160" s="35"/>
      <c r="X160" s="34"/>
      <c r="AE160" s="13"/>
      <c r="AF160" s="13"/>
      <c r="AG160" s="13"/>
      <c r="AH160" s="13"/>
    </row>
    <row r="161" spans="12:34" ht="14.4" x14ac:dyDescent="0.3">
      <c r="L161"/>
      <c r="M161"/>
      <c r="N161"/>
      <c r="O161"/>
      <c r="P161"/>
      <c r="Q161"/>
      <c r="R161"/>
      <c r="S161"/>
      <c r="T161"/>
      <c r="V161" s="34"/>
      <c r="W161" s="35"/>
      <c r="X161" s="34"/>
      <c r="AE161" s="13"/>
      <c r="AF161" s="13"/>
      <c r="AG161" s="13"/>
      <c r="AH161" s="13"/>
    </row>
    <row r="162" spans="12:34" ht="14.4" x14ac:dyDescent="0.3">
      <c r="L162"/>
      <c r="M162"/>
      <c r="N162"/>
      <c r="O162"/>
      <c r="P162"/>
      <c r="Q162"/>
      <c r="R162"/>
      <c r="S162"/>
      <c r="T162"/>
      <c r="V162" s="34"/>
      <c r="W162" s="35"/>
      <c r="X162" s="34"/>
      <c r="AE162" s="13"/>
      <c r="AF162" s="13"/>
      <c r="AG162" s="13"/>
      <c r="AH162" s="13"/>
    </row>
    <row r="163" spans="12:34" ht="14.4" x14ac:dyDescent="0.3">
      <c r="L163"/>
      <c r="M163"/>
      <c r="N163"/>
      <c r="O163"/>
      <c r="P163"/>
      <c r="Q163"/>
      <c r="R163"/>
      <c r="S163"/>
      <c r="T163"/>
      <c r="V163" s="34"/>
      <c r="W163" s="35"/>
      <c r="X163" s="34"/>
      <c r="AE163" s="13"/>
      <c r="AF163" s="13"/>
      <c r="AG163" s="13"/>
      <c r="AH163" s="13"/>
    </row>
    <row r="164" spans="12:34" ht="14.4" x14ac:dyDescent="0.3">
      <c r="L164"/>
      <c r="M164"/>
      <c r="N164"/>
      <c r="O164"/>
      <c r="P164"/>
      <c r="Q164"/>
      <c r="R164"/>
      <c r="S164"/>
      <c r="T164"/>
      <c r="V164" s="34"/>
      <c r="W164" s="35"/>
      <c r="X164" s="34"/>
      <c r="AE164" s="13"/>
      <c r="AF164" s="13"/>
      <c r="AG164" s="13"/>
      <c r="AH164" s="13"/>
    </row>
    <row r="165" spans="12:34" ht="14.4" x14ac:dyDescent="0.3">
      <c r="L165"/>
      <c r="M165"/>
      <c r="N165"/>
      <c r="O165"/>
      <c r="P165"/>
      <c r="Q165"/>
      <c r="R165"/>
      <c r="S165"/>
      <c r="T165"/>
      <c r="V165" s="34"/>
      <c r="W165" s="35"/>
      <c r="X165" s="34"/>
      <c r="AE165" s="13"/>
      <c r="AF165" s="13"/>
      <c r="AG165" s="13"/>
      <c r="AH165" s="13"/>
    </row>
    <row r="166" spans="12:34" ht="14.4" x14ac:dyDescent="0.3">
      <c r="L166"/>
      <c r="M166"/>
      <c r="N166"/>
      <c r="O166"/>
      <c r="P166"/>
      <c r="Q166"/>
      <c r="R166"/>
      <c r="S166"/>
      <c r="T166"/>
      <c r="V166" s="34"/>
      <c r="W166" s="35"/>
      <c r="X166" s="34"/>
      <c r="AE166" s="13"/>
      <c r="AF166" s="13"/>
      <c r="AG166" s="13"/>
      <c r="AH166" s="13"/>
    </row>
    <row r="167" spans="12:34" ht="14.4" x14ac:dyDescent="0.3">
      <c r="L167"/>
      <c r="M167"/>
      <c r="N167"/>
      <c r="O167"/>
      <c r="P167"/>
      <c r="Q167"/>
      <c r="R167"/>
      <c r="S167"/>
      <c r="T167"/>
      <c r="V167" s="34"/>
      <c r="W167" s="35"/>
      <c r="X167" s="34"/>
      <c r="AE167" s="13"/>
      <c r="AF167" s="13"/>
      <c r="AG167" s="13"/>
      <c r="AH167" s="13"/>
    </row>
    <row r="168" spans="12:34" ht="14.4" x14ac:dyDescent="0.3">
      <c r="L168"/>
      <c r="M168"/>
      <c r="N168"/>
      <c r="O168"/>
      <c r="P168"/>
      <c r="Q168"/>
      <c r="R168"/>
      <c r="S168"/>
      <c r="T168"/>
      <c r="V168" s="34"/>
      <c r="W168" s="35"/>
      <c r="X168" s="34"/>
      <c r="AE168" s="13"/>
      <c r="AF168" s="13"/>
      <c r="AG168" s="13"/>
      <c r="AH168" s="13"/>
    </row>
    <row r="169" spans="12:34" ht="14.4" x14ac:dyDescent="0.3">
      <c r="L169"/>
      <c r="M169"/>
      <c r="N169"/>
      <c r="O169"/>
      <c r="P169"/>
      <c r="Q169"/>
      <c r="R169"/>
      <c r="S169"/>
      <c r="T169"/>
      <c r="V169" s="34"/>
      <c r="W169" s="35"/>
      <c r="X169" s="34"/>
      <c r="AE169" s="13"/>
      <c r="AF169" s="13"/>
      <c r="AG169" s="13"/>
      <c r="AH169" s="13"/>
    </row>
    <row r="170" spans="12:34" ht="14.4" x14ac:dyDescent="0.3">
      <c r="L170"/>
      <c r="M170"/>
      <c r="N170"/>
      <c r="O170"/>
      <c r="P170"/>
      <c r="Q170"/>
      <c r="R170"/>
      <c r="S170"/>
      <c r="T170"/>
      <c r="V170" s="34"/>
      <c r="W170" s="35"/>
      <c r="X170" s="34"/>
      <c r="AE170" s="13"/>
      <c r="AF170" s="13"/>
      <c r="AG170" s="13"/>
      <c r="AH170" s="13"/>
    </row>
    <row r="171" spans="12:34" ht="14.4" x14ac:dyDescent="0.3">
      <c r="L171"/>
      <c r="M171"/>
      <c r="N171"/>
      <c r="O171"/>
      <c r="P171"/>
      <c r="Q171"/>
      <c r="R171"/>
      <c r="S171"/>
      <c r="T171"/>
      <c r="V171" s="34"/>
      <c r="W171" s="35"/>
      <c r="X171" s="34"/>
      <c r="AE171" s="13"/>
      <c r="AF171" s="13"/>
      <c r="AG171" s="13"/>
      <c r="AH171" s="13"/>
    </row>
    <row r="172" spans="12:34" ht="14.4" x14ac:dyDescent="0.3">
      <c r="L172"/>
      <c r="M172"/>
      <c r="N172"/>
      <c r="O172"/>
      <c r="P172"/>
      <c r="Q172"/>
      <c r="R172"/>
      <c r="S172"/>
      <c r="T172"/>
      <c r="V172" s="34"/>
      <c r="W172" s="35"/>
      <c r="X172" s="34"/>
      <c r="AE172" s="13"/>
      <c r="AF172" s="13"/>
      <c r="AG172" s="13"/>
      <c r="AH172" s="13"/>
    </row>
    <row r="173" spans="12:34" ht="14.4" x14ac:dyDescent="0.3">
      <c r="L173"/>
      <c r="M173"/>
      <c r="N173"/>
      <c r="O173"/>
      <c r="P173"/>
      <c r="Q173"/>
      <c r="R173"/>
      <c r="S173"/>
      <c r="T173"/>
      <c r="V173" s="34"/>
      <c r="W173" s="35"/>
      <c r="X173" s="34"/>
      <c r="AE173" s="13"/>
      <c r="AF173" s="13"/>
      <c r="AG173" s="13"/>
      <c r="AH173" s="13"/>
    </row>
    <row r="174" spans="12:34" ht="14.4" x14ac:dyDescent="0.3">
      <c r="L174"/>
      <c r="M174"/>
      <c r="N174"/>
      <c r="O174"/>
      <c r="P174"/>
      <c r="Q174"/>
      <c r="R174"/>
      <c r="S174"/>
      <c r="T174"/>
      <c r="V174" s="34"/>
      <c r="W174" s="35"/>
      <c r="X174" s="34"/>
      <c r="AE174" s="13"/>
      <c r="AF174" s="13"/>
      <c r="AG174" s="13"/>
      <c r="AH174" s="13"/>
    </row>
    <row r="175" spans="12:34" ht="14.4" x14ac:dyDescent="0.3">
      <c r="L175"/>
      <c r="M175"/>
      <c r="N175"/>
      <c r="O175"/>
      <c r="P175"/>
      <c r="Q175"/>
      <c r="R175"/>
      <c r="S175"/>
      <c r="T175"/>
      <c r="V175" s="34"/>
      <c r="W175" s="35"/>
      <c r="X175" s="34"/>
      <c r="AE175" s="13"/>
      <c r="AF175" s="13"/>
      <c r="AG175" s="13"/>
      <c r="AH175" s="13"/>
    </row>
    <row r="176" spans="12:34" ht="14.4" x14ac:dyDescent="0.3">
      <c r="L176"/>
      <c r="M176"/>
      <c r="N176"/>
      <c r="O176"/>
      <c r="P176"/>
      <c r="Q176"/>
      <c r="R176"/>
      <c r="S176"/>
      <c r="T176"/>
      <c r="V176" s="34"/>
      <c r="W176" s="35"/>
      <c r="X176" s="34"/>
      <c r="AE176" s="13"/>
      <c r="AF176" s="13"/>
      <c r="AG176" s="13"/>
      <c r="AH176" s="13"/>
    </row>
    <row r="177" spans="12:34" ht="14.4" x14ac:dyDescent="0.3">
      <c r="L177"/>
      <c r="M177"/>
      <c r="N177"/>
      <c r="O177"/>
      <c r="P177"/>
      <c r="Q177"/>
      <c r="R177"/>
      <c r="S177"/>
      <c r="T177"/>
      <c r="V177" s="34"/>
      <c r="W177" s="35"/>
      <c r="X177" s="34"/>
      <c r="AE177" s="13"/>
      <c r="AF177" s="13"/>
      <c r="AG177" s="13"/>
      <c r="AH177" s="13"/>
    </row>
    <row r="178" spans="12:34" ht="14.4" x14ac:dyDescent="0.3">
      <c r="L178"/>
      <c r="M178"/>
      <c r="N178"/>
      <c r="O178"/>
      <c r="P178"/>
      <c r="Q178"/>
      <c r="R178"/>
      <c r="S178"/>
      <c r="T178"/>
      <c r="V178" s="34"/>
      <c r="W178" s="35"/>
      <c r="X178" s="34"/>
      <c r="AE178" s="13"/>
      <c r="AF178" s="13"/>
      <c r="AG178" s="13"/>
      <c r="AH178" s="13"/>
    </row>
    <row r="179" spans="12:34" ht="14.4" x14ac:dyDescent="0.3">
      <c r="L179"/>
      <c r="M179"/>
      <c r="N179"/>
      <c r="O179"/>
      <c r="P179"/>
      <c r="Q179"/>
      <c r="R179"/>
      <c r="S179"/>
      <c r="T179"/>
      <c r="V179" s="34"/>
      <c r="W179" s="35"/>
      <c r="X179" s="34"/>
      <c r="AE179" s="13"/>
      <c r="AF179" s="13"/>
      <c r="AG179" s="13"/>
      <c r="AH179" s="13"/>
    </row>
    <row r="180" spans="12:34" ht="14.4" x14ac:dyDescent="0.3">
      <c r="L180"/>
      <c r="M180"/>
      <c r="N180"/>
      <c r="O180"/>
      <c r="P180"/>
      <c r="Q180"/>
      <c r="R180"/>
      <c r="S180"/>
      <c r="T180"/>
      <c r="V180" s="34"/>
      <c r="W180" s="35"/>
      <c r="X180" s="34"/>
      <c r="AE180" s="13"/>
      <c r="AF180" s="13"/>
      <c r="AG180" s="13"/>
      <c r="AH180" s="13"/>
    </row>
    <row r="181" spans="12:34" ht="14.4" x14ac:dyDescent="0.3">
      <c r="L181"/>
      <c r="M181"/>
      <c r="N181"/>
      <c r="O181"/>
      <c r="P181"/>
      <c r="Q181"/>
      <c r="R181"/>
      <c r="S181"/>
      <c r="T181"/>
      <c r="V181" s="34"/>
      <c r="W181" s="35"/>
      <c r="X181" s="34"/>
      <c r="AE181" s="13"/>
      <c r="AF181" s="13"/>
      <c r="AG181" s="13"/>
      <c r="AH181" s="13"/>
    </row>
    <row r="182" spans="12:34" ht="14.4" x14ac:dyDescent="0.3">
      <c r="L182"/>
      <c r="M182"/>
      <c r="N182"/>
      <c r="O182"/>
      <c r="P182"/>
      <c r="Q182"/>
      <c r="R182"/>
      <c r="S182"/>
      <c r="T182"/>
      <c r="V182" s="34"/>
      <c r="W182" s="35"/>
      <c r="X182" s="34"/>
      <c r="AE182" s="13"/>
      <c r="AF182" s="13"/>
      <c r="AG182" s="13"/>
      <c r="AH182" s="13"/>
    </row>
    <row r="183" spans="12:34" ht="14.4" x14ac:dyDescent="0.3">
      <c r="L183"/>
      <c r="M183"/>
      <c r="N183"/>
      <c r="O183"/>
      <c r="P183"/>
      <c r="Q183"/>
      <c r="R183"/>
      <c r="S183"/>
      <c r="T183"/>
      <c r="V183" s="34"/>
      <c r="W183" s="35"/>
      <c r="X183" s="34"/>
      <c r="AE183" s="13"/>
      <c r="AF183" s="13"/>
      <c r="AG183" s="13"/>
      <c r="AH183" s="13"/>
    </row>
    <row r="184" spans="12:34" ht="14.4" x14ac:dyDescent="0.3">
      <c r="L184"/>
      <c r="M184"/>
      <c r="N184"/>
      <c r="O184"/>
      <c r="P184"/>
      <c r="Q184"/>
      <c r="R184"/>
      <c r="S184"/>
      <c r="T184"/>
      <c r="V184" s="34"/>
      <c r="W184" s="35"/>
      <c r="X184" s="34"/>
      <c r="AE184" s="13"/>
      <c r="AF184" s="13"/>
      <c r="AG184" s="13"/>
      <c r="AH184" s="13"/>
    </row>
    <row r="185" spans="12:34" ht="14.4" x14ac:dyDescent="0.3">
      <c r="L185"/>
      <c r="M185"/>
      <c r="N185"/>
      <c r="O185"/>
      <c r="P185"/>
      <c r="Q185"/>
      <c r="R185"/>
      <c r="S185"/>
      <c r="T185"/>
      <c r="V185" s="34"/>
      <c r="W185" s="35"/>
      <c r="X185" s="34"/>
      <c r="AE185" s="13"/>
      <c r="AF185" s="13"/>
      <c r="AG185" s="13"/>
      <c r="AH185" s="13"/>
    </row>
    <row r="186" spans="12:34" ht="14.4" x14ac:dyDescent="0.3">
      <c r="L186"/>
      <c r="M186"/>
      <c r="N186"/>
      <c r="O186"/>
      <c r="P186"/>
      <c r="Q186"/>
      <c r="R186"/>
      <c r="S186"/>
      <c r="T186"/>
      <c r="V186" s="34"/>
      <c r="W186" s="35"/>
      <c r="X186" s="34"/>
      <c r="AE186" s="13"/>
      <c r="AF186" s="13"/>
      <c r="AG186" s="13"/>
      <c r="AH186" s="13"/>
    </row>
    <row r="187" spans="12:34" ht="14.4" x14ac:dyDescent="0.3">
      <c r="L187"/>
      <c r="M187"/>
      <c r="N187"/>
      <c r="O187"/>
      <c r="P187"/>
      <c r="Q187"/>
      <c r="R187"/>
      <c r="S187"/>
      <c r="T187"/>
    </row>
  </sheetData>
  <autoFilter ref="A4:AH91" xr:uid="{00000000-0009-0000-0000-000000000000}">
    <filterColumn colId="25" showButton="0"/>
    <filterColumn colId="26" showButton="0"/>
    <filterColumn colId="27" showButton="0"/>
  </autoFilter>
  <mergeCells count="34">
    <mergeCell ref="AE4:AE5"/>
    <mergeCell ref="AF4:AF5"/>
    <mergeCell ref="AG4:AG5"/>
    <mergeCell ref="AH4:AH5"/>
    <mergeCell ref="Q4:Q5"/>
    <mergeCell ref="AD4:AD5"/>
    <mergeCell ref="R4:R5"/>
    <mergeCell ref="S4:S5"/>
    <mergeCell ref="T4:T5"/>
    <mergeCell ref="U4:U5"/>
    <mergeCell ref="V4:V5"/>
    <mergeCell ref="W4:W5"/>
    <mergeCell ref="X4:X5"/>
    <mergeCell ref="Y4:Y5"/>
    <mergeCell ref="Z4:AC4"/>
    <mergeCell ref="L4:L5"/>
    <mergeCell ref="M4:M5"/>
    <mergeCell ref="N4:N5"/>
    <mergeCell ref="O4:O5"/>
    <mergeCell ref="P4:P5"/>
    <mergeCell ref="K4:K5"/>
    <mergeCell ref="F2:J2"/>
    <mergeCell ref="F3:J3"/>
    <mergeCell ref="F1:J1"/>
    <mergeCell ref="A4:A5"/>
    <mergeCell ref="B4:B5"/>
    <mergeCell ref="C4:C5"/>
    <mergeCell ref="D4:D5"/>
    <mergeCell ref="E4:E5"/>
    <mergeCell ref="F4:F5"/>
    <mergeCell ref="G4:G5"/>
    <mergeCell ref="H4:H5"/>
    <mergeCell ref="I4:I5"/>
    <mergeCell ref="J4:J5"/>
  </mergeCells>
  <conditionalFormatting sqref="M40:N42 M11:N11 M6:N7 M16:N36 M44:N49 M51:N65 M67:N87">
    <cfRule type="expression" dxfId="40" priority="102">
      <formula>AND($L6 &lt;&gt; "String",$L6 &lt;&gt; "Alphanumeric")</formula>
    </cfRule>
  </conditionalFormatting>
  <conditionalFormatting sqref="O6:R7 O11:R87">
    <cfRule type="expression" dxfId="39" priority="101">
      <formula>AND($L6&lt;&gt;"Decimal",$L6&lt;&gt;"Integer")</formula>
    </cfRule>
  </conditionalFormatting>
  <conditionalFormatting sqref="S6:S7 S11:S87">
    <cfRule type="expression" dxfId="38" priority="100">
      <formula>AND($L6&lt;&gt;"Enumeration",$L6&lt;&gt;"Indicator")</formula>
    </cfRule>
  </conditionalFormatting>
  <conditionalFormatting sqref="Y19:Y46 Y6:Y7 Y12:Y17 Y48:Y87">
    <cfRule type="expression" dxfId="37" priority="98">
      <formula>$X6&lt;&gt;"Pre-existing Data"</formula>
    </cfRule>
  </conditionalFormatting>
  <conditionalFormatting sqref="M12:N12">
    <cfRule type="expression" dxfId="36" priority="65">
      <formula>AND($L12 &lt;&gt; "String",$L12 &lt;&gt; "Alphanumeric")</formula>
    </cfRule>
  </conditionalFormatting>
  <conditionalFormatting sqref="M13:N13">
    <cfRule type="expression" dxfId="35" priority="64">
      <formula>AND($L13 &lt;&gt; "String",$L13 &lt;&gt; "Alphanumeric")</formula>
    </cfRule>
  </conditionalFormatting>
  <conditionalFormatting sqref="M14:N14">
    <cfRule type="expression" dxfId="34" priority="63">
      <formula>AND($L14 &lt;&gt; "String",$L14 &lt;&gt; "Alphanumeric")</formula>
    </cfRule>
  </conditionalFormatting>
  <conditionalFormatting sqref="M15:N15">
    <cfRule type="expression" dxfId="33" priority="62">
      <formula>AND($L15 &lt;&gt; "String",$L15 &lt;&gt; "Alphanumeric")</formula>
    </cfRule>
  </conditionalFormatting>
  <conditionalFormatting sqref="M37:N38">
    <cfRule type="expression" dxfId="32" priority="61">
      <formula>AND($L37 &lt;&gt; "String",$L37 &lt;&gt; "Alphanumeric")</formula>
    </cfRule>
  </conditionalFormatting>
  <conditionalFormatting sqref="M39:N39">
    <cfRule type="expression" dxfId="31" priority="60">
      <formula>AND($L39 &lt;&gt; "String",$L39 &lt;&gt; "Alphanumeric")</formula>
    </cfRule>
  </conditionalFormatting>
  <conditionalFormatting sqref="M66:N66">
    <cfRule type="expression" dxfId="30" priority="58">
      <formula>AND($L66 &lt;&gt; "String",$L66 &lt;&gt; "Alphanumeric")</formula>
    </cfRule>
  </conditionalFormatting>
  <conditionalFormatting sqref="Y91:Y186">
    <cfRule type="expression" dxfId="29" priority="55">
      <formula>$X91&lt;&gt;"Pre-existing Data"</formula>
    </cfRule>
  </conditionalFormatting>
  <conditionalFormatting sqref="M43:N43">
    <cfRule type="expression" dxfId="28" priority="50">
      <formula>AND($L43 &lt;&gt; "String",$L43 &lt;&gt; "Alphanumeric")</formula>
    </cfRule>
  </conditionalFormatting>
  <conditionalFormatting sqref="M88:N88">
    <cfRule type="expression" dxfId="27" priority="43">
      <formula>AND($L88 &lt;&gt; "String",$L88 &lt;&gt; "Alphanumeric")</formula>
    </cfRule>
  </conditionalFormatting>
  <conditionalFormatting sqref="O88:R88">
    <cfRule type="expression" dxfId="26" priority="42">
      <formula>AND($L88&lt;&gt;"Decimal",$L88&lt;&gt;"Integer")</formula>
    </cfRule>
  </conditionalFormatting>
  <conditionalFormatting sqref="S88">
    <cfRule type="expression" dxfId="25" priority="41">
      <formula>AND($L88&lt;&gt;"Enumeration",$L88&lt;&gt;"Indicator")</formula>
    </cfRule>
  </conditionalFormatting>
  <conditionalFormatting sqref="Y88">
    <cfRule type="expression" dxfId="24" priority="39">
      <formula>$X88&lt;&gt;"Pre-existing Data"</formula>
    </cfRule>
  </conditionalFormatting>
  <conditionalFormatting sqref="M89:N89">
    <cfRule type="expression" dxfId="23" priority="37">
      <formula>AND($L89 &lt;&gt; "String",$L89 &lt;&gt; "Alphanumeric")</formula>
    </cfRule>
  </conditionalFormatting>
  <conditionalFormatting sqref="O89:R89">
    <cfRule type="expression" dxfId="22" priority="36">
      <formula>AND($L89&lt;&gt;"Decimal",$L89&lt;&gt;"Integer")</formula>
    </cfRule>
  </conditionalFormatting>
  <conditionalFormatting sqref="S89">
    <cfRule type="expression" dxfId="21" priority="35">
      <formula>AND($L89&lt;&gt;"Enumeration",$L89&lt;&gt;"Indicator")</formula>
    </cfRule>
  </conditionalFormatting>
  <conditionalFormatting sqref="Y89">
    <cfRule type="expression" dxfId="20" priority="33">
      <formula>$X89&lt;&gt;"Pre-existing Data"</formula>
    </cfRule>
  </conditionalFormatting>
  <conditionalFormatting sqref="M90:N90">
    <cfRule type="expression" dxfId="19" priority="31">
      <formula>AND($L90 &lt;&gt; "String",$L90 &lt;&gt; "Alphanumeric")</formula>
    </cfRule>
  </conditionalFormatting>
  <conditionalFormatting sqref="O90:R90">
    <cfRule type="expression" dxfId="18" priority="30">
      <formula>AND($L90&lt;&gt;"Decimal",$L90&lt;&gt;"Integer")</formula>
    </cfRule>
  </conditionalFormatting>
  <conditionalFormatting sqref="S90">
    <cfRule type="expression" dxfId="17" priority="29">
      <formula>AND($L90&lt;&gt;"Enumeration",$L90&lt;&gt;"Indicator")</formula>
    </cfRule>
  </conditionalFormatting>
  <conditionalFormatting sqref="Y90">
    <cfRule type="expression" dxfId="16" priority="27">
      <formula>$X90&lt;&gt;"Pre-existing Data"</formula>
    </cfRule>
  </conditionalFormatting>
  <conditionalFormatting sqref="M8:N8">
    <cfRule type="expression" dxfId="15" priority="25">
      <formula>AND($L8 &lt;&gt; "String",$L8 &lt;&gt; "Alphanumeric")</formula>
    </cfRule>
  </conditionalFormatting>
  <conditionalFormatting sqref="O8:R8">
    <cfRule type="expression" dxfId="14" priority="24">
      <formula>AND($L8&lt;&gt;"Decimal",$L8&lt;&gt;"Integer")</formula>
    </cfRule>
  </conditionalFormatting>
  <conditionalFormatting sqref="Y8">
    <cfRule type="expression" dxfId="13" priority="21">
      <formula>$X8&lt;&gt;"Pre-existing Data"</formula>
    </cfRule>
  </conditionalFormatting>
  <conditionalFormatting sqref="M9:N9">
    <cfRule type="expression" dxfId="12" priority="19">
      <formula>AND($L9 &lt;&gt; "String",$L9 &lt;&gt; "Alphanumeric")</formula>
    </cfRule>
  </conditionalFormatting>
  <conditionalFormatting sqref="O9:R9">
    <cfRule type="expression" dxfId="11" priority="18">
      <formula>AND($L9&lt;&gt;"Decimal",$L9&lt;&gt;"Integer")</formula>
    </cfRule>
  </conditionalFormatting>
  <conditionalFormatting sqref="Y9">
    <cfRule type="expression" dxfId="10" priority="15">
      <formula>$X9&lt;&gt;"Pre-existing Data"</formula>
    </cfRule>
  </conditionalFormatting>
  <conditionalFormatting sqref="M10:N10">
    <cfRule type="expression" dxfId="9" priority="13">
      <formula>AND($L10 &lt;&gt; "String",$L10 &lt;&gt; "Alphanumeric")</formula>
    </cfRule>
  </conditionalFormatting>
  <conditionalFormatting sqref="O10:R10">
    <cfRule type="expression" dxfId="8" priority="12">
      <formula>AND($L10&lt;&gt;"Decimal",$L10&lt;&gt;"Integer")</formula>
    </cfRule>
  </conditionalFormatting>
  <conditionalFormatting sqref="Y10">
    <cfRule type="expression" dxfId="7" priority="9">
      <formula>$X10&lt;&gt;"Pre-existing Data"</formula>
    </cfRule>
  </conditionalFormatting>
  <conditionalFormatting sqref="M50">
    <cfRule type="expression" dxfId="6" priority="7">
      <formula>AND($L50 &lt;&gt; "String",$L50 &lt;&gt; "Alphanumeric")</formula>
    </cfRule>
  </conditionalFormatting>
  <conditionalFormatting sqref="N50">
    <cfRule type="expression" dxfId="5" priority="6">
      <formula>AND($L50 &lt;&gt; "String",$L50 &lt;&gt; "Alphanumeric")</formula>
    </cfRule>
  </conditionalFormatting>
  <conditionalFormatting sqref="S8">
    <cfRule type="expression" dxfId="4" priority="5">
      <formula>AND($L8&lt;&gt;"Enumeration",$L8&lt;&gt;"Indicator")</formula>
    </cfRule>
  </conditionalFormatting>
  <conditionalFormatting sqref="S9">
    <cfRule type="expression" dxfId="3" priority="4">
      <formula>AND($L9&lt;&gt;"Enumeration",$L9&lt;&gt;"Indicator")</formula>
    </cfRule>
  </conditionalFormatting>
  <conditionalFormatting sqref="S10">
    <cfRule type="expression" dxfId="2" priority="3">
      <formula>AND($L10&lt;&gt;"Enumeration",$L10&lt;&gt;"Indicator")</formula>
    </cfRule>
  </conditionalFormatting>
  <conditionalFormatting sqref="Y18">
    <cfRule type="expression" dxfId="1" priority="2">
      <formula>$X18&lt;&gt;"Pre-existing Data"</formula>
    </cfRule>
  </conditionalFormatting>
  <conditionalFormatting sqref="Y47">
    <cfRule type="expression" dxfId="0" priority="1">
      <formula>$X47&lt;&gt;"Pre-existing Data"</formula>
    </cfRule>
  </conditionalFormatting>
  <dataValidations count="10">
    <dataValidation type="list" allowBlank="1" showInputMessage="1" showErrorMessage="1" sqref="L188:L1048576 L6:L90" xr:uid="{00000000-0002-0000-0000-00000A000000}">
      <formula1>basicDataTypeList</formula1>
    </dataValidation>
    <dataValidation type="list" allowBlank="1" showInputMessage="1" showErrorMessage="1" sqref="I6:I1048576" xr:uid="{00000000-0002-0000-0000-000001000000}">
      <formula1>requiredList</formula1>
    </dataValidation>
    <dataValidation type="list" allowBlank="1" showInputMessage="1" showErrorMessage="1" sqref="C6:C1048576" xr:uid="{00000000-0002-0000-0000-000002000000}">
      <formula1>complianceProgramList</formula1>
    </dataValidation>
    <dataValidation type="list" allowBlank="1" showInputMessage="1" showErrorMessage="1" sqref="AG6:AH1048576" xr:uid="{00000000-0002-0000-0000-000003000000}">
      <formula1>cbiInfoList</formula1>
    </dataValidation>
    <dataValidation type="list" allowBlank="1" showInputMessage="1" showErrorMessage="1" sqref="B6:B1048576" xr:uid="{00000000-0002-0000-0000-000004000000}">
      <formula1>industryModuleList</formula1>
    </dataValidation>
    <dataValidation type="list" allowBlank="1" showInputMessage="1" showErrorMessage="1" sqref="D6:D1048576" xr:uid="{00000000-0002-0000-0000-000005000000}">
      <formula1>groupNumberList</formula1>
    </dataValidation>
    <dataValidation type="list" allowBlank="1" showInputMessage="1" showErrorMessage="1" sqref="V6:V1048576" xr:uid="{00000000-0002-0000-0000-000006000000}">
      <formula1>originatorList</formula1>
    </dataValidation>
    <dataValidation type="list" allowBlank="1" showInputMessage="1" showErrorMessage="1" sqref="Z6:AC1048576" xr:uid="{00000000-0002-0000-0000-000007000000}">
      <formula1>displayPointList</formula1>
    </dataValidation>
    <dataValidation type="list" allowBlank="1" showInputMessage="1" showErrorMessage="1" sqref="X6:X1048576" xr:uid="{00000000-0002-0000-0000-000008000000}">
      <formula1>collectionTypeList</formula1>
    </dataValidation>
    <dataValidation type="list" allowBlank="1" showInputMessage="1" showErrorMessage="1" sqref="W6:W1048576" xr:uid="{00000000-0002-0000-0000-000009000000}">
      <formula1>collectionPointList</formula1>
    </dataValidation>
  </dataValidations>
  <printOptions horizontalCentered="1"/>
  <pageMargins left="0.25" right="0.25" top="0.5" bottom="0.5" header="0.3" footer="0.3"/>
  <pageSetup scale="19" fitToHeight="0" orientation="landscape" r:id="rId1"/>
  <headerFooter differentFirst="1">
    <firstHeader xml:space="preserve">&amp;L&amp;G&amp;CManufacturer Information 32.0 Data Requirements   &amp;ROffice of Transportation and Air Quality
January 2022
</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
  <sheetViews>
    <sheetView zoomScaleNormal="100" workbookViewId="0">
      <pane xSplit="4" ySplit="4" topLeftCell="F5" activePane="bottomRight" state="frozen"/>
      <selection pane="topRight" activeCell="E1" sqref="E1"/>
      <selection pane="bottomLeft" activeCell="A4" sqref="A4"/>
      <selection pane="bottomRight" sqref="A1:D1"/>
    </sheetView>
  </sheetViews>
  <sheetFormatPr defaultColWidth="9.109375" defaultRowHeight="13.8" x14ac:dyDescent="0.3"/>
  <cols>
    <col min="1" max="1" width="16.44140625" style="1" bestFit="1" customWidth="1"/>
    <col min="2" max="2" width="27.109375" style="1" bestFit="1" customWidth="1"/>
    <col min="3" max="3" width="38.109375" style="1" bestFit="1" customWidth="1"/>
    <col min="4" max="4" width="41.21875" style="1" bestFit="1" customWidth="1"/>
    <col min="5" max="5" width="37.109375" style="22" hidden="1" customWidth="1"/>
    <col min="6" max="6" width="9.88671875" style="23" bestFit="1" customWidth="1"/>
    <col min="7" max="7" width="9.88671875" style="24" bestFit="1" customWidth="1"/>
    <col min="8" max="8" width="40.88671875" style="25" bestFit="1" customWidth="1"/>
    <col min="9" max="9" width="16.109375" style="25" bestFit="1" customWidth="1"/>
    <col min="10" max="16384" width="9.109375" style="1"/>
  </cols>
  <sheetData>
    <row r="1" spans="1:9" x14ac:dyDescent="0.3">
      <c r="A1" s="84" t="str">
        <f>Requirements!A1</f>
        <v>United States Environmental Protection Agency, Office of Air and Radiation, Office of Transportation and Air Quality</v>
      </c>
      <c r="B1" s="84"/>
      <c r="C1" s="84"/>
      <c r="D1" s="84"/>
      <c r="E1" s="85"/>
      <c r="F1" s="85"/>
      <c r="G1" s="85"/>
      <c r="H1" s="85"/>
      <c r="I1" s="85"/>
    </row>
    <row r="2" spans="1:9" x14ac:dyDescent="0.3">
      <c r="A2" s="32" t="str">
        <f>Requirements!A2</f>
        <v>Date</v>
      </c>
      <c r="B2" s="10">
        <f>Requirements!B2</f>
        <v>44568</v>
      </c>
      <c r="E2" s="86"/>
      <c r="F2" s="86"/>
      <c r="G2" s="86"/>
      <c r="H2" s="86"/>
      <c r="I2" s="86"/>
    </row>
    <row r="3" spans="1:9" x14ac:dyDescent="0.3">
      <c r="A3" s="32"/>
      <c r="B3" s="10"/>
      <c r="E3" s="77"/>
      <c r="F3" s="77"/>
      <c r="G3" s="77"/>
      <c r="H3" s="77"/>
      <c r="I3" s="77"/>
    </row>
    <row r="4" spans="1:9" ht="41.4" x14ac:dyDescent="0.3">
      <c r="A4" s="5" t="s">
        <v>86</v>
      </c>
      <c r="B4" s="5" t="s">
        <v>49</v>
      </c>
      <c r="C4" s="5" t="s">
        <v>79</v>
      </c>
      <c r="D4" s="5" t="s">
        <v>80</v>
      </c>
      <c r="E4" s="5" t="s">
        <v>53</v>
      </c>
      <c r="F4" s="5" t="s">
        <v>55</v>
      </c>
      <c r="G4" s="6" t="s">
        <v>56</v>
      </c>
      <c r="H4" s="5" t="s">
        <v>57</v>
      </c>
      <c r="I4" s="5" t="s">
        <v>14</v>
      </c>
    </row>
    <row r="5" spans="1:9" s="8" customFormat="1" x14ac:dyDescent="0.3">
      <c r="A5" s="12" t="s">
        <v>116</v>
      </c>
      <c r="B5" s="8" t="s">
        <v>111</v>
      </c>
      <c r="C5" s="12" t="s">
        <v>173</v>
      </c>
      <c r="D5" s="31" t="s">
        <v>119</v>
      </c>
      <c r="E5" s="21" t="str">
        <f>CONCATENATE(C5,"/",D5)</f>
        <v>Common Services/Submission Author Details</v>
      </c>
      <c r="F5" s="19" t="s">
        <v>30</v>
      </c>
      <c r="G5" s="26" t="s">
        <v>112</v>
      </c>
      <c r="H5" s="12" t="s">
        <v>474</v>
      </c>
      <c r="I5" s="27"/>
    </row>
    <row r="6" spans="1:9" s="8" customFormat="1" ht="27.6" x14ac:dyDescent="0.3">
      <c r="A6" s="12" t="s">
        <v>118</v>
      </c>
      <c r="B6" s="8" t="s">
        <v>111</v>
      </c>
      <c r="C6" s="12" t="s">
        <v>173</v>
      </c>
      <c r="D6" s="12" t="s">
        <v>117</v>
      </c>
      <c r="E6" s="21" t="str">
        <f>CONCATENATE(C6,"/",D6)</f>
        <v>Common Services/Manufacturer Information Submission</v>
      </c>
      <c r="F6" s="19" t="s">
        <v>30</v>
      </c>
      <c r="G6" s="26" t="s">
        <v>112</v>
      </c>
      <c r="H6" s="12" t="s">
        <v>473</v>
      </c>
      <c r="I6" s="27"/>
    </row>
    <row r="7" spans="1:9" s="46" customFormat="1" ht="41.4" x14ac:dyDescent="0.3">
      <c r="A7" s="45" t="s">
        <v>120</v>
      </c>
      <c r="B7" s="46" t="s">
        <v>358</v>
      </c>
      <c r="C7" s="45" t="s">
        <v>117</v>
      </c>
      <c r="D7" s="45" t="s">
        <v>174</v>
      </c>
      <c r="E7" s="47" t="str">
        <f t="shared" ref="E7:E65" si="0">CONCATENATE(C7,"/",D7)</f>
        <v>Manufacturer Information Submission/Manufacturer Code Information Details</v>
      </c>
      <c r="F7" s="48" t="s">
        <v>30</v>
      </c>
      <c r="G7" s="48" t="s">
        <v>112</v>
      </c>
      <c r="H7" s="45" t="s">
        <v>455</v>
      </c>
      <c r="I7" s="49"/>
    </row>
    <row r="8" spans="1:9" s="8" customFormat="1" ht="27.6" x14ac:dyDescent="0.3">
      <c r="A8" s="12" t="s">
        <v>145</v>
      </c>
      <c r="B8" s="8" t="s">
        <v>358</v>
      </c>
      <c r="C8" s="12" t="s">
        <v>174</v>
      </c>
      <c r="D8" s="44" t="s">
        <v>175</v>
      </c>
      <c r="E8" s="21" t="str">
        <f t="shared" si="0"/>
        <v>Manufacturer Code Information Details/Manufacturer Name Details</v>
      </c>
      <c r="F8" s="19" t="s">
        <v>30</v>
      </c>
      <c r="G8" s="26" t="s">
        <v>112</v>
      </c>
      <c r="H8" s="27" t="s">
        <v>472</v>
      </c>
      <c r="I8" s="27"/>
    </row>
    <row r="9" spans="1:9" s="8" customFormat="1" ht="27.6" x14ac:dyDescent="0.3">
      <c r="A9" s="12" t="s">
        <v>146</v>
      </c>
      <c r="B9" s="8" t="s">
        <v>358</v>
      </c>
      <c r="C9" s="12" t="s">
        <v>174</v>
      </c>
      <c r="D9" s="44" t="s">
        <v>176</v>
      </c>
      <c r="E9" s="21" t="str">
        <f t="shared" si="0"/>
        <v>Manufacturer Code Information Details/Selected Industry Details</v>
      </c>
      <c r="F9" s="19" t="s">
        <v>30</v>
      </c>
      <c r="G9" s="26" t="s">
        <v>113</v>
      </c>
      <c r="H9" s="27" t="s">
        <v>456</v>
      </c>
      <c r="I9" s="27"/>
    </row>
    <row r="10" spans="1:9" s="8" customFormat="1" ht="27.6" x14ac:dyDescent="0.3">
      <c r="A10" s="12" t="s">
        <v>147</v>
      </c>
      <c r="B10" s="31" t="s">
        <v>358</v>
      </c>
      <c r="C10" s="31" t="s">
        <v>176</v>
      </c>
      <c r="D10" s="44" t="s">
        <v>177</v>
      </c>
      <c r="E10" s="21" t="str">
        <f t="shared" si="0"/>
        <v>Selected Industry Details/Compliance Program Details</v>
      </c>
      <c r="F10" s="19" t="s">
        <v>31</v>
      </c>
      <c r="G10" s="26" t="s">
        <v>113</v>
      </c>
      <c r="H10" s="27" t="s">
        <v>457</v>
      </c>
      <c r="I10" s="27"/>
    </row>
    <row r="11" spans="1:9" s="8" customFormat="1" ht="27.6" x14ac:dyDescent="0.3">
      <c r="A11" s="12" t="s">
        <v>148</v>
      </c>
      <c r="B11" s="31" t="s">
        <v>358</v>
      </c>
      <c r="C11" s="31" t="s">
        <v>177</v>
      </c>
      <c r="D11" s="44" t="s">
        <v>178</v>
      </c>
      <c r="E11" s="21" t="str">
        <f t="shared" si="0"/>
        <v>Compliance Program Details/Compliance Document Details</v>
      </c>
      <c r="F11" s="19" t="s">
        <v>31</v>
      </c>
      <c r="G11" s="26" t="s">
        <v>113</v>
      </c>
      <c r="H11" s="27" t="s">
        <v>458</v>
      </c>
      <c r="I11" s="27"/>
    </row>
    <row r="12" spans="1:9" s="8" customFormat="1" ht="41.4" x14ac:dyDescent="0.3">
      <c r="A12" s="12" t="s">
        <v>192</v>
      </c>
      <c r="B12" s="31" t="s">
        <v>358</v>
      </c>
      <c r="C12" s="14" t="s">
        <v>174</v>
      </c>
      <c r="D12" s="44" t="s">
        <v>190</v>
      </c>
      <c r="E12" s="21" t="str">
        <f>CONCATENATE(C12,"/",D12)</f>
        <v>Manufacturer Code Information Details/Compliance Program Assignment Details</v>
      </c>
      <c r="F12" s="19" t="s">
        <v>31</v>
      </c>
      <c r="G12" s="26" t="s">
        <v>113</v>
      </c>
      <c r="H12" s="27" t="s">
        <v>470</v>
      </c>
      <c r="I12" s="27"/>
    </row>
    <row r="13" spans="1:9" s="8" customFormat="1" ht="27.6" x14ac:dyDescent="0.3">
      <c r="A13" s="12" t="s">
        <v>193</v>
      </c>
      <c r="B13" s="8" t="s">
        <v>358</v>
      </c>
      <c r="C13" s="8" t="s">
        <v>190</v>
      </c>
      <c r="D13" s="44" t="s">
        <v>191</v>
      </c>
      <c r="E13" s="21" t="str">
        <f>CONCATENATE(C13,"/",D13)</f>
        <v>Compliance Program Assignment Details/Compliance Representative Details</v>
      </c>
      <c r="F13" s="19" t="s">
        <v>31</v>
      </c>
      <c r="G13" s="26" t="s">
        <v>113</v>
      </c>
      <c r="H13" s="27" t="s">
        <v>471</v>
      </c>
      <c r="I13" s="27"/>
    </row>
    <row r="14" spans="1:9" s="8" customFormat="1" ht="27.6" x14ac:dyDescent="0.3">
      <c r="A14" s="12" t="s">
        <v>150</v>
      </c>
      <c r="B14" s="8" t="s">
        <v>308</v>
      </c>
      <c r="C14" s="12" t="s">
        <v>117</v>
      </c>
      <c r="D14" s="12" t="s">
        <v>180</v>
      </c>
      <c r="E14" s="21" t="str">
        <f t="shared" si="0"/>
        <v>Manufacturer Information Submission/Company Address Details</v>
      </c>
      <c r="F14" s="19" t="s">
        <v>30</v>
      </c>
      <c r="G14" s="26" t="s">
        <v>113</v>
      </c>
      <c r="H14" s="27" t="s">
        <v>460</v>
      </c>
      <c r="I14" s="27"/>
    </row>
    <row r="15" spans="1:9" s="8" customFormat="1" ht="27.6" x14ac:dyDescent="0.3">
      <c r="A15" s="12" t="s">
        <v>151</v>
      </c>
      <c r="B15" s="8" t="s">
        <v>308</v>
      </c>
      <c r="C15" s="64" t="s">
        <v>180</v>
      </c>
      <c r="D15" s="31" t="s">
        <v>181</v>
      </c>
      <c r="E15" s="29" t="str">
        <f t="shared" si="0"/>
        <v>Company Address Details/Domestic Address Details</v>
      </c>
      <c r="F15" s="42" t="s">
        <v>31</v>
      </c>
      <c r="G15" s="26" t="s">
        <v>112</v>
      </c>
      <c r="H15" s="27" t="s">
        <v>461</v>
      </c>
      <c r="I15" s="27"/>
    </row>
    <row r="16" spans="1:9" s="8" customFormat="1" ht="27.6" x14ac:dyDescent="0.3">
      <c r="A16" s="12" t="s">
        <v>152</v>
      </c>
      <c r="B16" s="8" t="s">
        <v>308</v>
      </c>
      <c r="C16" s="31" t="s">
        <v>180</v>
      </c>
      <c r="D16" s="31" t="s">
        <v>182</v>
      </c>
      <c r="E16" s="29" t="str">
        <f t="shared" si="0"/>
        <v>Company Address Details/Foreign Address Details</v>
      </c>
      <c r="F16" s="42" t="s">
        <v>31</v>
      </c>
      <c r="G16" s="26" t="s">
        <v>112</v>
      </c>
      <c r="H16" s="27" t="s">
        <v>462</v>
      </c>
      <c r="I16" s="27"/>
    </row>
    <row r="17" spans="1:9" s="8" customFormat="1" ht="27.75" customHeight="1" x14ac:dyDescent="0.3">
      <c r="A17" s="12" t="s">
        <v>156</v>
      </c>
      <c r="B17" s="8" t="s">
        <v>308</v>
      </c>
      <c r="C17" s="31" t="s">
        <v>180</v>
      </c>
      <c r="D17" s="31" t="s">
        <v>185</v>
      </c>
      <c r="E17" s="29" t="str">
        <f>CONCATENATE(C17,"/",D17)</f>
        <v>Company Address Details/Test Lab Details</v>
      </c>
      <c r="F17" s="42" t="s">
        <v>31</v>
      </c>
      <c r="G17" s="26" t="s">
        <v>113</v>
      </c>
      <c r="H17" s="27" t="s">
        <v>466</v>
      </c>
      <c r="I17" s="27"/>
    </row>
    <row r="18" spans="1:9" s="8" customFormat="1" x14ac:dyDescent="0.3">
      <c r="A18" s="12" t="s">
        <v>157</v>
      </c>
      <c r="B18" s="8" t="s">
        <v>308</v>
      </c>
      <c r="C18" s="31" t="s">
        <v>185</v>
      </c>
      <c r="D18" s="31" t="s">
        <v>186</v>
      </c>
      <c r="E18" s="29" t="str">
        <f>CONCATENATE(C18,"/",D18)</f>
        <v>Test Lab Details/Lab Information Details</v>
      </c>
      <c r="F18" s="42" t="s">
        <v>31</v>
      </c>
      <c r="G18" s="26" t="s">
        <v>112</v>
      </c>
      <c r="H18" s="27" t="s">
        <v>467</v>
      </c>
      <c r="I18" s="27"/>
    </row>
    <row r="19" spans="1:9" s="8" customFormat="1" x14ac:dyDescent="0.3">
      <c r="A19" s="12" t="s">
        <v>158</v>
      </c>
      <c r="B19" s="8" t="s">
        <v>308</v>
      </c>
      <c r="C19" s="31" t="s">
        <v>185</v>
      </c>
      <c r="D19" s="31" t="s">
        <v>187</v>
      </c>
      <c r="E19" s="29" t="str">
        <f>CONCATENATE(C19,"/",D19)</f>
        <v>Test Lab Details/Lab Reference Details</v>
      </c>
      <c r="F19" s="42" t="s">
        <v>31</v>
      </c>
      <c r="G19" s="26" t="s">
        <v>112</v>
      </c>
      <c r="H19" s="27" t="s">
        <v>468</v>
      </c>
      <c r="I19" s="27"/>
    </row>
    <row r="20" spans="1:9" s="8" customFormat="1" ht="27.6" x14ac:dyDescent="0.3">
      <c r="A20" s="12" t="s">
        <v>153</v>
      </c>
      <c r="B20" s="8" t="s">
        <v>309</v>
      </c>
      <c r="C20" s="64" t="s">
        <v>117</v>
      </c>
      <c r="D20" s="64" t="s">
        <v>183</v>
      </c>
      <c r="E20" s="29" t="str">
        <f t="shared" si="0"/>
        <v>Manufacturer Information Submission/Company Contact Details</v>
      </c>
      <c r="F20" s="42" t="s">
        <v>30</v>
      </c>
      <c r="G20" s="26" t="s">
        <v>113</v>
      </c>
      <c r="H20" s="27" t="s">
        <v>463</v>
      </c>
      <c r="I20" s="27"/>
    </row>
    <row r="21" spans="1:9" s="8" customFormat="1" ht="27.6" x14ac:dyDescent="0.3">
      <c r="A21" s="12" t="s">
        <v>154</v>
      </c>
      <c r="B21" s="8" t="s">
        <v>309</v>
      </c>
      <c r="C21" s="64" t="s">
        <v>183</v>
      </c>
      <c r="D21" s="31" t="s">
        <v>184</v>
      </c>
      <c r="E21" s="29" t="str">
        <f t="shared" si="0"/>
        <v>Company Contact Details/Phone Number Details</v>
      </c>
      <c r="F21" s="42" t="s">
        <v>30</v>
      </c>
      <c r="G21" s="26" t="s">
        <v>113</v>
      </c>
      <c r="H21" s="27" t="s">
        <v>464</v>
      </c>
      <c r="I21" s="27"/>
    </row>
    <row r="22" spans="1:9" s="8" customFormat="1" ht="27.6" x14ac:dyDescent="0.3">
      <c r="A22" s="12" t="s">
        <v>155</v>
      </c>
      <c r="B22" s="8" t="s">
        <v>309</v>
      </c>
      <c r="C22" s="31" t="s">
        <v>183</v>
      </c>
      <c r="D22" s="31" t="s">
        <v>609</v>
      </c>
      <c r="E22" s="29" t="str">
        <f t="shared" si="0"/>
        <v>Company Contact Details/Industry Compliance Program Notification Details</v>
      </c>
      <c r="F22" s="42" t="s">
        <v>31</v>
      </c>
      <c r="G22" s="26" t="s">
        <v>113</v>
      </c>
      <c r="H22" s="27" t="s">
        <v>465</v>
      </c>
      <c r="I22" s="27"/>
    </row>
    <row r="23" spans="1:9" s="62" customFormat="1" ht="27.6" hidden="1" x14ac:dyDescent="0.3">
      <c r="A23" s="69" t="s">
        <v>160</v>
      </c>
      <c r="B23" s="62" t="s">
        <v>309</v>
      </c>
      <c r="C23" s="69" t="s">
        <v>117</v>
      </c>
      <c r="D23" s="62" t="s">
        <v>189</v>
      </c>
      <c r="E23" s="61" t="str">
        <f>CONCATENATE(C23,"/",D23)</f>
        <v>Manufacturer Information Submission/Broadcast Notification Details</v>
      </c>
      <c r="F23" s="60" t="s">
        <v>31</v>
      </c>
      <c r="G23" s="70" t="s">
        <v>113</v>
      </c>
      <c r="H23" s="71"/>
      <c r="I23" s="71"/>
    </row>
    <row r="24" spans="1:9" s="8" customFormat="1" ht="27.6" x14ac:dyDescent="0.3">
      <c r="A24" s="12" t="s">
        <v>149</v>
      </c>
      <c r="B24" s="8" t="s">
        <v>307</v>
      </c>
      <c r="C24" s="12" t="s">
        <v>117</v>
      </c>
      <c r="D24" s="44" t="s">
        <v>179</v>
      </c>
      <c r="E24" s="21" t="str">
        <f>CONCATENATE(C24,"/",D24)</f>
        <v>Manufacturer Information Submission/Division Information Details</v>
      </c>
      <c r="F24" s="19" t="s">
        <v>31</v>
      </c>
      <c r="G24" s="26" t="s">
        <v>113</v>
      </c>
      <c r="H24" s="27" t="s">
        <v>459</v>
      </c>
      <c r="I24" s="27"/>
    </row>
    <row r="25" spans="1:9" s="8" customFormat="1" ht="41.4" x14ac:dyDescent="0.3">
      <c r="A25" s="12" t="s">
        <v>159</v>
      </c>
      <c r="B25" s="8" t="s">
        <v>310</v>
      </c>
      <c r="C25" s="12" t="s">
        <v>117</v>
      </c>
      <c r="D25" s="44" t="s">
        <v>188</v>
      </c>
      <c r="E25" s="21" t="str">
        <f t="shared" si="0"/>
        <v>Manufacturer Information Submission/Alternate Manufacturer Information Details</v>
      </c>
      <c r="F25" s="19" t="s">
        <v>31</v>
      </c>
      <c r="G25" s="26" t="s">
        <v>113</v>
      </c>
      <c r="H25" s="27" t="s">
        <v>469</v>
      </c>
      <c r="I25" s="27"/>
    </row>
    <row r="26" spans="1:9" s="8" customFormat="1" x14ac:dyDescent="0.3">
      <c r="E26" s="21" t="str">
        <f t="shared" si="0"/>
        <v>/</v>
      </c>
      <c r="F26" s="19"/>
      <c r="G26" s="26"/>
      <c r="H26" s="27"/>
      <c r="I26" s="27"/>
    </row>
    <row r="27" spans="1:9" s="8" customFormat="1" x14ac:dyDescent="0.3">
      <c r="E27" s="21" t="str">
        <f t="shared" si="0"/>
        <v>/</v>
      </c>
      <c r="F27" s="19"/>
      <c r="G27" s="26"/>
      <c r="H27" s="27"/>
      <c r="I27" s="27"/>
    </row>
    <row r="28" spans="1:9" s="8" customFormat="1" x14ac:dyDescent="0.3">
      <c r="E28" s="21" t="str">
        <f t="shared" si="0"/>
        <v>/</v>
      </c>
      <c r="F28" s="19"/>
      <c r="G28" s="26"/>
      <c r="H28" s="27"/>
      <c r="I28" s="27"/>
    </row>
    <row r="29" spans="1:9" s="8" customFormat="1" x14ac:dyDescent="0.3">
      <c r="E29" s="21" t="str">
        <f t="shared" si="0"/>
        <v>/</v>
      </c>
      <c r="F29" s="19"/>
      <c r="G29" s="26"/>
      <c r="H29" s="27"/>
      <c r="I29" s="27"/>
    </row>
    <row r="30" spans="1:9" s="8" customFormat="1" x14ac:dyDescent="0.3">
      <c r="E30" s="21" t="str">
        <f t="shared" si="0"/>
        <v>/</v>
      </c>
      <c r="F30" s="19"/>
      <c r="G30" s="26"/>
      <c r="H30" s="27"/>
      <c r="I30" s="27"/>
    </row>
    <row r="31" spans="1:9" s="8" customFormat="1" x14ac:dyDescent="0.3">
      <c r="E31" s="21" t="str">
        <f t="shared" si="0"/>
        <v>/</v>
      </c>
      <c r="F31" s="19"/>
      <c r="G31" s="26"/>
      <c r="H31" s="27"/>
      <c r="I31" s="27"/>
    </row>
    <row r="32" spans="1:9" s="8" customFormat="1" x14ac:dyDescent="0.3">
      <c r="E32" s="21" t="str">
        <f t="shared" si="0"/>
        <v>/</v>
      </c>
      <c r="F32" s="19"/>
      <c r="G32" s="26"/>
      <c r="H32" s="27"/>
      <c r="I32" s="27"/>
    </row>
    <row r="33" spans="5:9" s="8" customFormat="1" x14ac:dyDescent="0.3">
      <c r="E33" s="21" t="str">
        <f t="shared" si="0"/>
        <v>/</v>
      </c>
      <c r="F33" s="19"/>
      <c r="G33" s="26"/>
      <c r="H33" s="27"/>
      <c r="I33" s="27"/>
    </row>
    <row r="34" spans="5:9" s="8" customFormat="1" x14ac:dyDescent="0.3">
      <c r="E34" s="21" t="str">
        <f t="shared" si="0"/>
        <v>/</v>
      </c>
      <c r="F34" s="19"/>
      <c r="G34" s="26"/>
      <c r="H34" s="27"/>
      <c r="I34" s="27"/>
    </row>
    <row r="35" spans="5:9" s="8" customFormat="1" x14ac:dyDescent="0.3">
      <c r="E35" s="21" t="str">
        <f t="shared" si="0"/>
        <v>/</v>
      </c>
      <c r="F35" s="19"/>
      <c r="G35" s="26"/>
      <c r="H35" s="27"/>
      <c r="I35" s="27"/>
    </row>
    <row r="36" spans="5:9" s="8" customFormat="1" x14ac:dyDescent="0.3">
      <c r="E36" s="21" t="str">
        <f t="shared" si="0"/>
        <v>/</v>
      </c>
      <c r="F36" s="19"/>
      <c r="G36" s="26"/>
      <c r="H36" s="27"/>
      <c r="I36" s="27"/>
    </row>
    <row r="37" spans="5:9" s="8" customFormat="1" x14ac:dyDescent="0.3">
      <c r="E37" s="21" t="str">
        <f t="shared" si="0"/>
        <v>/</v>
      </c>
      <c r="F37" s="19"/>
      <c r="G37" s="26"/>
      <c r="H37" s="27"/>
      <c r="I37" s="27"/>
    </row>
    <row r="38" spans="5:9" s="8" customFormat="1" x14ac:dyDescent="0.3">
      <c r="E38" s="21" t="str">
        <f t="shared" si="0"/>
        <v>/</v>
      </c>
      <c r="F38" s="19"/>
      <c r="G38" s="26"/>
      <c r="H38" s="27"/>
      <c r="I38" s="27"/>
    </row>
    <row r="39" spans="5:9" s="8" customFormat="1" x14ac:dyDescent="0.3">
      <c r="E39" s="21" t="str">
        <f t="shared" si="0"/>
        <v>/</v>
      </c>
      <c r="F39" s="19"/>
      <c r="G39" s="26"/>
      <c r="H39" s="27"/>
      <c r="I39" s="27"/>
    </row>
    <row r="40" spans="5:9" s="8" customFormat="1" x14ac:dyDescent="0.3">
      <c r="E40" s="21" t="str">
        <f t="shared" si="0"/>
        <v>/</v>
      </c>
      <c r="F40" s="19"/>
      <c r="G40" s="26"/>
      <c r="H40" s="27"/>
      <c r="I40" s="27"/>
    </row>
    <row r="41" spans="5:9" s="8" customFormat="1" x14ac:dyDescent="0.3">
      <c r="E41" s="21" t="str">
        <f t="shared" si="0"/>
        <v>/</v>
      </c>
      <c r="F41" s="19"/>
      <c r="G41" s="26"/>
      <c r="H41" s="27"/>
      <c r="I41" s="27"/>
    </row>
    <row r="42" spans="5:9" s="8" customFormat="1" x14ac:dyDescent="0.3">
      <c r="E42" s="21" t="str">
        <f t="shared" si="0"/>
        <v>/</v>
      </c>
      <c r="F42" s="19"/>
      <c r="G42" s="26"/>
      <c r="H42" s="27"/>
      <c r="I42" s="27"/>
    </row>
    <row r="43" spans="5:9" s="8" customFormat="1" x14ac:dyDescent="0.3">
      <c r="E43" s="21" t="str">
        <f t="shared" si="0"/>
        <v>/</v>
      </c>
      <c r="F43" s="19"/>
      <c r="G43" s="26"/>
      <c r="H43" s="27"/>
      <c r="I43" s="27"/>
    </row>
    <row r="44" spans="5:9" s="8" customFormat="1" x14ac:dyDescent="0.3">
      <c r="E44" s="21" t="str">
        <f t="shared" si="0"/>
        <v>/</v>
      </c>
      <c r="F44" s="19"/>
      <c r="G44" s="26"/>
      <c r="H44" s="27"/>
      <c r="I44" s="27"/>
    </row>
    <row r="45" spans="5:9" s="8" customFormat="1" x14ac:dyDescent="0.3">
      <c r="E45" s="21" t="str">
        <f t="shared" si="0"/>
        <v>/</v>
      </c>
      <c r="F45" s="19"/>
      <c r="G45" s="26"/>
      <c r="H45" s="27"/>
      <c r="I45" s="27"/>
    </row>
    <row r="46" spans="5:9" s="8" customFormat="1" x14ac:dyDescent="0.3">
      <c r="E46" s="21" t="str">
        <f t="shared" si="0"/>
        <v>/</v>
      </c>
      <c r="F46" s="19"/>
      <c r="G46" s="26"/>
      <c r="H46" s="27"/>
      <c r="I46" s="27"/>
    </row>
    <row r="47" spans="5:9" s="8" customFormat="1" x14ac:dyDescent="0.3">
      <c r="E47" s="21" t="str">
        <f t="shared" si="0"/>
        <v>/</v>
      </c>
      <c r="F47" s="19"/>
      <c r="G47" s="26"/>
      <c r="H47" s="27"/>
      <c r="I47" s="27"/>
    </row>
    <row r="48" spans="5:9" s="8" customFormat="1" x14ac:dyDescent="0.3">
      <c r="E48" s="21" t="str">
        <f t="shared" si="0"/>
        <v>/</v>
      </c>
      <c r="F48" s="19"/>
      <c r="G48" s="26"/>
      <c r="H48" s="27"/>
      <c r="I48" s="27"/>
    </row>
    <row r="49" spans="5:9" s="8" customFormat="1" x14ac:dyDescent="0.3">
      <c r="E49" s="21" t="str">
        <f t="shared" si="0"/>
        <v>/</v>
      </c>
      <c r="F49" s="19"/>
      <c r="G49" s="26"/>
      <c r="H49" s="27"/>
      <c r="I49" s="27"/>
    </row>
    <row r="50" spans="5:9" s="8" customFormat="1" x14ac:dyDescent="0.3">
      <c r="E50" s="21" t="str">
        <f t="shared" si="0"/>
        <v>/</v>
      </c>
      <c r="F50" s="19"/>
      <c r="G50" s="26"/>
      <c r="H50" s="27"/>
      <c r="I50" s="27"/>
    </row>
    <row r="51" spans="5:9" s="8" customFormat="1" x14ac:dyDescent="0.3">
      <c r="E51" s="21" t="str">
        <f t="shared" si="0"/>
        <v>/</v>
      </c>
      <c r="F51" s="19"/>
      <c r="G51" s="26"/>
      <c r="H51" s="27"/>
      <c r="I51" s="27"/>
    </row>
    <row r="52" spans="5:9" s="8" customFormat="1" x14ac:dyDescent="0.3">
      <c r="E52" s="21" t="str">
        <f t="shared" si="0"/>
        <v>/</v>
      </c>
      <c r="F52" s="19"/>
      <c r="G52" s="26"/>
      <c r="H52" s="27"/>
      <c r="I52" s="27"/>
    </row>
    <row r="53" spans="5:9" s="8" customFormat="1" x14ac:dyDescent="0.3">
      <c r="E53" s="21" t="str">
        <f t="shared" si="0"/>
        <v>/</v>
      </c>
      <c r="F53" s="19"/>
      <c r="G53" s="26"/>
      <c r="H53" s="27"/>
      <c r="I53" s="27"/>
    </row>
    <row r="54" spans="5:9" s="8" customFormat="1" x14ac:dyDescent="0.3">
      <c r="E54" s="21" t="str">
        <f t="shared" si="0"/>
        <v>/</v>
      </c>
      <c r="F54" s="19"/>
      <c r="G54" s="26"/>
      <c r="H54" s="27"/>
      <c r="I54" s="27"/>
    </row>
    <row r="55" spans="5:9" s="8" customFormat="1" x14ac:dyDescent="0.3">
      <c r="E55" s="21" t="str">
        <f t="shared" si="0"/>
        <v>/</v>
      </c>
      <c r="F55" s="19"/>
      <c r="G55" s="26"/>
      <c r="H55" s="27"/>
      <c r="I55" s="27"/>
    </row>
    <row r="56" spans="5:9" s="8" customFormat="1" x14ac:dyDescent="0.3">
      <c r="E56" s="21" t="str">
        <f t="shared" si="0"/>
        <v>/</v>
      </c>
      <c r="F56" s="19"/>
      <c r="G56" s="26"/>
      <c r="H56" s="27"/>
      <c r="I56" s="27"/>
    </row>
    <row r="57" spans="5:9" s="8" customFormat="1" x14ac:dyDescent="0.3">
      <c r="E57" s="21" t="str">
        <f t="shared" si="0"/>
        <v>/</v>
      </c>
      <c r="F57" s="19"/>
      <c r="G57" s="26"/>
      <c r="H57" s="27"/>
      <c r="I57" s="27"/>
    </row>
    <row r="58" spans="5:9" s="8" customFormat="1" x14ac:dyDescent="0.3">
      <c r="E58" s="21" t="str">
        <f t="shared" si="0"/>
        <v>/</v>
      </c>
      <c r="F58" s="19"/>
      <c r="G58" s="26"/>
      <c r="H58" s="27"/>
      <c r="I58" s="27"/>
    </row>
    <row r="59" spans="5:9" s="8" customFormat="1" x14ac:dyDescent="0.3">
      <c r="E59" s="21" t="str">
        <f t="shared" si="0"/>
        <v>/</v>
      </c>
      <c r="F59" s="19"/>
      <c r="G59" s="26"/>
      <c r="H59" s="27"/>
      <c r="I59" s="27"/>
    </row>
    <row r="60" spans="5:9" s="8" customFormat="1" x14ac:dyDescent="0.3">
      <c r="E60" s="21" t="str">
        <f t="shared" si="0"/>
        <v>/</v>
      </c>
      <c r="F60" s="19"/>
      <c r="G60" s="26"/>
      <c r="H60" s="27"/>
      <c r="I60" s="27"/>
    </row>
    <row r="61" spans="5:9" s="8" customFormat="1" x14ac:dyDescent="0.3">
      <c r="E61" s="21" t="str">
        <f t="shared" si="0"/>
        <v>/</v>
      </c>
      <c r="F61" s="19"/>
      <c r="G61" s="26"/>
      <c r="H61" s="27"/>
      <c r="I61" s="27"/>
    </row>
    <row r="62" spans="5:9" s="8" customFormat="1" x14ac:dyDescent="0.3">
      <c r="E62" s="21" t="str">
        <f t="shared" si="0"/>
        <v>/</v>
      </c>
      <c r="F62" s="19"/>
      <c r="G62" s="26"/>
      <c r="H62" s="27"/>
      <c r="I62" s="27"/>
    </row>
    <row r="63" spans="5:9" s="8" customFormat="1" x14ac:dyDescent="0.3">
      <c r="E63" s="21" t="str">
        <f t="shared" si="0"/>
        <v>/</v>
      </c>
      <c r="F63" s="19"/>
      <c r="G63" s="26"/>
      <c r="H63" s="27"/>
      <c r="I63" s="27"/>
    </row>
    <row r="64" spans="5:9" s="8" customFormat="1" x14ac:dyDescent="0.3">
      <c r="E64" s="21" t="str">
        <f t="shared" si="0"/>
        <v>/</v>
      </c>
      <c r="F64" s="19"/>
      <c r="G64" s="26"/>
      <c r="H64" s="27"/>
      <c r="I64" s="27"/>
    </row>
    <row r="65" spans="5:9" s="8" customFormat="1" x14ac:dyDescent="0.3">
      <c r="E65" s="21" t="str">
        <f t="shared" si="0"/>
        <v>/</v>
      </c>
      <c r="F65" s="19"/>
      <c r="G65" s="26"/>
      <c r="H65" s="27"/>
      <c r="I65" s="27"/>
    </row>
    <row r="66" spans="5:9" s="8" customFormat="1" x14ac:dyDescent="0.3">
      <c r="E66" s="21" t="str">
        <f t="shared" ref="E66:E100" si="1">CONCATENATE(C66,"/",D66)</f>
        <v>/</v>
      </c>
      <c r="F66" s="19"/>
      <c r="G66" s="26"/>
      <c r="H66" s="27"/>
      <c r="I66" s="27"/>
    </row>
    <row r="67" spans="5:9" s="8" customFormat="1" x14ac:dyDescent="0.3">
      <c r="E67" s="21" t="str">
        <f t="shared" si="1"/>
        <v>/</v>
      </c>
      <c r="F67" s="19"/>
      <c r="G67" s="26"/>
      <c r="H67" s="27"/>
      <c r="I67" s="27"/>
    </row>
    <row r="68" spans="5:9" s="8" customFormat="1" x14ac:dyDescent="0.3">
      <c r="E68" s="21" t="str">
        <f t="shared" si="1"/>
        <v>/</v>
      </c>
      <c r="F68" s="19"/>
      <c r="G68" s="26"/>
      <c r="H68" s="27"/>
      <c r="I68" s="27"/>
    </row>
    <row r="69" spans="5:9" s="8" customFormat="1" x14ac:dyDescent="0.3">
      <c r="E69" s="21" t="str">
        <f t="shared" si="1"/>
        <v>/</v>
      </c>
      <c r="F69" s="19"/>
      <c r="G69" s="26"/>
      <c r="H69" s="27"/>
      <c r="I69" s="27"/>
    </row>
    <row r="70" spans="5:9" s="8" customFormat="1" x14ac:dyDescent="0.3">
      <c r="E70" s="21" t="str">
        <f t="shared" si="1"/>
        <v>/</v>
      </c>
      <c r="F70" s="19"/>
      <c r="G70" s="26"/>
      <c r="H70" s="27"/>
      <c r="I70" s="27"/>
    </row>
    <row r="71" spans="5:9" s="8" customFormat="1" x14ac:dyDescent="0.3">
      <c r="E71" s="21" t="str">
        <f t="shared" si="1"/>
        <v>/</v>
      </c>
      <c r="F71" s="19"/>
      <c r="G71" s="26"/>
      <c r="H71" s="27"/>
      <c r="I71" s="27"/>
    </row>
    <row r="72" spans="5:9" s="8" customFormat="1" x14ac:dyDescent="0.3">
      <c r="E72" s="21" t="str">
        <f t="shared" si="1"/>
        <v>/</v>
      </c>
      <c r="F72" s="19"/>
      <c r="G72" s="26"/>
      <c r="H72" s="27"/>
      <c r="I72" s="27"/>
    </row>
    <row r="73" spans="5:9" s="8" customFormat="1" x14ac:dyDescent="0.3">
      <c r="E73" s="21" t="str">
        <f t="shared" si="1"/>
        <v>/</v>
      </c>
      <c r="F73" s="19"/>
      <c r="G73" s="26"/>
      <c r="H73" s="27"/>
      <c r="I73" s="27"/>
    </row>
    <row r="74" spans="5:9" s="8" customFormat="1" x14ac:dyDescent="0.3">
      <c r="E74" s="21" t="str">
        <f t="shared" si="1"/>
        <v>/</v>
      </c>
      <c r="F74" s="19"/>
      <c r="G74" s="26"/>
      <c r="H74" s="27"/>
      <c r="I74" s="27"/>
    </row>
    <row r="75" spans="5:9" s="8" customFormat="1" x14ac:dyDescent="0.3">
      <c r="E75" s="21" t="str">
        <f t="shared" si="1"/>
        <v>/</v>
      </c>
      <c r="F75" s="19"/>
      <c r="G75" s="26"/>
      <c r="H75" s="27"/>
      <c r="I75" s="27"/>
    </row>
    <row r="76" spans="5:9" s="8" customFormat="1" x14ac:dyDescent="0.3">
      <c r="E76" s="21" t="str">
        <f t="shared" si="1"/>
        <v>/</v>
      </c>
      <c r="F76" s="19"/>
      <c r="G76" s="26"/>
      <c r="H76" s="27"/>
      <c r="I76" s="27"/>
    </row>
    <row r="77" spans="5:9" s="8" customFormat="1" x14ac:dyDescent="0.3">
      <c r="E77" s="21" t="str">
        <f t="shared" si="1"/>
        <v>/</v>
      </c>
      <c r="F77" s="19"/>
      <c r="G77" s="26"/>
      <c r="H77" s="27"/>
      <c r="I77" s="27"/>
    </row>
    <row r="78" spans="5:9" s="8" customFormat="1" x14ac:dyDescent="0.3">
      <c r="E78" s="21" t="str">
        <f t="shared" si="1"/>
        <v>/</v>
      </c>
      <c r="F78" s="19"/>
      <c r="G78" s="26"/>
      <c r="H78" s="27"/>
      <c r="I78" s="27"/>
    </row>
    <row r="79" spans="5:9" s="8" customFormat="1" x14ac:dyDescent="0.3">
      <c r="E79" s="21" t="str">
        <f t="shared" si="1"/>
        <v>/</v>
      </c>
      <c r="F79" s="19"/>
      <c r="G79" s="26"/>
      <c r="H79" s="27"/>
      <c r="I79" s="27"/>
    </row>
    <row r="80" spans="5:9" s="8" customFormat="1" x14ac:dyDescent="0.3">
      <c r="E80" s="21" t="str">
        <f t="shared" si="1"/>
        <v>/</v>
      </c>
      <c r="F80" s="19"/>
      <c r="G80" s="26"/>
      <c r="H80" s="27"/>
      <c r="I80" s="27"/>
    </row>
    <row r="81" spans="5:9" s="8" customFormat="1" x14ac:dyDescent="0.3">
      <c r="E81" s="21" t="str">
        <f t="shared" si="1"/>
        <v>/</v>
      </c>
      <c r="F81" s="19"/>
      <c r="G81" s="26"/>
      <c r="H81" s="27"/>
      <c r="I81" s="27"/>
    </row>
    <row r="82" spans="5:9" s="8" customFormat="1" x14ac:dyDescent="0.3">
      <c r="E82" s="21" t="str">
        <f t="shared" si="1"/>
        <v>/</v>
      </c>
      <c r="F82" s="19"/>
      <c r="G82" s="26"/>
      <c r="H82" s="27"/>
      <c r="I82" s="27"/>
    </row>
    <row r="83" spans="5:9" s="8" customFormat="1" x14ac:dyDescent="0.3">
      <c r="E83" s="21" t="str">
        <f t="shared" si="1"/>
        <v>/</v>
      </c>
      <c r="F83" s="19"/>
      <c r="G83" s="26"/>
      <c r="H83" s="27"/>
      <c r="I83" s="27"/>
    </row>
    <row r="84" spans="5:9" s="8" customFormat="1" x14ac:dyDescent="0.3">
      <c r="E84" s="21" t="str">
        <f t="shared" si="1"/>
        <v>/</v>
      </c>
      <c r="F84" s="19"/>
      <c r="G84" s="26"/>
      <c r="H84" s="27"/>
      <c r="I84" s="27"/>
    </row>
    <row r="85" spans="5:9" s="8" customFormat="1" x14ac:dyDescent="0.3">
      <c r="E85" s="21" t="str">
        <f t="shared" si="1"/>
        <v>/</v>
      </c>
      <c r="F85" s="19"/>
      <c r="G85" s="26"/>
      <c r="H85" s="27"/>
      <c r="I85" s="27"/>
    </row>
    <row r="86" spans="5:9" s="8" customFormat="1" x14ac:dyDescent="0.3">
      <c r="E86" s="21" t="str">
        <f t="shared" si="1"/>
        <v>/</v>
      </c>
      <c r="F86" s="19"/>
      <c r="G86" s="26"/>
      <c r="H86" s="27"/>
      <c r="I86" s="27"/>
    </row>
    <row r="87" spans="5:9" s="8" customFormat="1" x14ac:dyDescent="0.3">
      <c r="E87" s="21" t="str">
        <f t="shared" si="1"/>
        <v>/</v>
      </c>
      <c r="F87" s="19"/>
      <c r="G87" s="26"/>
      <c r="H87" s="27"/>
      <c r="I87" s="27"/>
    </row>
    <row r="88" spans="5:9" s="8" customFormat="1" x14ac:dyDescent="0.3">
      <c r="E88" s="21" t="str">
        <f t="shared" si="1"/>
        <v>/</v>
      </c>
      <c r="F88" s="19"/>
      <c r="G88" s="26"/>
      <c r="H88" s="27"/>
      <c r="I88" s="27"/>
    </row>
    <row r="89" spans="5:9" s="8" customFormat="1" x14ac:dyDescent="0.3">
      <c r="E89" s="21" t="str">
        <f t="shared" si="1"/>
        <v>/</v>
      </c>
      <c r="F89" s="19"/>
      <c r="G89" s="26"/>
      <c r="H89" s="27"/>
      <c r="I89" s="27"/>
    </row>
    <row r="90" spans="5:9" s="8" customFormat="1" x14ac:dyDescent="0.3">
      <c r="E90" s="21" t="str">
        <f t="shared" si="1"/>
        <v>/</v>
      </c>
      <c r="F90" s="19"/>
      <c r="G90" s="26"/>
      <c r="H90" s="27"/>
      <c r="I90" s="27"/>
    </row>
    <row r="91" spans="5:9" s="8" customFormat="1" x14ac:dyDescent="0.3">
      <c r="E91" s="21" t="str">
        <f t="shared" si="1"/>
        <v>/</v>
      </c>
      <c r="F91" s="19"/>
      <c r="G91" s="26"/>
      <c r="H91" s="27"/>
      <c r="I91" s="27"/>
    </row>
    <row r="92" spans="5:9" s="8" customFormat="1" x14ac:dyDescent="0.3">
      <c r="E92" s="21" t="str">
        <f t="shared" si="1"/>
        <v>/</v>
      </c>
      <c r="F92" s="19"/>
      <c r="G92" s="26"/>
      <c r="H92" s="27"/>
      <c r="I92" s="27"/>
    </row>
    <row r="93" spans="5:9" s="8" customFormat="1" x14ac:dyDescent="0.3">
      <c r="E93" s="21" t="str">
        <f t="shared" si="1"/>
        <v>/</v>
      </c>
      <c r="F93" s="19"/>
      <c r="G93" s="26"/>
      <c r="H93" s="27"/>
      <c r="I93" s="27"/>
    </row>
    <row r="94" spans="5:9" s="8" customFormat="1" x14ac:dyDescent="0.3">
      <c r="E94" s="21" t="str">
        <f t="shared" si="1"/>
        <v>/</v>
      </c>
      <c r="F94" s="19"/>
      <c r="G94" s="26"/>
      <c r="H94" s="27"/>
      <c r="I94" s="27"/>
    </row>
    <row r="95" spans="5:9" s="8" customFormat="1" x14ac:dyDescent="0.3">
      <c r="E95" s="21" t="str">
        <f t="shared" si="1"/>
        <v>/</v>
      </c>
      <c r="F95" s="19"/>
      <c r="G95" s="26"/>
      <c r="H95" s="27"/>
      <c r="I95" s="27"/>
    </row>
    <row r="96" spans="5:9" s="8" customFormat="1" x14ac:dyDescent="0.3">
      <c r="E96" s="21" t="str">
        <f t="shared" si="1"/>
        <v>/</v>
      </c>
      <c r="F96" s="19"/>
      <c r="G96" s="26"/>
      <c r="H96" s="27"/>
      <c r="I96" s="27"/>
    </row>
    <row r="97" spans="5:9" s="8" customFormat="1" x14ac:dyDescent="0.3">
      <c r="E97" s="21" t="str">
        <f t="shared" si="1"/>
        <v>/</v>
      </c>
      <c r="F97" s="19"/>
      <c r="G97" s="26"/>
      <c r="H97" s="27"/>
      <c r="I97" s="27"/>
    </row>
    <row r="98" spans="5:9" s="8" customFormat="1" x14ac:dyDescent="0.3">
      <c r="E98" s="21" t="str">
        <f t="shared" si="1"/>
        <v>/</v>
      </c>
      <c r="F98" s="19"/>
      <c r="G98" s="26"/>
      <c r="H98" s="27"/>
      <c r="I98" s="27"/>
    </row>
    <row r="99" spans="5:9" s="8" customFormat="1" x14ac:dyDescent="0.3">
      <c r="E99" s="21" t="str">
        <f t="shared" si="1"/>
        <v>/</v>
      </c>
      <c r="F99" s="19"/>
      <c r="G99" s="26"/>
      <c r="H99" s="27"/>
      <c r="I99" s="27"/>
    </row>
    <row r="100" spans="5:9" s="8" customFormat="1" x14ac:dyDescent="0.3">
      <c r="E100" s="21" t="str">
        <f t="shared" si="1"/>
        <v>/</v>
      </c>
      <c r="F100" s="19"/>
      <c r="G100" s="26"/>
      <c r="H100" s="27"/>
      <c r="I100" s="27"/>
    </row>
  </sheetData>
  <autoFilter ref="A4:I100" xr:uid="{00000000-0009-0000-0000-000001000000}"/>
  <mergeCells count="4">
    <mergeCell ref="A1:D1"/>
    <mergeCell ref="E1:I1"/>
    <mergeCell ref="E2:I2"/>
    <mergeCell ref="E3:I3"/>
  </mergeCells>
  <dataValidations count="1">
    <dataValidation type="list" allowBlank="1" showInputMessage="1" showErrorMessage="1" sqref="F5:F100" xr:uid="{00000000-0002-0000-0100-000000000000}">
      <formula1>requiredList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heetViews>
  <sheetFormatPr defaultColWidth="8.88671875" defaultRowHeight="14.4" x14ac:dyDescent="0.3"/>
  <cols>
    <col min="2" max="2" width="11.44140625" bestFit="1" customWidth="1"/>
  </cols>
  <sheetData>
    <row r="1" spans="1:2" x14ac:dyDescent="0.3">
      <c r="A1" s="7" t="str">
        <f>Requirements!A1</f>
        <v>United States Environmental Protection Agency, Office of Air and Radiation, Office of Transportation and Air Quality</v>
      </c>
      <c r="B1" s="8"/>
    </row>
    <row r="2" spans="1:2" x14ac:dyDescent="0.3">
      <c r="A2" s="9" t="str">
        <f>Requirements!A2</f>
        <v>Date</v>
      </c>
      <c r="B2" s="10">
        <f>Requirements!B2</f>
        <v>44568</v>
      </c>
    </row>
    <row r="3" spans="1:2" x14ac:dyDescent="0.3">
      <c r="A3"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8"/>
  <sheetViews>
    <sheetView workbookViewId="0"/>
  </sheetViews>
  <sheetFormatPr defaultColWidth="8.88671875" defaultRowHeight="14.4" x14ac:dyDescent="0.3"/>
  <cols>
    <col min="1" max="1" width="15.88671875" customWidth="1"/>
    <col min="2" max="2" width="20.88671875" bestFit="1" customWidth="1"/>
    <col min="3" max="3" width="57.109375" customWidth="1"/>
  </cols>
  <sheetData>
    <row r="1" spans="1:14" x14ac:dyDescent="0.3">
      <c r="A1" s="7" t="str">
        <f>Requirements!A1</f>
        <v>United States Environmental Protection Agency, Office of Air and Radiation, Office of Transportation and Air Quality</v>
      </c>
      <c r="B1" s="8"/>
      <c r="D1" s="78" t="s">
        <v>592</v>
      </c>
      <c r="E1" s="78"/>
      <c r="F1" s="78"/>
      <c r="G1" s="78"/>
      <c r="H1" s="78"/>
      <c r="I1" s="78"/>
      <c r="J1" s="78"/>
      <c r="K1" s="78"/>
      <c r="L1" s="78"/>
      <c r="M1" s="78"/>
      <c r="N1" s="78"/>
    </row>
    <row r="2" spans="1:14" x14ac:dyDescent="0.3">
      <c r="A2" s="9" t="str">
        <f>Requirements!A2</f>
        <v>Date</v>
      </c>
      <c r="B2" s="10">
        <f>Requirements!B2</f>
        <v>44568</v>
      </c>
      <c r="D2" s="76" t="s">
        <v>593</v>
      </c>
      <c r="E2" s="76"/>
      <c r="F2" s="76"/>
      <c r="G2" s="76"/>
      <c r="H2" s="76"/>
      <c r="I2" s="76"/>
      <c r="J2" s="76"/>
      <c r="K2" s="76"/>
      <c r="L2" s="76"/>
      <c r="M2" s="76"/>
      <c r="N2" s="76"/>
    </row>
    <row r="3" spans="1:14" x14ac:dyDescent="0.3">
      <c r="A3" s="9"/>
      <c r="B3" s="10"/>
      <c r="D3" s="53"/>
      <c r="E3" s="53"/>
      <c r="F3" s="53"/>
      <c r="G3" s="53"/>
    </row>
    <row r="4" spans="1:14" ht="27.6" x14ac:dyDescent="0.3">
      <c r="A4" s="5" t="s">
        <v>87</v>
      </c>
      <c r="B4" s="5" t="s">
        <v>88</v>
      </c>
      <c r="C4" s="5" t="s">
        <v>89</v>
      </c>
      <c r="D4" s="54"/>
      <c r="E4" s="54"/>
      <c r="F4" s="54"/>
      <c r="G4" s="54"/>
    </row>
    <row r="5" spans="1:14" ht="27.6" x14ac:dyDescent="0.3">
      <c r="A5" s="72">
        <v>44568</v>
      </c>
      <c r="B5" s="73" t="s">
        <v>613</v>
      </c>
      <c r="C5" s="51" t="s">
        <v>501</v>
      </c>
      <c r="D5" s="54"/>
      <c r="E5" s="54"/>
      <c r="F5" s="54"/>
      <c r="G5" s="54"/>
    </row>
    <row r="6" spans="1:14" ht="28.8" x14ac:dyDescent="0.3">
      <c r="A6" s="65">
        <v>44316</v>
      </c>
      <c r="B6" s="66" t="s">
        <v>405</v>
      </c>
      <c r="C6" s="66" t="s">
        <v>601</v>
      </c>
      <c r="D6" s="36"/>
      <c r="E6" s="36"/>
      <c r="F6" s="36"/>
      <c r="G6" s="36"/>
    </row>
    <row r="7" spans="1:14" ht="28.8" x14ac:dyDescent="0.3">
      <c r="A7" s="65">
        <v>44316</v>
      </c>
      <c r="B7" s="66" t="s">
        <v>515</v>
      </c>
      <c r="C7" s="66" t="s">
        <v>501</v>
      </c>
    </row>
    <row r="8" spans="1:14" x14ac:dyDescent="0.3">
      <c r="A8" s="65">
        <v>44316</v>
      </c>
      <c r="B8" s="66" t="s">
        <v>394</v>
      </c>
      <c r="C8" s="66" t="s">
        <v>511</v>
      </c>
    </row>
    <row r="9" spans="1:14" ht="28.8" x14ac:dyDescent="0.3">
      <c r="A9" s="65">
        <v>44316</v>
      </c>
      <c r="B9" s="66" t="s">
        <v>509</v>
      </c>
      <c r="C9" s="66" t="s">
        <v>501</v>
      </c>
    </row>
    <row r="10" spans="1:14" ht="28.8" x14ac:dyDescent="0.3">
      <c r="A10" s="65">
        <v>44316</v>
      </c>
      <c r="B10" s="66" t="s">
        <v>340</v>
      </c>
      <c r="C10" s="66" t="s">
        <v>503</v>
      </c>
    </row>
    <row r="11" spans="1:14" x14ac:dyDescent="0.3">
      <c r="A11" s="65">
        <v>44316</v>
      </c>
      <c r="B11" s="66" t="s">
        <v>502</v>
      </c>
      <c r="C11" s="66" t="s">
        <v>501</v>
      </c>
    </row>
    <row r="12" spans="1:14" ht="28.8" x14ac:dyDescent="0.3">
      <c r="A12" s="65">
        <v>44316</v>
      </c>
      <c r="B12" s="66" t="s">
        <v>497</v>
      </c>
      <c r="C12" s="66" t="s">
        <v>496</v>
      </c>
    </row>
    <row r="13" spans="1:14" x14ac:dyDescent="0.3">
      <c r="A13" s="65">
        <v>44316</v>
      </c>
      <c r="B13" s="67" t="s">
        <v>323</v>
      </c>
      <c r="C13" s="66" t="s">
        <v>402</v>
      </c>
    </row>
    <row r="14" spans="1:14" x14ac:dyDescent="0.3">
      <c r="A14" s="65">
        <v>44316</v>
      </c>
      <c r="B14" s="67" t="s">
        <v>323</v>
      </c>
      <c r="C14" s="66" t="s">
        <v>403</v>
      </c>
    </row>
    <row r="15" spans="1:14" ht="15.75" customHeight="1" x14ac:dyDescent="0.3">
      <c r="A15" s="65">
        <v>44316</v>
      </c>
      <c r="B15" s="67" t="s">
        <v>441</v>
      </c>
      <c r="C15" s="66" t="s">
        <v>429</v>
      </c>
    </row>
    <row r="16" spans="1:14" x14ac:dyDescent="0.3">
      <c r="A16" s="65">
        <v>44316</v>
      </c>
      <c r="B16" s="67" t="s">
        <v>433</v>
      </c>
      <c r="C16" s="66" t="s">
        <v>434</v>
      </c>
    </row>
    <row r="17" spans="1:3" x14ac:dyDescent="0.3">
      <c r="A17" s="65">
        <v>44316</v>
      </c>
      <c r="B17" s="67" t="s">
        <v>349</v>
      </c>
      <c r="C17" s="66" t="s">
        <v>446</v>
      </c>
    </row>
    <row r="18" spans="1:3" x14ac:dyDescent="0.3">
      <c r="A18" s="65">
        <v>44316</v>
      </c>
      <c r="B18" s="67" t="s">
        <v>350</v>
      </c>
      <c r="C18" s="66" t="s">
        <v>494</v>
      </c>
    </row>
  </sheetData>
  <mergeCells count="2">
    <mergeCell ref="D2:N2"/>
    <mergeCell ref="D1:N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5"/>
  <sheetViews>
    <sheetView workbookViewId="0"/>
  </sheetViews>
  <sheetFormatPr defaultColWidth="9.109375" defaultRowHeight="13.8" x14ac:dyDescent="0.3"/>
  <cols>
    <col min="1" max="1" width="40.88671875" style="2" bestFit="1" customWidth="1"/>
    <col min="2" max="2" width="11.44140625" style="2" bestFit="1" customWidth="1"/>
    <col min="3" max="3" width="16.88671875" style="2" bestFit="1" customWidth="1"/>
    <col min="4" max="4" width="26" style="2" bestFit="1" customWidth="1"/>
    <col min="5" max="5" width="27.44140625" style="2" customWidth="1"/>
    <col min="6" max="6" width="37.44140625" style="2" bestFit="1" customWidth="1"/>
    <col min="7" max="7" width="34.88671875" style="2" customWidth="1"/>
    <col min="8" max="8" width="42.88671875" style="2" bestFit="1" customWidth="1"/>
    <col min="9" max="16384" width="9.109375" style="2"/>
  </cols>
  <sheetData>
    <row r="1" spans="1:2" x14ac:dyDescent="0.3">
      <c r="A1" s="7" t="str">
        <f>Requirements!A1</f>
        <v>United States Environmental Protection Agency, Office of Air and Radiation, Office of Transportation and Air Quality</v>
      </c>
      <c r="B1" s="7"/>
    </row>
    <row r="2" spans="1:2" x14ac:dyDescent="0.3">
      <c r="A2" s="9" t="str">
        <f>Requirements!A2</f>
        <v>Date</v>
      </c>
      <c r="B2" s="10">
        <f>Requirements!B2</f>
        <v>44568</v>
      </c>
    </row>
    <row r="3" spans="1:2" ht="12.75" customHeight="1" x14ac:dyDescent="0.3">
      <c r="A3" s="3" t="s">
        <v>76</v>
      </c>
    </row>
    <row r="4" spans="1:2" ht="12.75" customHeight="1" x14ac:dyDescent="0.3">
      <c r="A4" s="2" t="s">
        <v>58</v>
      </c>
    </row>
    <row r="5" spans="1:2" ht="12.75" customHeight="1" x14ac:dyDescent="0.3">
      <c r="A5" s="2" t="s">
        <v>59</v>
      </c>
    </row>
    <row r="6" spans="1:2" ht="12.75" customHeight="1" x14ac:dyDescent="0.3">
      <c r="A6" s="2" t="s">
        <v>60</v>
      </c>
    </row>
    <row r="7" spans="1:2" ht="12.75" customHeight="1" x14ac:dyDescent="0.3">
      <c r="A7" s="2" t="s">
        <v>61</v>
      </c>
    </row>
    <row r="8" spans="1:2" ht="12.75" customHeight="1" x14ac:dyDescent="0.3">
      <c r="A8" s="2" t="s">
        <v>62</v>
      </c>
    </row>
    <row r="9" spans="1:2" ht="12.75" customHeight="1" x14ac:dyDescent="0.3">
      <c r="A9" s="2" t="s">
        <v>63</v>
      </c>
    </row>
    <row r="10" spans="1:2" ht="12.75" customHeight="1" x14ac:dyDescent="0.3">
      <c r="A10" s="2" t="s">
        <v>109</v>
      </c>
    </row>
    <row r="11" spans="1:2" ht="12.75" customHeight="1" x14ac:dyDescent="0.3">
      <c r="A11" s="2" t="s">
        <v>141</v>
      </c>
    </row>
    <row r="12" spans="1:2" ht="12.75" customHeight="1" x14ac:dyDescent="0.3">
      <c r="A12" s="2" t="s">
        <v>64</v>
      </c>
    </row>
    <row r="13" spans="1:2" ht="12.75" customHeight="1" x14ac:dyDescent="0.3">
      <c r="A13" s="2" t="s">
        <v>65</v>
      </c>
    </row>
    <row r="14" spans="1:2" x14ac:dyDescent="0.3">
      <c r="A14" s="2" t="s">
        <v>66</v>
      </c>
    </row>
    <row r="15" spans="1:2" x14ac:dyDescent="0.3">
      <c r="A15" s="2" t="s">
        <v>67</v>
      </c>
    </row>
    <row r="16" spans="1:2" x14ac:dyDescent="0.3">
      <c r="A16" s="2" t="s">
        <v>16</v>
      </c>
    </row>
    <row r="17" spans="1:1" x14ac:dyDescent="0.3">
      <c r="A17" s="2" t="s">
        <v>359</v>
      </c>
    </row>
    <row r="18" spans="1:1" x14ac:dyDescent="0.3">
      <c r="A18" s="2" t="s">
        <v>68</v>
      </c>
    </row>
    <row r="19" spans="1:1" x14ac:dyDescent="0.3">
      <c r="A19" s="2" t="s">
        <v>69</v>
      </c>
    </row>
    <row r="20" spans="1:1" x14ac:dyDescent="0.3">
      <c r="A20" s="2" t="s">
        <v>70</v>
      </c>
    </row>
    <row r="21" spans="1:1" x14ac:dyDescent="0.3">
      <c r="A21" s="2" t="s">
        <v>71</v>
      </c>
    </row>
    <row r="22" spans="1:1" x14ac:dyDescent="0.3">
      <c r="A22" s="2" t="s">
        <v>72</v>
      </c>
    </row>
    <row r="23" spans="1:1" x14ac:dyDescent="0.3">
      <c r="A23" s="2" t="s">
        <v>73</v>
      </c>
    </row>
    <row r="24" spans="1:1" x14ac:dyDescent="0.3">
      <c r="A24" s="2" t="s">
        <v>74</v>
      </c>
    </row>
    <row r="25" spans="1:1" x14ac:dyDescent="0.3">
      <c r="A25" s="2" t="s">
        <v>75</v>
      </c>
    </row>
    <row r="27" spans="1:1" x14ac:dyDescent="0.3">
      <c r="A27" s="2" t="s">
        <v>27</v>
      </c>
    </row>
    <row r="28" spans="1:1" x14ac:dyDescent="0.3">
      <c r="A28" s="2" t="s">
        <v>98</v>
      </c>
    </row>
    <row r="29" spans="1:1" x14ac:dyDescent="0.3">
      <c r="A29" s="3" t="s">
        <v>18</v>
      </c>
    </row>
    <row r="30" spans="1:1" x14ac:dyDescent="0.3">
      <c r="A30" s="3" t="s">
        <v>139</v>
      </c>
    </row>
    <row r="31" spans="1:1" x14ac:dyDescent="0.3">
      <c r="A31" s="3" t="s">
        <v>99</v>
      </c>
    </row>
    <row r="32" spans="1:1" x14ac:dyDescent="0.3">
      <c r="A32" s="3" t="s">
        <v>140</v>
      </c>
    </row>
    <row r="33" spans="1:1" x14ac:dyDescent="0.3">
      <c r="A33" s="3" t="s">
        <v>97</v>
      </c>
    </row>
    <row r="34" spans="1:1" x14ac:dyDescent="0.3">
      <c r="A34" s="3" t="s">
        <v>96</v>
      </c>
    </row>
    <row r="35" spans="1:1" x14ac:dyDescent="0.3">
      <c r="A35" s="3" t="s">
        <v>45</v>
      </c>
    </row>
    <row r="36" spans="1:1" x14ac:dyDescent="0.3">
      <c r="A36" s="3" t="s">
        <v>100</v>
      </c>
    </row>
    <row r="37" spans="1:1" x14ac:dyDescent="0.3">
      <c r="A37" s="3" t="s">
        <v>102</v>
      </c>
    </row>
    <row r="38" spans="1:1" x14ac:dyDescent="0.3">
      <c r="A38" s="3" t="s">
        <v>101</v>
      </c>
    </row>
    <row r="39" spans="1:1" x14ac:dyDescent="0.3">
      <c r="A39" s="3" t="s">
        <v>46</v>
      </c>
    </row>
    <row r="40" spans="1:1" x14ac:dyDescent="0.3">
      <c r="A40" s="3"/>
    </row>
    <row r="41" spans="1:1" x14ac:dyDescent="0.3">
      <c r="A41" s="2" t="s">
        <v>28</v>
      </c>
    </row>
    <row r="42" spans="1:1" x14ac:dyDescent="0.3">
      <c r="A42" s="4" t="s">
        <v>30</v>
      </c>
    </row>
    <row r="43" spans="1:1" x14ac:dyDescent="0.3">
      <c r="A43" s="4" t="s">
        <v>31</v>
      </c>
    </row>
    <row r="44" spans="1:1" x14ac:dyDescent="0.3">
      <c r="A44" s="4" t="s">
        <v>29</v>
      </c>
    </row>
    <row r="46" spans="1:1" x14ac:dyDescent="0.3">
      <c r="A46" s="2" t="s">
        <v>32</v>
      </c>
    </row>
    <row r="47" spans="1:1" x14ac:dyDescent="0.3">
      <c r="A47" s="2" t="s">
        <v>20</v>
      </c>
    </row>
    <row r="48" spans="1:1" x14ac:dyDescent="0.3">
      <c r="A48" s="2" t="s">
        <v>33</v>
      </c>
    </row>
    <row r="49" spans="1:1" x14ac:dyDescent="0.3">
      <c r="A49" s="2" t="s">
        <v>34</v>
      </c>
    </row>
    <row r="50" spans="1:1" x14ac:dyDescent="0.3">
      <c r="A50" s="2" t="s">
        <v>35</v>
      </c>
    </row>
    <row r="51" spans="1:1" x14ac:dyDescent="0.3">
      <c r="A51" s="2" t="s">
        <v>110</v>
      </c>
    </row>
    <row r="52" spans="1:1" x14ac:dyDescent="0.3">
      <c r="A52" s="2" t="s">
        <v>36</v>
      </c>
    </row>
    <row r="53" spans="1:1" x14ac:dyDescent="0.3">
      <c r="A53" s="2" t="s">
        <v>37</v>
      </c>
    </row>
    <row r="54" spans="1:1" x14ac:dyDescent="0.3">
      <c r="A54" s="2" t="s">
        <v>81</v>
      </c>
    </row>
    <row r="56" spans="1:1" x14ac:dyDescent="0.3">
      <c r="A56" s="1" t="s">
        <v>42</v>
      </c>
    </row>
    <row r="57" spans="1:1" x14ac:dyDescent="0.3">
      <c r="A57" s="1" t="s">
        <v>84</v>
      </c>
    </row>
    <row r="58" spans="1:1" x14ac:dyDescent="0.3">
      <c r="A58" s="1" t="s">
        <v>13</v>
      </c>
    </row>
    <row r="59" spans="1:1" x14ac:dyDescent="0.3">
      <c r="A59" s="1" t="s">
        <v>38</v>
      </c>
    </row>
    <row r="60" spans="1:1" x14ac:dyDescent="0.3">
      <c r="A60" s="1" t="s">
        <v>82</v>
      </c>
    </row>
    <row r="61" spans="1:1" x14ac:dyDescent="0.3">
      <c r="A61" s="1"/>
    </row>
    <row r="62" spans="1:1" x14ac:dyDescent="0.3">
      <c r="A62" s="1" t="s">
        <v>41</v>
      </c>
    </row>
    <row r="63" spans="1:1" x14ac:dyDescent="0.3">
      <c r="A63" s="1" t="s">
        <v>77</v>
      </c>
    </row>
    <row r="64" spans="1:1" x14ac:dyDescent="0.3">
      <c r="A64" s="1" t="s">
        <v>78</v>
      </c>
    </row>
    <row r="65" spans="1:1" x14ac:dyDescent="0.3">
      <c r="A65" s="36" t="s">
        <v>115</v>
      </c>
    </row>
    <row r="66" spans="1:1" x14ac:dyDescent="0.3">
      <c r="A66" s="36"/>
    </row>
    <row r="67" spans="1:1" x14ac:dyDescent="0.3">
      <c r="A67" s="36" t="s">
        <v>43</v>
      </c>
    </row>
    <row r="68" spans="1:1" x14ac:dyDescent="0.3">
      <c r="A68" s="36" t="s">
        <v>39</v>
      </c>
    </row>
    <row r="69" spans="1:1" x14ac:dyDescent="0.3">
      <c r="A69" s="36" t="s">
        <v>40</v>
      </c>
    </row>
    <row r="70" spans="1:1" x14ac:dyDescent="0.3">
      <c r="A70" s="36" t="s">
        <v>83</v>
      </c>
    </row>
    <row r="71" spans="1:1" x14ac:dyDescent="0.3">
      <c r="A71" s="36" t="s">
        <v>114</v>
      </c>
    </row>
    <row r="72" spans="1:1" x14ac:dyDescent="0.3">
      <c r="A72" s="36"/>
    </row>
    <row r="73" spans="1:1" x14ac:dyDescent="0.3">
      <c r="A73" s="1" t="s">
        <v>44</v>
      </c>
    </row>
    <row r="74" spans="1:1" x14ac:dyDescent="0.3">
      <c r="A74" s="1" t="s">
        <v>94</v>
      </c>
    </row>
    <row r="75" spans="1:1" x14ac:dyDescent="0.3">
      <c r="A75" s="1" t="s">
        <v>95</v>
      </c>
    </row>
    <row r="76" spans="1:1" x14ac:dyDescent="0.3">
      <c r="A76" s="1"/>
    </row>
    <row r="77" spans="1:1" x14ac:dyDescent="0.3">
      <c r="A77" s="1" t="s">
        <v>105</v>
      </c>
    </row>
    <row r="78" spans="1:1" x14ac:dyDescent="0.3">
      <c r="A78" s="1" t="s">
        <v>106</v>
      </c>
    </row>
    <row r="79" spans="1:1" x14ac:dyDescent="0.3">
      <c r="A79" s="1" t="s">
        <v>107</v>
      </c>
    </row>
    <row r="80" spans="1:1" x14ac:dyDescent="0.3">
      <c r="A80" s="1" t="s">
        <v>108</v>
      </c>
    </row>
    <row r="82" spans="1:1" x14ac:dyDescent="0.3">
      <c r="A82" s="2" t="s">
        <v>48</v>
      </c>
    </row>
    <row r="83" spans="1:1" x14ac:dyDescent="0.3">
      <c r="A83" s="4" t="s">
        <v>30</v>
      </c>
    </row>
    <row r="84" spans="1:1" x14ac:dyDescent="0.3">
      <c r="A84" s="4" t="s">
        <v>31</v>
      </c>
    </row>
    <row r="85" spans="1:1" x14ac:dyDescent="0.3">
      <c r="A85" s="2" t="s">
        <v>142</v>
      </c>
    </row>
  </sheetData>
  <sortState xmlns:xlrd2="http://schemas.microsoft.com/office/spreadsheetml/2017/richdata2" ref="A50:B86">
    <sortCondition ref="A50"/>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8.88671875"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39C602BB887D49ADACA750C9A9FD83" ma:contentTypeVersion="8" ma:contentTypeDescription="Create a new document." ma:contentTypeScope="" ma:versionID="700dfaa6b7ff0b60835934172453c14a">
  <xsd:schema xmlns:xsd="http://www.w3.org/2001/XMLSchema" xmlns:xs="http://www.w3.org/2001/XMLSchema" xmlns:p="http://schemas.microsoft.com/office/2006/metadata/properties" xmlns:ns3="28436231-2c87-4417-b558-932359b3c50b" targetNamespace="http://schemas.microsoft.com/office/2006/metadata/properties" ma:root="true" ma:fieldsID="4b2236be8ad52fb6ea85b10fca6f06cb" ns3:_="">
    <xsd:import namespace="28436231-2c87-4417-b558-932359b3c5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436231-2c87-4417-b558-932359b3c5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C6C55D-AF8F-43DB-AF00-D73A350D03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436231-2c87-4417-b558-932359b3c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8927F-0762-4FD9-A972-4B5C4C21A54E}">
  <ds:schemaRefs>
    <ds:schemaRef ds:uri="http://schemas.microsoft.com/sharepoint/v3/contenttype/forms"/>
  </ds:schemaRefs>
</ds:datastoreItem>
</file>

<file path=customXml/itemProps3.xml><?xml version="1.0" encoding="utf-8"?>
<ds:datastoreItem xmlns:ds="http://schemas.openxmlformats.org/officeDocument/2006/customXml" ds:itemID="{4D15A5CD-C29B-4641-BCCE-ABE26FCDA900}">
  <ds:schemaRefs>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http://purl.org/dc/terms/"/>
    <ds:schemaRef ds:uri="28436231-2c87-4417-b558-932359b3c50b"/>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Requirements</vt:lpstr>
      <vt:lpstr>Group Mapping</vt:lpstr>
      <vt:lpstr>Certification Documents</vt:lpstr>
      <vt:lpstr>Change Log</vt:lpstr>
      <vt:lpstr>Lists</vt:lpstr>
      <vt:lpstr>basicDataTypeList</vt:lpstr>
      <vt:lpstr>cbiInfoList</vt:lpstr>
      <vt:lpstr>collectionPointList</vt:lpstr>
      <vt:lpstr>collectionTypeList</vt:lpstr>
      <vt:lpstr>complianceProgramList</vt:lpstr>
      <vt:lpstr>displayPointList</vt:lpstr>
      <vt:lpstr>groupContentList</vt:lpstr>
      <vt:lpstr>groupNumberList</vt:lpstr>
      <vt:lpstr>helpTextDisplayTypeList</vt:lpstr>
      <vt:lpstr>industryModuleList</vt:lpstr>
      <vt:lpstr>infoSubcategoryList</vt:lpstr>
      <vt:lpstr>originatorList</vt:lpstr>
      <vt:lpstr>requiredList</vt:lpstr>
      <vt:lpstr>screenMappingList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EV-CIS Manufacturer Information 32.0 Data Requirements (January 2022)</dc:title>
  <dc:subject>This is the Excel spreadsheet for the Engines and Vehicles Compliance Information System (EV-CIS) manufacturer information data requirements, official release 32.0.</dc:subject>
  <dc:creator>U.S. EPA; OAR; Office of Transportation and Air Quality; Compliance Division</dc:creator>
  <cp:keywords>engines and vehicles compliance information system;evcis;verify;data;requirements;manufacturer;information;compliance;reporting;vehicle;engine;data;element;group;collection;group;mapping;certification;official release;32.0</cp:keywords>
  <cp:lastModifiedBy>Dietrich, Gwen</cp:lastModifiedBy>
  <cp:lastPrinted>2022-01-11T21:31:41Z</cp:lastPrinted>
  <dcterms:created xsi:type="dcterms:W3CDTF">2012-09-21T14:36:23Z</dcterms:created>
  <dcterms:modified xsi:type="dcterms:W3CDTF">2022-01-11T21:32:54Z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0x0101006139C602BB887D49ADACA750C9A9FD83</vt:lpwstr>
  </property>
  <property fmtid="{D5CDD505-2E9C-101B-9397-08002B2CF9AE}" pid="3" name="ESRI_WORKBOOK_ID">
    <vt:lpwstr>3f77c35be3a2436aa654c20fedbbe009</vt:lpwstr>
  </property>
</Properties>
</file>