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orvathe\Documents\AIM Act\HFC International Transfers Reporting Form\Locked Form\"/>
    </mc:Choice>
  </mc:AlternateContent>
  <workbookProtection workbookPassword="CA05" lockStructure="1"/>
  <bookViews>
    <workbookView xWindow="0" yWindow="0" windowWidth="19200" windowHeight="5380"/>
  </bookViews>
  <sheets>
    <sheet name="Company Information" sheetId="1" r:id="rId1"/>
    <sheet name="Transfer Information" sheetId="2" r:id="rId2"/>
    <sheet name="Lists" sheetId="3" state="hidden" r:id="rId3"/>
  </sheets>
  <definedNames>
    <definedName name="_xlnm._FilterDatabase" localSheetId="2" hidden="1">Lists!$A$1:$D$1</definedName>
    <definedName name="Common_Name_1">OFFSET(Lists!$D$2:$D$19,0,0,COUNT(Lists!$C$2:$C$19),1)</definedName>
    <definedName name="Country">Lists!$I$2:$I$204</definedName>
    <definedName name="Option_1">Lists!$A$22:$A$23</definedName>
    <definedName name="Year">Lists!$G$2:$G$9</definedName>
  </definedNames>
  <calcPr calcId="162913"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31" i="2" l="1"/>
  <c r="E32" i="2"/>
  <c r="E33" i="2"/>
  <c r="E34" i="2"/>
  <c r="E30" i="2"/>
  <c r="H31" i="2"/>
  <c r="H32" i="2"/>
  <c r="H33" i="2"/>
  <c r="H34" i="2"/>
  <c r="H30" i="2"/>
  <c r="B11" i="2" l="1"/>
  <c r="B31" i="2" l="1"/>
  <c r="B30" i="2"/>
  <c r="B32" i="2" l="1"/>
  <c r="B33" i="2" s="1"/>
  <c r="C3" i="3"/>
  <c r="C4" i="3"/>
  <c r="C5" i="3"/>
  <c r="C6" i="3"/>
  <c r="C7" i="3"/>
  <c r="C8" i="3"/>
  <c r="C9" i="3"/>
  <c r="C10" i="3"/>
  <c r="C11" i="3"/>
  <c r="C12" i="3"/>
  <c r="C13" i="3"/>
  <c r="C14" i="3"/>
  <c r="C15" i="3"/>
  <c r="C16" i="3"/>
  <c r="C17" i="3"/>
  <c r="C18" i="3"/>
  <c r="C19" i="3"/>
  <c r="C2" i="3"/>
  <c r="B34" i="2" l="1"/>
  <c r="D4" i="3"/>
  <c r="D8" i="3"/>
  <c r="D15" i="3"/>
  <c r="D7" i="3"/>
  <c r="D9" i="3"/>
  <c r="D14" i="3"/>
  <c r="D6" i="3"/>
  <c r="D11" i="3"/>
  <c r="D10" i="3"/>
  <c r="D16" i="3"/>
  <c r="D13" i="3"/>
  <c r="D5" i="3"/>
  <c r="D19" i="3"/>
  <c r="D3" i="3"/>
  <c r="D18" i="3"/>
  <c r="D17" i="3"/>
  <c r="D2" i="3"/>
  <c r="D12" i="3"/>
  <c r="B9" i="2" l="1"/>
</calcChain>
</file>

<file path=xl/sharedStrings.xml><?xml version="1.0" encoding="utf-8"?>
<sst xmlns="http://schemas.openxmlformats.org/spreadsheetml/2006/main" count="303" uniqueCount="285">
  <si>
    <t>HFC-134</t>
  </si>
  <si>
    <t>HFC-134a</t>
  </si>
  <si>
    <t>HFC-23</t>
  </si>
  <si>
    <t>HFC-32</t>
  </si>
  <si>
    <t>HFC-41</t>
  </si>
  <si>
    <t>HFC-43-10mee</t>
  </si>
  <si>
    <t>HFC-125</t>
  </si>
  <si>
    <t>HFC-143</t>
  </si>
  <si>
    <t>HFC-143a</t>
  </si>
  <si>
    <t>HFC-152</t>
  </si>
  <si>
    <t>HFC-152a</t>
  </si>
  <si>
    <t>HFC-227ea</t>
  </si>
  <si>
    <t>HFC-236cb</t>
  </si>
  <si>
    <t>HFC-236ea</t>
  </si>
  <si>
    <t>HFC-236fa</t>
  </si>
  <si>
    <t>HFC-245ca</t>
  </si>
  <si>
    <t>HFC-245fa</t>
  </si>
  <si>
    <t>HFC-365mfc</t>
  </si>
  <si>
    <t>Worksheet Instructions:</t>
  </si>
  <si>
    <t>Version:</t>
  </si>
  <si>
    <t>Updated:</t>
  </si>
  <si>
    <t>External Links:</t>
  </si>
  <si>
    <t>Reporting Form Navigation:</t>
  </si>
  <si>
    <t>Chemical Name</t>
  </si>
  <si>
    <r>
      <t>CHF</t>
    </r>
    <r>
      <rPr>
        <vertAlign val="subscript"/>
        <sz val="10"/>
        <color theme="1"/>
        <rFont val="Arial"/>
        <family val="2"/>
      </rPr>
      <t>3</t>
    </r>
  </si>
  <si>
    <r>
      <t>CH</t>
    </r>
    <r>
      <rPr>
        <vertAlign val="subscript"/>
        <sz val="10"/>
        <color theme="1"/>
        <rFont val="Arial"/>
        <family val="2"/>
      </rPr>
      <t>2</t>
    </r>
    <r>
      <rPr>
        <sz val="10"/>
        <color theme="1"/>
        <rFont val="Arial"/>
        <family val="2"/>
      </rPr>
      <t>F</t>
    </r>
    <r>
      <rPr>
        <vertAlign val="subscript"/>
        <sz val="10"/>
        <color theme="1"/>
        <rFont val="Arial"/>
        <family val="2"/>
      </rPr>
      <t>2</t>
    </r>
  </si>
  <si>
    <r>
      <t>CH</t>
    </r>
    <r>
      <rPr>
        <vertAlign val="subscript"/>
        <sz val="10"/>
        <color theme="1"/>
        <rFont val="Arial"/>
        <family val="2"/>
      </rPr>
      <t>3</t>
    </r>
    <r>
      <rPr>
        <sz val="10"/>
        <color theme="1"/>
        <rFont val="Arial"/>
        <family val="2"/>
      </rPr>
      <t>F</t>
    </r>
  </si>
  <si>
    <r>
      <t>CF</t>
    </r>
    <r>
      <rPr>
        <vertAlign val="subscript"/>
        <sz val="10"/>
        <color theme="1"/>
        <rFont val="Arial"/>
        <family val="2"/>
      </rPr>
      <t>3</t>
    </r>
    <r>
      <rPr>
        <sz val="10"/>
        <color theme="1"/>
        <rFont val="Arial"/>
        <family val="2"/>
      </rPr>
      <t>CHFCHFCF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</si>
  <si>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</si>
  <si>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CHF</t>
    </r>
    <r>
      <rPr>
        <vertAlign val="subscript"/>
        <sz val="10"/>
        <color theme="1"/>
        <rFont val="Arial"/>
        <family val="2"/>
      </rPr>
      <t>2</t>
    </r>
  </si>
  <si>
    <r>
      <t>CH</t>
    </r>
    <r>
      <rPr>
        <vertAlign val="subscript"/>
        <sz val="10"/>
        <color theme="1"/>
        <rFont val="Arial"/>
        <family val="2"/>
      </rPr>
      <t>2</t>
    </r>
    <r>
      <rPr>
        <sz val="10"/>
        <color theme="1"/>
        <rFont val="Arial"/>
        <family val="2"/>
      </rPr>
      <t>FCF</t>
    </r>
    <r>
      <rPr>
        <vertAlign val="subscript"/>
        <sz val="10"/>
        <color theme="1"/>
        <rFont val="Arial"/>
        <family val="2"/>
      </rPr>
      <t>3</t>
    </r>
  </si>
  <si>
    <r>
      <t>CH</t>
    </r>
    <r>
      <rPr>
        <vertAlign val="subscript"/>
        <sz val="10"/>
        <color theme="1"/>
        <rFont val="Arial"/>
        <family val="2"/>
      </rPr>
      <t>2</t>
    </r>
    <r>
      <rPr>
        <sz val="10"/>
        <color theme="1"/>
        <rFont val="Arial"/>
        <family val="2"/>
      </rPr>
      <t>FCHF</t>
    </r>
    <r>
      <rPr>
        <vertAlign val="subscript"/>
        <sz val="10"/>
        <color theme="1"/>
        <rFont val="Arial"/>
        <family val="2"/>
      </rPr>
      <t>2</t>
    </r>
  </si>
  <si>
    <r>
      <t>CH</t>
    </r>
    <r>
      <rPr>
        <vertAlign val="subscript"/>
        <sz val="10"/>
        <color theme="1"/>
        <rFont val="Arial"/>
        <family val="2"/>
      </rPr>
      <t>3</t>
    </r>
    <r>
      <rPr>
        <sz val="10"/>
        <color theme="1"/>
        <rFont val="Arial"/>
        <family val="2"/>
      </rPr>
      <t>CF</t>
    </r>
    <r>
      <rPr>
        <vertAlign val="subscript"/>
        <sz val="10"/>
        <color theme="1"/>
        <rFont val="Arial"/>
        <family val="2"/>
      </rPr>
      <t>3</t>
    </r>
  </si>
  <si>
    <r>
      <t>CH</t>
    </r>
    <r>
      <rPr>
        <vertAlign val="subscript"/>
        <sz val="10"/>
        <color theme="1"/>
        <rFont val="Arial"/>
        <family val="2"/>
      </rPr>
      <t>2</t>
    </r>
    <r>
      <rPr>
        <sz val="10"/>
        <color theme="1"/>
        <rFont val="Arial"/>
        <family val="2"/>
      </rPr>
      <t>FCH</t>
    </r>
    <r>
      <rPr>
        <vertAlign val="subscript"/>
        <sz val="10"/>
        <color theme="1"/>
        <rFont val="Arial"/>
        <family val="2"/>
      </rPr>
      <t>2</t>
    </r>
    <r>
      <rPr>
        <sz val="10"/>
        <color theme="1"/>
        <rFont val="Arial"/>
        <family val="2"/>
      </rPr>
      <t>F</t>
    </r>
  </si>
  <si>
    <r>
      <t>CH</t>
    </r>
    <r>
      <rPr>
        <vertAlign val="subscript"/>
        <sz val="10"/>
        <color theme="1"/>
        <rFont val="Arial"/>
        <family val="2"/>
      </rPr>
      <t>3</t>
    </r>
    <r>
      <rPr>
        <sz val="10"/>
        <color theme="1"/>
        <rFont val="Arial"/>
        <family val="2"/>
      </rPr>
      <t>CHF</t>
    </r>
    <r>
      <rPr>
        <vertAlign val="subscript"/>
        <sz val="10"/>
        <color theme="1"/>
        <rFont val="Arial"/>
        <family val="2"/>
      </rPr>
      <t>2</t>
    </r>
  </si>
  <si>
    <r>
      <t>CF</t>
    </r>
    <r>
      <rPr>
        <vertAlign val="subscript"/>
        <sz val="10"/>
        <color theme="1"/>
        <rFont val="Arial"/>
        <family val="2"/>
      </rPr>
      <t>3</t>
    </r>
    <r>
      <rPr>
        <sz val="10"/>
        <color theme="1"/>
        <rFont val="Arial"/>
        <family val="2"/>
      </rPr>
      <t>CHFCF</t>
    </r>
    <r>
      <rPr>
        <vertAlign val="subscript"/>
        <sz val="10"/>
        <color theme="1"/>
        <rFont val="Arial"/>
        <family val="2"/>
      </rPr>
      <t>3</t>
    </r>
  </si>
  <si>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</si>
  <si>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CHFCF</t>
    </r>
    <r>
      <rPr>
        <vertAlign val="subscript"/>
        <sz val="10"/>
        <color theme="1"/>
        <rFont val="Arial"/>
        <family val="2"/>
      </rPr>
      <t>3</t>
    </r>
  </si>
  <si>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3</t>
    </r>
  </si>
  <si>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CHF</t>
    </r>
    <r>
      <rPr>
        <vertAlign val="subscript"/>
        <sz val="10"/>
        <color theme="1"/>
        <rFont val="Arial"/>
        <family val="2"/>
      </rPr>
      <t>2</t>
    </r>
  </si>
  <si>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2</t>
    </r>
    <r>
      <rPr>
        <sz val="10"/>
        <color theme="1"/>
        <rFont val="Arial"/>
        <family val="2"/>
      </rPr>
      <t>CH</t>
    </r>
    <r>
      <rPr>
        <vertAlign val="subscript"/>
        <sz val="10"/>
        <color theme="1"/>
        <rFont val="Arial"/>
        <family val="2"/>
      </rPr>
      <t>3</t>
    </r>
  </si>
  <si>
    <t>[Common Name]</t>
  </si>
  <si>
    <t>[Year]</t>
  </si>
  <si>
    <t>[Common_Name_1]</t>
  </si>
  <si>
    <t>[Option 1]</t>
  </si>
  <si>
    <t>Company Name:</t>
  </si>
  <si>
    <t>Instructions: Identify the foreign country authorizing the transfer and enter the contact information for the person in the foreign country that is authorizing the transfer.</t>
  </si>
  <si>
    <t xml:space="preserve">For a transfer to a person in a foreign country, additionally provide a signed statement from a responsible official requesting that the relevant Agency official revise the number of production allowances the transferor holds such that the aggregate national production in the United States is equal the lowest of the following three production quantities: (A) The maximum production level permitted in § 84.7(b) in the year of the international transfer minus the quantity of production allowances (in exchange value-weighted kilograms) to be transferred; (B) The maximum production for the applicable HFCs that are allowed under applicable law minus the quantity of production allowances (in exchange value-weighted kilograms) to be transferred; or (C) The average of the United States’ actual national production level of the applicable HFCs for the three calendar years prior to the year of the transfer minus the quantity of production allowances (in exchange value-weighted kilograms) to be transferred. </t>
  </si>
  <si>
    <t>For a transfer from a person in a foreign country, additionally provide a signed document from an official representative in that country’s embassy in the United States stating that the appropriate authority within that country has revised the domestic production limits for that country equal to the lowest of the following three production quantities: (A) The maximum production level permitted in § 84.7(b) in the year of the international transfer minus the quantity of production allowances (in exchange value-weighted kilograms) to be transferred; (B) The maximum production level for the applicable HFCs that are allowed under applicable law (including the foreign country's applicable domestic law) minus the quantity of production allowances (in exchange value-weighted kilograms) to be transferred; or (C) The average of the foreign country's actual national production level of the applicable HFCs for the three calendar years prior to the year of the transfer minus the quantity of production allowances (in exchange value-weighted kilograms) to be transferred.</t>
  </si>
  <si>
    <t>Section 3 - Transaction Data</t>
  </si>
  <si>
    <t xml:space="preserve">For transfers from a person in a foreign country, additionally provide documentation that the foreign country possesses the necessary quantity of unexpended production rights (§84.19(b)(2)(ii)(E)) and a signed statement from a responsible official describing whether the increased production is intended for export or the market in the United States (§84.19(b)(2)(ii)(G)). </t>
  </si>
  <si>
    <t>r0.1</t>
  </si>
  <si>
    <t>Reporting Year:</t>
  </si>
  <si>
    <t>Transaction Number</t>
  </si>
  <si>
    <t>Transfer Request</t>
  </si>
  <si>
    <t>Afghanistan</t>
  </si>
  <si>
    <t>Albania</t>
  </si>
  <si>
    <t>Algeria</t>
  </si>
  <si>
    <t>Andorra</t>
  </si>
  <si>
    <t>Angola</t>
  </si>
  <si>
    <t>Antigua and Barbuda</t>
  </si>
  <si>
    <t>Argentina</t>
  </si>
  <si>
    <t>Armenia</t>
  </si>
  <si>
    <t>Australia</t>
  </si>
  <si>
    <t>Austria</t>
  </si>
  <si>
    <t>Azerbaijan</t>
  </si>
  <si>
    <t>Bahamas</t>
  </si>
  <si>
    <t>Bahrain</t>
  </si>
  <si>
    <t>Bangladesh</t>
  </si>
  <si>
    <t>Barbados</t>
  </si>
  <si>
    <t>Belarus</t>
  </si>
  <si>
    <t>Belgium</t>
  </si>
  <si>
    <t>Belize</t>
  </si>
  <si>
    <t>Benin</t>
  </si>
  <si>
    <t>Bhutan</t>
  </si>
  <si>
    <t>Bolivia</t>
  </si>
  <si>
    <t>Bosnia and Herzegovina</t>
  </si>
  <si>
    <t>Botswana</t>
  </si>
  <si>
    <t>Brazil</t>
  </si>
  <si>
    <t>Bulgaria</t>
  </si>
  <si>
    <t>Burkina Faso</t>
  </si>
  <si>
    <t>Burundi</t>
  </si>
  <si>
    <t>Cabo Verde</t>
  </si>
  <si>
    <t>Cambodia</t>
  </si>
  <si>
    <t>Cameroon</t>
  </si>
  <si>
    <t>Canada</t>
  </si>
  <si>
    <t>Central African Republic</t>
  </si>
  <si>
    <t>Chad</t>
  </si>
  <si>
    <t>Chile</t>
  </si>
  <si>
    <t>China</t>
  </si>
  <si>
    <t>Colombia</t>
  </si>
  <si>
    <t>Comoros</t>
  </si>
  <si>
    <t>Costa Rica</t>
  </si>
  <si>
    <t>Croatia</t>
  </si>
  <si>
    <t>Cuba</t>
  </si>
  <si>
    <t>Cyprus</t>
  </si>
  <si>
    <t>Democratic Republic of the Congo</t>
  </si>
  <si>
    <t>Denmark</t>
  </si>
  <si>
    <t>Djibouti</t>
  </si>
  <si>
    <t>Dominica</t>
  </si>
  <si>
    <t>Dominican Republic</t>
  </si>
  <si>
    <t>Ecuador</t>
  </si>
  <si>
    <t>Egypt</t>
  </si>
  <si>
    <t>El Salvador</t>
  </si>
  <si>
    <t>Equatorial Guinea</t>
  </si>
  <si>
    <t>Eritrea</t>
  </si>
  <si>
    <t>Estonia</t>
  </si>
  <si>
    <t>Ethiopia</t>
  </si>
  <si>
    <t>Fiji</t>
  </si>
  <si>
    <t>Finland</t>
  </si>
  <si>
    <t>France</t>
  </si>
  <si>
    <t>Gabon</t>
  </si>
  <si>
    <t>Gambia</t>
  </si>
  <si>
    <t>Georgia</t>
  </si>
  <si>
    <t>Germany</t>
  </si>
  <si>
    <t>Ghana</t>
  </si>
  <si>
    <t>Greece</t>
  </si>
  <si>
    <t>Grenada</t>
  </si>
  <si>
    <t>Guatemala</t>
  </si>
  <si>
    <t>Guinea</t>
  </si>
  <si>
    <t>Guinea-Bissau</t>
  </si>
  <si>
    <t>Guyana</t>
  </si>
  <si>
    <t>Haiti</t>
  </si>
  <si>
    <t>Holy See</t>
  </si>
  <si>
    <t>Honduras</t>
  </si>
  <si>
    <t>Hungary</t>
  </si>
  <si>
    <t>Iceland</t>
  </si>
  <si>
    <t>India</t>
  </si>
  <si>
    <t>Indonesia</t>
  </si>
  <si>
    <t>Iran</t>
  </si>
  <si>
    <t>Iraq</t>
  </si>
  <si>
    <t>Ireland</t>
  </si>
  <si>
    <t>Israel</t>
  </si>
  <si>
    <t>Italy</t>
  </si>
  <si>
    <t>Jamaica</t>
  </si>
  <si>
    <t>Japan</t>
  </si>
  <si>
    <t>Jordan</t>
  </si>
  <si>
    <t>Kazakhstan</t>
  </si>
  <si>
    <t>Kenya</t>
  </si>
  <si>
    <t>Kiribati</t>
  </si>
  <si>
    <t>Kuwait</t>
  </si>
  <si>
    <t>Kyrgyzstan</t>
  </si>
  <si>
    <t>Latvia</t>
  </si>
  <si>
    <t>Lebanon</t>
  </si>
  <si>
    <t>Lesotho</t>
  </si>
  <si>
    <t>Liberia</t>
  </si>
  <si>
    <t>Libya</t>
  </si>
  <si>
    <t>Liechtenstein</t>
  </si>
  <si>
    <t>Lithuania</t>
  </si>
  <si>
    <t>Luxembourg</t>
  </si>
  <si>
    <t>Madagascar</t>
  </si>
  <si>
    <t>Malawi</t>
  </si>
  <si>
    <t>Malaysia</t>
  </si>
  <si>
    <t>Maldives</t>
  </si>
  <si>
    <t>Mali</t>
  </si>
  <si>
    <t>Malta</t>
  </si>
  <si>
    <t>Marshall Islands</t>
  </si>
  <si>
    <t>Mauritania</t>
  </si>
  <si>
    <t>Mauritius</t>
  </si>
  <si>
    <t>Mexico</t>
  </si>
  <si>
    <t>Micronesia</t>
  </si>
  <si>
    <t>Moldova</t>
  </si>
  <si>
    <t>Monaco</t>
  </si>
  <si>
    <t>Mongolia</t>
  </si>
  <si>
    <t>Montenegro</t>
  </si>
  <si>
    <t>Morocco</t>
  </si>
  <si>
    <t>Mozambique</t>
  </si>
  <si>
    <t>Namibia</t>
  </si>
  <si>
    <t>Nauru</t>
  </si>
  <si>
    <t>Nepal</t>
  </si>
  <si>
    <t>Netherlands</t>
  </si>
  <si>
    <t>New Zealand</t>
  </si>
  <si>
    <t>Nicaragua</t>
  </si>
  <si>
    <t>Niger</t>
  </si>
  <si>
    <t>Nigeria</t>
  </si>
  <si>
    <t>North Macedonia</t>
  </si>
  <si>
    <t>Norway</t>
  </si>
  <si>
    <t>Oman</t>
  </si>
  <si>
    <t>Pakistan</t>
  </si>
  <si>
    <t>Palau</t>
  </si>
  <si>
    <t>Palestine State</t>
  </si>
  <si>
    <t>Panama</t>
  </si>
  <si>
    <t>Papua New Guinea</t>
  </si>
  <si>
    <t>Paraguay</t>
  </si>
  <si>
    <t>Peru</t>
  </si>
  <si>
    <t>Philippines</t>
  </si>
  <si>
    <t>Poland</t>
  </si>
  <si>
    <t>Portugal</t>
  </si>
  <si>
    <t>Qatar</t>
  </si>
  <si>
    <t>Romania</t>
  </si>
  <si>
    <t>Rwanda</t>
  </si>
  <si>
    <t>Saint Kitts and Nevis</t>
  </si>
  <si>
    <t>Saint Lucia</t>
  </si>
  <si>
    <t>Saint Vincent and the Grenadines</t>
  </si>
  <si>
    <t>Samoa</t>
  </si>
  <si>
    <t>San Marino</t>
  </si>
  <si>
    <t>Sao Tome and Principe</t>
  </si>
  <si>
    <t>Saudi Arabia</t>
  </si>
  <si>
    <t>Senegal</t>
  </si>
  <si>
    <t>Serbia</t>
  </si>
  <si>
    <t>Seychelles</t>
  </si>
  <si>
    <t>Sierra Leone</t>
  </si>
  <si>
    <t>Singapore</t>
  </si>
  <si>
    <t>Slovakia</t>
  </si>
  <si>
    <t>Slovenia</t>
  </si>
  <si>
    <t>Solomon Islands</t>
  </si>
  <si>
    <t>Somalia</t>
  </si>
  <si>
    <t>South Africa</t>
  </si>
  <si>
    <t>South Sudan</t>
  </si>
  <si>
    <t>Spain</t>
  </si>
  <si>
    <t>Sri Lanka</t>
  </si>
  <si>
    <t>Sudan</t>
  </si>
  <si>
    <t>Suriname</t>
  </si>
  <si>
    <t>Sweden</t>
  </si>
  <si>
    <t>Switzerland</t>
  </si>
  <si>
    <t>Tajikistan</t>
  </si>
  <si>
    <t>Tanzania</t>
  </si>
  <si>
    <t>Thailand</t>
  </si>
  <si>
    <t>Timor-Leste</t>
  </si>
  <si>
    <t>Togo</t>
  </si>
  <si>
    <t>Tonga</t>
  </si>
  <si>
    <t>Trinidad and Tobago</t>
  </si>
  <si>
    <t>Tunisia</t>
  </si>
  <si>
    <t>Turkey</t>
  </si>
  <si>
    <t>Turkmenistan</t>
  </si>
  <si>
    <t>Tuvalu</t>
  </si>
  <si>
    <t>Uganda</t>
  </si>
  <si>
    <t>Ukraine</t>
  </si>
  <si>
    <t>United Arab Emirates</t>
  </si>
  <si>
    <t>United States of America</t>
  </si>
  <si>
    <t>Uruguay</t>
  </si>
  <si>
    <t>Uzbekistan</t>
  </si>
  <si>
    <t>Vanuatu</t>
  </si>
  <si>
    <t>Venezuela</t>
  </si>
  <si>
    <t>Yemen</t>
  </si>
  <si>
    <t>Zambia</t>
  </si>
  <si>
    <t>Zimbabwe</t>
  </si>
  <si>
    <t>[County]</t>
  </si>
  <si>
    <t>Contact Name
§84.19(b)(2)(ii)(C) or §84.19(b)(3)(iii)</t>
  </si>
  <si>
    <t>Contact Phone
§84.19(b)(2)(ii)(C) or §84.19(b)(3)(iii)</t>
  </si>
  <si>
    <t>Contact Email
§84.19(b)(2)(ii)(C) or §84.19(b)(3)(iii)</t>
  </si>
  <si>
    <t>Foreign Country Authorizing Transfer
§84.19(b)(2)(ii)(B) or §84.19(b)(3)(ii)</t>
  </si>
  <si>
    <t>Quantity of Production Allowances Being Transferred
(kg)
§84.19(b)(2)(ii)(D) or §84.19(b)(3)(iv)</t>
  </si>
  <si>
    <t>HFC
§84.19(b)(2)(ii)(D) or §84.19(b)(3)(iv)</t>
  </si>
  <si>
    <t>Section 1 - Company Identification</t>
  </si>
  <si>
    <t xml:space="preserve">Instructions: Provide information for each transfer request. </t>
  </si>
  <si>
    <t>Foreign Country Information</t>
  </si>
  <si>
    <t>Section 2 - Foreign Country Contact Information</t>
  </si>
  <si>
    <t>American Innovation and Manufacturing Act - HFC International Transfers Report</t>
  </si>
  <si>
    <t>EPA may request additional information or ask follow up questions to verify the accuracy of this submission and supporting documentation, including pursuant to CAA section 114 as authorized under the AIM Act.</t>
  </si>
  <si>
    <t>EPA Form # 5900-552</t>
  </si>
  <si>
    <t>Company ID:</t>
  </si>
  <si>
    <t>HFC Allocation Rule Reporting HelpDesk</t>
  </si>
  <si>
    <t>AIM Act Paperwork Reduction Act Burden</t>
  </si>
  <si>
    <t>OMB Control Number: 2060-0734</t>
  </si>
  <si>
    <t>Expiration Date: 12/31/2024</t>
  </si>
  <si>
    <t>This collection of information is approved by OMB under the Paperwork Reduction Act, 44 U.S.C. 3501 et seq. (OMB Control No. 2060-0734). Responses to this collection of information are mandatory (40 CFR 84.19). An agency may not conduct or sponsor, and a person is not required to respond to, a collection of information unless it displays a currently valid OMB control number. The public reporting and recordkeeping burden for this collection of information is estimated to be 6 hours per response. Send comments on the Agency’s need for this information, the accuracy of the provided burden estimates and any suggested methods for minimizing respondent burden including through the use of automated collection techniques to the Director, Regulatory Support Division, U.S. Environmental Protection Agency (2821T), 1200 Pennsylvania Ave., NW, Washington, D.C. 20460. Include the OMB control number in any correspondence. Do not send the completed form to this address.</t>
  </si>
  <si>
    <t>Bermuda</t>
  </si>
  <si>
    <t>British Virgin Islands</t>
  </si>
  <si>
    <t>Brunei Darussalam</t>
  </si>
  <si>
    <t>Congo (Brazzaville)</t>
  </si>
  <si>
    <t>Cook Islands</t>
  </si>
  <si>
    <t>Cote d'Ivoire</t>
  </si>
  <si>
    <t>Czech Republic</t>
  </si>
  <si>
    <t>Hong Kong</t>
  </si>
  <si>
    <t>Lao People's Democratic Republic</t>
  </si>
  <si>
    <t>Myanmar</t>
  </si>
  <si>
    <t>New Caledonia</t>
  </si>
  <si>
    <t>Niue</t>
  </si>
  <si>
    <t>North Korea (Democratic People's Republic of Korea)</t>
  </si>
  <si>
    <t>Russian Federation</t>
  </si>
  <si>
    <t>South Korea (Republic of Korea)</t>
  </si>
  <si>
    <t>Eswatini</t>
  </si>
  <si>
    <t>Syria (Syrian Arab Republic)</t>
  </si>
  <si>
    <t>Tahiti</t>
  </si>
  <si>
    <t>Taiwan</t>
  </si>
  <si>
    <t>United Kingdom of Great Britain and Northern Ireland</t>
  </si>
  <si>
    <t>Viet Nam</t>
  </si>
  <si>
    <t>Complete and submit an HFC International Transfers Report if your company is requesting a change to your production allowances due to a transfer to/from a person in a foreign country. All sections must be completed prior to submission.</t>
  </si>
  <si>
    <t>Instructions: Complete the following company information.</t>
  </si>
  <si>
    <t>Is this a Request to Transfer Production Allowances from a Person in a Foreign Country or to a Person in a Foreign Country?</t>
  </si>
  <si>
    <t>From a Person in a Foreign Country</t>
  </si>
  <si>
    <t>To a Person in a Foreign Country</t>
  </si>
  <si>
    <t>Quantity of Production Allowances Being Transferred
(MTEVe)</t>
  </si>
  <si>
    <t>Exchange 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</si>
</sst>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3" x14ac:knownFonts="1">
    <font>
      <sz val="10"/>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b/>
      <sz val="10"/>
      <color theme="1"/>
      <name val="Arial"/>
      <family val="2"/>
    </font>
    <font>
      <sz val="11"/>
      <color theme="1"/>
      <name val="Calibri"/>
      <family val="2"/>
      <scheme val="minor"/>
    </font>
    <font>
      <b/>
      <sz val="11"/>
      <name val="Arial"/>
      <family val="2"/>
    </font>
    <font>
      <sz val="11"/>
      <name val="Arial"/>
      <family val="2"/>
    </font>
    <font>
      <u/>
      <sz val="8.8000000000000007"/>
      <color theme="10"/>
      <name val="Calibri"/>
      <family val="2"/>
    </font>
    <font>
      <b/>
      <sz val="14"/>
      <color theme="1"/>
      <name val="Arial"/>
      <family val="2"/>
    </font>
    <font>
      <b/>
      <sz val="11"/>
      <color theme="1"/>
      <name val="Arial"/>
      <family val="2"/>
    </font>
    <font>
      <sz val="11"/>
      <color theme="1"/>
      <name val="Arial"/>
      <family val="2"/>
    </font>
    <font>
      <u/>
      <sz val="11"/>
      <color theme="10"/>
      <name val="Arial"/>
      <family val="2"/>
    </font>
    <font>
      <sz val="11"/>
      <color indexed="8"/>
      <name val="Calibri"/>
      <family val="2"/>
      <scheme val="minor"/>
    </font>
    <font>
      <sz val="10"/>
      <name val="Arial"/>
      <family val="2"/>
    </font>
    <font>
      <vertAlign val="subscript"/>
      <sz val="10"/>
      <color theme="1"/>
      <name val="Arial"/>
      <family val="2"/>
    </font>
    <font>
      <b/>
      <sz val="16"/>
      <color theme="1"/>
      <name val="Arial"/>
      <family val="2"/>
    </font>
    <font>
      <sz val="11"/>
      <color theme="0" tint="-0.249977111117893"/>
      <name val="Arial"/>
      <family val="2"/>
    </font>
    <font>
      <sz val="10"/>
      <color rgb="FF000000"/>
      <name val="Arial"/>
      <family val="2"/>
    </font>
    <font>
      <u/>
      <sz val="11"/>
      <color rgb="FF0563C1"/>
      <name val="Arial"/>
      <family val="2"/>
    </font>
  </fonts>
  <fills count="5">
    <fill>
      <patternFill patternType="none"/>
    </fill>
    <fill>
      <patternFill patternType="gray125"/>
    </fill>
    <fill>
      <patternFill patternType="solid">
        <fgColor rgb="FFC0C0C0"/>
        <bgColor indexed="64"/>
      </patternFill>
    </fill>
    <fill>
      <patternFill patternType="solid">
        <fgColor rgb="FF99CCFF"/>
        <bgColor indexed="64"/>
      </patternFill>
    </fill>
    <fill>
      <patternFill patternType="solid">
        <fgColor theme="0" tint="-0.249977111117893"/>
        <bgColor indexed="64"/>
      </patternFill>
    </fill>
  </fills>
  <borders count="32">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5">
    <xf numFmtId="0" fontId="0" fillId="0" borderId="0"/>
    <xf numFmtId="0" fontId="8" fillId="0" borderId="0"/>
    <xf numFmtId="0" fontId="11" fillId="0" borderId="0" applyNumberFormat="0" applyFill="0" applyBorder="0" applyAlignment="0" applyProtection="0">
      <alignment vertical="top"/>
      <protection locked="0"/>
    </xf>
    <xf numFmtId="0" fontId="16" fillId="0" borderId="0"/>
    <xf numFmtId="0" fontId="17" fillId="0" borderId="0"/>
  </cellStyleXfs>
  <cellXfs count="113">
    <xf numFmtId="0" fontId="0" fillId="0" borderId="0" xfId="0"/>
    <xf numFmtId="0" fontId="9" fillId="4" borderId="2" xfId="1" applyFont="1" applyFill="1" applyBorder="1" applyAlignment="1" applyProtection="1">
      <alignment horizontal="left" vertical="center"/>
    </xf>
    <xf numFmtId="0" fontId="14" fillId="2" borderId="1" xfId="1" applyFont="1" applyFill="1" applyBorder="1" applyAlignment="1" applyProtection="1">
      <alignment horizontal="center" vertical="center" wrapText="1"/>
    </xf>
    <xf numFmtId="0" fontId="14" fillId="2" borderId="17" xfId="1" applyFont="1" applyFill="1" applyBorder="1" applyAlignment="1" applyProtection="1">
      <alignment horizontal="center" vertical="center" wrapText="1"/>
    </xf>
    <xf numFmtId="0" fontId="14" fillId="2" borderId="14" xfId="1" applyFont="1" applyFill="1" applyBorder="1" applyAlignment="1" applyProtection="1">
      <alignment horizontal="center" vertical="center" wrapText="1"/>
    </xf>
    <xf numFmtId="0" fontId="13" fillId="0" borderId="0" xfId="1" applyFont="1" applyBorder="1" applyAlignment="1" applyProtection="1">
      <alignment horizontal="left" vertical="center"/>
    </xf>
    <xf numFmtId="0" fontId="10" fillId="0" borderId="0" xfId="1" applyFont="1" applyFill="1" applyBorder="1" applyAlignment="1" applyProtection="1">
      <alignment horizontal="left" vertical="center"/>
      <protection locked="0"/>
    </xf>
    <xf numFmtId="0" fontId="10" fillId="0" borderId="0" xfId="1" applyNumberFormat="1" applyFont="1" applyFill="1" applyBorder="1" applyAlignment="1" applyProtection="1">
      <alignment vertical="center"/>
      <protection locked="0"/>
    </xf>
    <xf numFmtId="14" fontId="14" fillId="0" borderId="9" xfId="0" applyNumberFormat="1" applyFont="1" applyBorder="1" applyAlignment="1">
      <alignment horizontal="left" vertical="center"/>
    </xf>
    <xf numFmtId="0" fontId="9" fillId="0" borderId="0" xfId="1" applyFont="1" applyBorder="1" applyAlignment="1" applyProtection="1">
      <alignment vertical="center"/>
    </xf>
    <xf numFmtId="0" fontId="13" fillId="0" borderId="0" xfId="1" applyFont="1" applyFill="1" applyAlignment="1">
      <alignment horizontal="left" vertical="center"/>
    </xf>
    <xf numFmtId="0" fontId="12" fillId="0" borderId="0" xfId="1" applyFont="1" applyFill="1" applyAlignment="1">
      <alignment vertical="center"/>
    </xf>
    <xf numFmtId="0" fontId="13" fillId="0" borderId="16" xfId="1" applyFont="1" applyBorder="1" applyAlignment="1" applyProtection="1">
      <alignment vertical="center"/>
    </xf>
    <xf numFmtId="0" fontId="7" fillId="0" borderId="3" xfId="0" applyFont="1" applyBorder="1" applyAlignment="1">
      <alignment horizontal="center" vertical="center"/>
    </xf>
    <xf numFmtId="0" fontId="0" fillId="0" borderId="0" xfId="0" applyAlignment="1">
      <alignment horizontal="center" vertical="center"/>
    </xf>
    <xf numFmtId="0" fontId="7" fillId="0" borderId="3" xfId="0" applyFont="1" applyFill="1" applyBorder="1" applyAlignment="1">
      <alignment horizontal="center" vertical="center"/>
    </xf>
    <xf numFmtId="0" fontId="7" fillId="0" borderId="0" xfId="0" applyFont="1" applyFill="1"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9" fillId="4" borderId="12" xfId="1" applyFont="1" applyFill="1" applyBorder="1" applyAlignment="1" applyProtection="1">
      <alignment horizontal="left" vertical="center"/>
    </xf>
    <xf numFmtId="0" fontId="14" fillId="2" borderId="17" xfId="1" applyFont="1" applyFill="1" applyBorder="1" applyAlignment="1" applyProtection="1">
      <alignment horizontal="center" vertical="center"/>
    </xf>
    <xf numFmtId="0" fontId="14" fillId="2" borderId="14" xfId="1" applyFont="1" applyFill="1" applyBorder="1" applyAlignment="1" applyProtection="1">
      <alignment horizontal="center" vertical="center"/>
    </xf>
    <xf numFmtId="0" fontId="13" fillId="0" borderId="0" xfId="0" applyFont="1" applyAlignment="1">
      <alignment vertical="center" wrapText="1"/>
    </xf>
    <xf numFmtId="0" fontId="12" fillId="0" borderId="0" xfId="1" applyFont="1" applyBorder="1" applyAlignment="1">
      <alignment horizontal="left" vertical="center"/>
    </xf>
    <xf numFmtId="0" fontId="9" fillId="0" borderId="0" xfId="1" applyFont="1" applyBorder="1" applyAlignment="1" applyProtection="1">
      <alignment horizontal="left" vertical="center"/>
    </xf>
    <xf numFmtId="0" fontId="14" fillId="0" borderId="0" xfId="0" applyFont="1" applyAlignment="1">
      <alignment vertical="center"/>
    </xf>
    <xf numFmtId="0" fontId="0" fillId="0" borderId="0" xfId="0" applyAlignment="1">
      <alignment vertical="center"/>
    </xf>
    <xf numFmtId="0" fontId="14" fillId="0" borderId="9" xfId="0" applyFont="1" applyBorder="1" applyAlignment="1">
      <alignment vertical="center"/>
    </xf>
    <xf numFmtId="0" fontId="14" fillId="0" borderId="0" xfId="0" applyFont="1" applyBorder="1" applyAlignment="1">
      <alignment vertical="center"/>
    </xf>
    <xf numFmtId="0" fontId="14" fillId="0" borderId="7" xfId="0" applyFont="1" applyBorder="1" applyAlignment="1">
      <alignment vertical="center"/>
    </xf>
    <xf numFmtId="0" fontId="6" fillId="0" borderId="9" xfId="0" applyFont="1" applyBorder="1" applyAlignment="1">
      <alignment vertical="center"/>
    </xf>
    <xf numFmtId="0" fontId="15" fillId="0" borderId="0" xfId="2" applyFont="1" applyBorder="1" applyAlignment="1" applyProtection="1">
      <alignment vertical="center"/>
    </xf>
    <xf numFmtId="0" fontId="15" fillId="0" borderId="6" xfId="2" applyFont="1" applyBorder="1" applyAlignment="1" applyProtection="1">
      <alignment vertical="center"/>
    </xf>
    <xf numFmtId="0" fontId="14" fillId="0" borderId="8" xfId="0" applyFont="1" applyBorder="1" applyAlignment="1">
      <alignment vertical="center"/>
    </xf>
    <xf numFmtId="0" fontId="13" fillId="2" borderId="1" xfId="1" applyFont="1" applyFill="1" applyBorder="1" applyAlignment="1" applyProtection="1">
      <alignment vertical="center"/>
    </xf>
    <xf numFmtId="0" fontId="14" fillId="0" borderId="0" xfId="1" applyFont="1" applyFill="1" applyBorder="1" applyAlignment="1" applyProtection="1">
      <alignment vertical="center"/>
      <protection locked="0"/>
    </xf>
    <xf numFmtId="0" fontId="12" fillId="0" borderId="0" xfId="1" applyFont="1" applyBorder="1" applyAlignment="1">
      <alignment vertical="center"/>
    </xf>
    <xf numFmtId="0" fontId="13" fillId="0" borderId="0" xfId="1" applyFont="1" applyBorder="1" applyAlignment="1">
      <alignment vertical="center"/>
    </xf>
    <xf numFmtId="0" fontId="13" fillId="0" borderId="0" xfId="1" applyFont="1" applyBorder="1" applyAlignment="1" applyProtection="1">
      <alignment horizontal="left" vertical="center" wrapText="1"/>
    </xf>
    <xf numFmtId="0" fontId="20" fillId="0" borderId="0" xfId="0" applyFont="1" applyAlignment="1">
      <alignment vertical="center"/>
    </xf>
    <xf numFmtId="0" fontId="5" fillId="0" borderId="0" xfId="0" applyFont="1" applyAlignment="1">
      <alignment vertical="center" wrapText="1"/>
    </xf>
    <xf numFmtId="0" fontId="5" fillId="0" borderId="0" xfId="0" applyFont="1" applyAlignment="1">
      <alignment vertical="center"/>
    </xf>
    <xf numFmtId="0" fontId="4" fillId="0" borderId="0" xfId="0" applyFont="1" applyAlignment="1">
      <alignment vertical="center"/>
    </xf>
    <xf numFmtId="0" fontId="3" fillId="0" borderId="0" xfId="0" applyFont="1" applyAlignment="1">
      <alignment horizontal="right" vertical="center"/>
    </xf>
    <xf numFmtId="0" fontId="10" fillId="3" borderId="11" xfId="1" applyFont="1" applyFill="1" applyBorder="1" applyAlignment="1" applyProtection="1">
      <alignment horizontal="center" vertical="center" wrapText="1"/>
      <protection locked="0"/>
    </xf>
    <xf numFmtId="0" fontId="10" fillId="3" borderId="13" xfId="1" applyNumberFormat="1" applyFont="1" applyFill="1" applyBorder="1" applyAlignment="1" applyProtection="1">
      <alignment horizontal="center" vertical="center" wrapText="1"/>
      <protection locked="0"/>
    </xf>
    <xf numFmtId="0" fontId="0" fillId="0" borderId="3" xfId="1" applyFont="1" applyFill="1" applyBorder="1" applyAlignment="1">
      <alignment horizontal="center" vertical="center"/>
    </xf>
    <xf numFmtId="0" fontId="21" fillId="0" borderId="3" xfId="1" applyFont="1" applyFill="1" applyBorder="1" applyAlignment="1">
      <alignment horizontal="center" vertical="center"/>
    </xf>
    <xf numFmtId="0" fontId="0" fillId="0" borderId="7" xfId="0" applyBorder="1" applyAlignment="1">
      <alignment vertical="center"/>
    </xf>
    <xf numFmtId="0" fontId="0" fillId="0" borderId="8" xfId="0" applyBorder="1" applyAlignment="1">
      <alignment vertical="center"/>
    </xf>
    <xf numFmtId="0" fontId="14" fillId="4" borderId="1" xfId="1" applyFont="1" applyFill="1" applyBorder="1" applyAlignment="1" applyProtection="1">
      <alignment horizontal="center" vertical="center" wrapText="1"/>
    </xf>
    <xf numFmtId="0" fontId="14" fillId="4" borderId="2" xfId="1" applyFont="1" applyFill="1" applyBorder="1" applyAlignment="1" applyProtection="1">
      <alignment horizontal="center" vertical="center" wrapText="1"/>
    </xf>
    <xf numFmtId="0" fontId="14" fillId="4" borderId="12" xfId="1" applyFont="1" applyFill="1" applyBorder="1" applyAlignment="1" applyProtection="1">
      <alignment horizontal="center" vertical="center" wrapText="1"/>
    </xf>
    <xf numFmtId="0" fontId="22" fillId="0" borderId="10" xfId="2" applyFont="1" applyBorder="1" applyAlignment="1" applyProtection="1">
      <alignment vertical="center"/>
    </xf>
    <xf numFmtId="0" fontId="22" fillId="0" borderId="9" xfId="2" applyFont="1" applyBorder="1" applyAlignment="1" applyProtection="1">
      <alignment vertical="center"/>
    </xf>
    <xf numFmtId="0" fontId="3" fillId="3" borderId="14" xfId="1" applyFont="1" applyFill="1" applyBorder="1" applyAlignment="1" applyProtection="1">
      <alignment horizontal="center" vertical="center" wrapText="1"/>
      <protection locked="0"/>
    </xf>
    <xf numFmtId="0" fontId="2" fillId="3" borderId="25" xfId="1" applyFont="1" applyFill="1" applyBorder="1" applyAlignment="1" applyProtection="1">
      <alignment horizontal="center" vertical="center" wrapText="1"/>
      <protection locked="0"/>
    </xf>
    <xf numFmtId="0" fontId="2" fillId="3" borderId="26" xfId="1" applyNumberFormat="1" applyFont="1" applyFill="1" applyBorder="1" applyAlignment="1" applyProtection="1">
      <alignment horizontal="center" vertical="center" wrapText="1"/>
      <protection locked="0"/>
    </xf>
    <xf numFmtId="1" fontId="2" fillId="3" borderId="26" xfId="1" applyNumberFormat="1" applyFont="1" applyFill="1" applyBorder="1" applyAlignment="1" applyProtection="1">
      <alignment horizontal="center" vertical="center" wrapText="1"/>
      <protection locked="0"/>
    </xf>
    <xf numFmtId="0" fontId="2" fillId="3" borderId="27" xfId="0" applyNumberFormat="1" applyFont="1" applyFill="1" applyBorder="1" applyAlignment="1" applyProtection="1">
      <alignment horizontal="center" vertical="center" wrapText="1"/>
      <protection locked="0"/>
    </xf>
    <xf numFmtId="0" fontId="2" fillId="3" borderId="17" xfId="1" applyFont="1" applyFill="1" applyBorder="1" applyAlignment="1" applyProtection="1">
      <alignment horizontal="center" vertical="center" wrapText="1"/>
      <protection locked="0"/>
    </xf>
    <xf numFmtId="0" fontId="2" fillId="3" borderId="3" xfId="1" applyFont="1" applyFill="1" applyBorder="1" applyAlignment="1" applyProtection="1">
      <alignment horizontal="center" vertical="center" wrapText="1"/>
      <protection locked="0"/>
    </xf>
    <xf numFmtId="0" fontId="2" fillId="3" borderId="28" xfId="1" applyFont="1" applyFill="1" applyBorder="1" applyAlignment="1" applyProtection="1">
      <alignment horizontal="center" vertical="center" wrapText="1"/>
      <protection locked="0"/>
    </xf>
    <xf numFmtId="0" fontId="0" fillId="0" borderId="3" xfId="0" applyFont="1" applyBorder="1" applyAlignment="1">
      <alignment horizontal="center" vertical="center"/>
    </xf>
    <xf numFmtId="0" fontId="0" fillId="0" borderId="3" xfId="0" applyFont="1" applyBorder="1" applyAlignment="1">
      <alignment horizontal="center"/>
    </xf>
    <xf numFmtId="164" fontId="2" fillId="4" borderId="14" xfId="1" applyNumberFormat="1" applyFont="1" applyFill="1" applyBorder="1" applyAlignment="1" applyProtection="1">
      <alignment horizontal="center" vertical="center" wrapText="1"/>
    </xf>
    <xf numFmtId="164" fontId="2" fillId="4" borderId="11" xfId="1" applyNumberFormat="1" applyFont="1" applyFill="1" applyBorder="1" applyAlignment="1" applyProtection="1">
      <alignment horizontal="center" vertical="center" wrapText="1"/>
    </xf>
    <xf numFmtId="164" fontId="2" fillId="4" borderId="13" xfId="1" applyNumberFormat="1" applyFont="1" applyFill="1" applyBorder="1" applyAlignment="1" applyProtection="1">
      <alignment horizontal="center" vertical="center" wrapText="1"/>
    </xf>
    <xf numFmtId="0" fontId="13" fillId="4" borderId="25" xfId="0" applyFont="1" applyFill="1" applyBorder="1" applyAlignment="1">
      <alignment vertical="center" wrapText="1"/>
    </xf>
    <xf numFmtId="0" fontId="14" fillId="3" borderId="27" xfId="0" applyFont="1" applyFill="1" applyBorder="1" applyAlignment="1" applyProtection="1">
      <alignment horizontal="center" vertical="center" wrapText="1"/>
      <protection locked="0"/>
    </xf>
    <xf numFmtId="4" fontId="2" fillId="3" borderId="3" xfId="1" applyNumberFormat="1" applyFont="1" applyFill="1" applyBorder="1" applyAlignment="1" applyProtection="1">
      <alignment horizontal="center" vertical="center" wrapText="1"/>
      <protection locked="0"/>
    </xf>
    <xf numFmtId="4" fontId="2" fillId="3" borderId="28" xfId="1" applyNumberFormat="1" applyFont="1" applyFill="1" applyBorder="1" applyAlignment="1" applyProtection="1">
      <alignment horizontal="center" vertical="center" wrapText="1"/>
      <protection locked="0"/>
    </xf>
    <xf numFmtId="0" fontId="0" fillId="0" borderId="0" xfId="0" applyBorder="1" applyAlignment="1">
      <alignment vertical="center"/>
    </xf>
    <xf numFmtId="0" fontId="14" fillId="0" borderId="6" xfId="0" applyFont="1" applyBorder="1" applyAlignment="1">
      <alignment vertical="center"/>
    </xf>
    <xf numFmtId="0" fontId="0" fillId="0" borderId="6" xfId="0" applyBorder="1" applyAlignment="1">
      <alignment vertical="center"/>
    </xf>
    <xf numFmtId="3" fontId="0" fillId="0" borderId="3" xfId="0" applyNumberFormat="1" applyBorder="1" applyAlignment="1">
      <alignment horizontal="center" vertical="center"/>
    </xf>
    <xf numFmtId="4" fontId="2" fillId="3" borderId="17" xfId="1" applyNumberFormat="1" applyFont="1" applyFill="1" applyBorder="1" applyAlignment="1" applyProtection="1">
      <alignment horizontal="center" vertical="center" wrapText="1"/>
      <protection locked="0"/>
    </xf>
    <xf numFmtId="0" fontId="22" fillId="0" borderId="9" xfId="2" applyFont="1" applyBorder="1" applyAlignment="1" applyProtection="1">
      <alignment horizontal="left" vertical="center"/>
    </xf>
    <xf numFmtId="0" fontId="22" fillId="0" borderId="0" xfId="2" applyFont="1" applyBorder="1" applyAlignment="1" applyProtection="1">
      <alignment horizontal="left" vertical="center"/>
    </xf>
    <xf numFmtId="0" fontId="19" fillId="0" borderId="0" xfId="0" applyFont="1" applyAlignment="1">
      <alignment horizontal="left" vertical="center" wrapText="1"/>
    </xf>
    <xf numFmtId="0" fontId="1" fillId="0" borderId="9" xfId="0" applyFont="1" applyBorder="1" applyAlignment="1">
      <alignment horizontal="left" vertical="center" wrapText="1"/>
    </xf>
    <xf numFmtId="0" fontId="1" fillId="0" borderId="0" xfId="0" applyFont="1" applyBorder="1" applyAlignment="1">
      <alignment horizontal="left" vertical="center" wrapText="1"/>
    </xf>
    <xf numFmtId="0" fontId="1" fillId="0" borderId="7" xfId="0" applyFont="1" applyBorder="1" applyAlignment="1">
      <alignment horizontal="left" vertical="center" wrapText="1"/>
    </xf>
    <xf numFmtId="0" fontId="13" fillId="4" borderId="3" xfId="0" applyFont="1" applyFill="1" applyBorder="1" applyAlignment="1">
      <alignment horizontal="left" vertical="center"/>
    </xf>
    <xf numFmtId="0" fontId="13" fillId="0" borderId="0" xfId="0" applyFont="1" applyAlignment="1">
      <alignment horizontal="left" vertical="center" wrapText="1"/>
    </xf>
    <xf numFmtId="0" fontId="3" fillId="0" borderId="0" xfId="0" applyFont="1" applyAlignment="1">
      <alignment horizontal="left" vertical="center" wrapText="1"/>
    </xf>
    <xf numFmtId="0" fontId="5" fillId="0" borderId="0" xfId="0" applyFont="1" applyAlignment="1">
      <alignment horizontal="left" vertical="center" wrapText="1"/>
    </xf>
    <xf numFmtId="0" fontId="13" fillId="0" borderId="0" xfId="1" applyFont="1" applyBorder="1" applyAlignment="1" applyProtection="1">
      <alignment horizontal="left" vertical="center" wrapText="1"/>
    </xf>
    <xf numFmtId="0" fontId="9" fillId="0" borderId="0" xfId="1" applyFont="1" applyBorder="1" applyAlignment="1" applyProtection="1">
      <alignment horizontal="left" vertical="center" wrapText="1"/>
    </xf>
    <xf numFmtId="0" fontId="13" fillId="2" borderId="15" xfId="1" applyFont="1" applyFill="1" applyBorder="1" applyAlignment="1" applyProtection="1">
      <alignment horizontal="center" vertical="center"/>
    </xf>
    <xf numFmtId="0" fontId="13" fillId="2" borderId="21" xfId="1" applyFont="1" applyFill="1" applyBorder="1" applyAlignment="1" applyProtection="1">
      <alignment horizontal="center" vertical="center"/>
    </xf>
    <xf numFmtId="0" fontId="13" fillId="2" borderId="22" xfId="1" applyFont="1" applyFill="1" applyBorder="1" applyAlignment="1" applyProtection="1">
      <alignment horizontal="center" vertical="center"/>
    </xf>
    <xf numFmtId="0" fontId="9" fillId="2" borderId="2" xfId="1" applyFont="1" applyFill="1" applyBorder="1" applyAlignment="1" applyProtection="1">
      <alignment horizontal="center" vertical="center" wrapText="1"/>
    </xf>
    <xf numFmtId="0" fontId="9" fillId="2" borderId="18" xfId="1" applyFont="1" applyFill="1" applyBorder="1" applyAlignment="1" applyProtection="1">
      <alignment horizontal="center" vertical="center" wrapText="1"/>
    </xf>
    <xf numFmtId="0" fontId="13" fillId="2" borderId="3" xfId="1" applyFont="1" applyFill="1" applyBorder="1" applyAlignment="1" applyProtection="1">
      <alignment horizontal="center" vertical="center" wrapText="1"/>
    </xf>
    <xf numFmtId="0" fontId="13" fillId="2" borderId="4" xfId="1" applyFont="1" applyFill="1" applyBorder="1" applyAlignment="1" applyProtection="1">
      <alignment horizontal="center" vertical="center" wrapText="1"/>
    </xf>
    <xf numFmtId="0" fontId="13" fillId="4" borderId="5" xfId="1" applyFont="1" applyFill="1" applyBorder="1" applyAlignment="1" applyProtection="1">
      <alignment horizontal="center" vertical="center" wrapText="1"/>
    </xf>
    <xf numFmtId="0" fontId="13" fillId="4" borderId="20" xfId="1" applyFont="1" applyFill="1" applyBorder="1" applyAlignment="1" applyProtection="1">
      <alignment horizontal="center" vertical="center" wrapText="1"/>
    </xf>
    <xf numFmtId="0" fontId="13" fillId="4" borderId="11" xfId="0" applyFont="1" applyFill="1" applyBorder="1" applyAlignment="1">
      <alignment horizontal="center" vertical="center" wrapText="1"/>
    </xf>
    <xf numFmtId="0" fontId="13" fillId="4" borderId="19" xfId="0" applyFont="1" applyFill="1" applyBorder="1" applyAlignment="1">
      <alignment horizontal="center" vertical="center"/>
    </xf>
    <xf numFmtId="0" fontId="13" fillId="4" borderId="5" xfId="0" applyFont="1" applyFill="1" applyBorder="1" applyAlignment="1">
      <alignment horizontal="left" vertical="center"/>
    </xf>
    <xf numFmtId="0" fontId="13" fillId="4" borderId="23" xfId="0" applyFont="1" applyFill="1" applyBorder="1" applyAlignment="1">
      <alignment horizontal="left" vertical="center"/>
    </xf>
    <xf numFmtId="0" fontId="13" fillId="4" borderId="24" xfId="0" applyFont="1" applyFill="1" applyBorder="1" applyAlignment="1">
      <alignment horizontal="left" vertical="center"/>
    </xf>
    <xf numFmtId="0" fontId="13" fillId="2" borderId="11" xfId="1" applyFont="1" applyFill="1" applyBorder="1" applyAlignment="1" applyProtection="1">
      <alignment horizontal="center" vertical="center" wrapText="1"/>
    </xf>
    <xf numFmtId="0" fontId="13" fillId="2" borderId="13" xfId="1" applyFont="1" applyFill="1" applyBorder="1" applyAlignment="1" applyProtection="1">
      <alignment horizontal="center" vertical="center" wrapText="1"/>
    </xf>
    <xf numFmtId="0" fontId="13" fillId="2" borderId="29" xfId="1" applyFont="1" applyFill="1" applyBorder="1" applyAlignment="1" applyProtection="1">
      <alignment horizontal="center" vertical="center"/>
    </xf>
    <xf numFmtId="0" fontId="13" fillId="2" borderId="30" xfId="1" applyFont="1" applyFill="1" applyBorder="1" applyAlignment="1" applyProtection="1">
      <alignment horizontal="center" vertical="center"/>
    </xf>
    <xf numFmtId="0" fontId="13" fillId="2" borderId="31" xfId="1" applyFont="1" applyFill="1" applyBorder="1" applyAlignment="1" applyProtection="1">
      <alignment horizontal="center" vertical="center"/>
    </xf>
    <xf numFmtId="0" fontId="9" fillId="0" borderId="16" xfId="1" applyFont="1" applyBorder="1" applyAlignment="1" applyProtection="1">
      <alignment horizontal="left" vertical="center" wrapText="1"/>
    </xf>
    <xf numFmtId="0" fontId="9" fillId="2" borderId="12" xfId="1" applyFont="1" applyFill="1" applyBorder="1" applyAlignment="1" applyProtection="1">
      <alignment horizontal="center" vertical="center" wrapText="1"/>
    </xf>
    <xf numFmtId="0" fontId="9" fillId="2" borderId="3" xfId="1" applyFont="1" applyFill="1" applyBorder="1" applyAlignment="1" applyProtection="1">
      <alignment horizontal="center" vertical="center" wrapText="1"/>
    </xf>
    <xf numFmtId="0" fontId="9" fillId="2" borderId="28" xfId="1" applyFont="1" applyFill="1" applyBorder="1" applyAlignment="1" applyProtection="1">
      <alignment horizontal="center" vertical="center" wrapText="1"/>
    </xf>
    <xf numFmtId="0" fontId="13" fillId="2" borderId="28" xfId="1" applyFont="1" applyFill="1" applyBorder="1" applyAlignment="1" applyProtection="1">
      <alignment horizontal="center" vertical="center" wrapText="1"/>
    </xf>
  </cellXfs>
  <cellStyles count="5">
    <cellStyle name="Hyperlink" xfId="2" builtinId="8"/>
    <cellStyle name="Normal" xfId="0" builtinId="0"/>
    <cellStyle name="Normal 2" xfId="3"/>
    <cellStyle name="Normal 2 2" xfId="4"/>
    <cellStyle name="Normal 3" xfId="1"/>
  </cellStyles>
  <dxfs count="0"/>
  <tableStyles count="0" defaultTableStyle="TableStyleMedium2" defaultPivotStyle="PivotStyleLight16"/>
  <colors>
    <mruColors>
      <color rgb="FF0563C1"/>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showGridLines="0" tabSelected="1" zoomScale="85" zoomScaleNormal="85" workbookViewId="0"/>
  </sheetViews>
  <sheetFormatPr defaultColWidth="8.7265625" defaultRowHeight="16" customHeight="1" x14ac:dyDescent="0.25"/>
  <cols>
    <col min="1" max="1" width="4.81640625" style="25" customWidth="1"/>
    <col min="2" max="2" width="38.81640625" style="25" customWidth="1"/>
    <col min="3" max="3" width="35" style="25" customWidth="1"/>
    <col min="4" max="4" width="35.453125" style="25" customWidth="1"/>
    <col min="5" max="5" width="35.6328125" style="25" customWidth="1"/>
    <col min="6" max="16384" width="8.7265625" style="25"/>
  </cols>
  <sheetData>
    <row r="1" spans="2:5" ht="16" customHeight="1" x14ac:dyDescent="0.25">
      <c r="E1" s="43" t="s">
        <v>254</v>
      </c>
    </row>
    <row r="2" spans="2:5" ht="16" customHeight="1" x14ac:dyDescent="0.25">
      <c r="E2" s="43" t="s">
        <v>255</v>
      </c>
    </row>
    <row r="4" spans="2:5" ht="16" customHeight="1" x14ac:dyDescent="0.25">
      <c r="B4" s="79" t="s">
        <v>248</v>
      </c>
      <c r="C4" s="79"/>
      <c r="D4" s="79"/>
      <c r="E4" s="79"/>
    </row>
    <row r="5" spans="2:5" ht="16" customHeight="1" x14ac:dyDescent="0.25">
      <c r="B5" s="79"/>
      <c r="C5" s="79"/>
      <c r="D5" s="79"/>
      <c r="E5" s="79"/>
    </row>
    <row r="6" spans="2:5" ht="16" customHeight="1" x14ac:dyDescent="0.25">
      <c r="B6" s="83" t="s">
        <v>18</v>
      </c>
      <c r="C6" s="83"/>
      <c r="D6" s="83"/>
      <c r="E6" s="83"/>
    </row>
    <row r="7" spans="2:5" ht="32" customHeight="1" x14ac:dyDescent="0.25">
      <c r="B7" s="80" t="s">
        <v>278</v>
      </c>
      <c r="C7" s="81"/>
      <c r="D7" s="81"/>
      <c r="E7" s="82"/>
    </row>
    <row r="8" spans="2:5" ht="16" customHeight="1" x14ac:dyDescent="0.25">
      <c r="B8" s="83" t="s">
        <v>19</v>
      </c>
      <c r="C8" s="83"/>
      <c r="D8" s="83"/>
      <c r="E8" s="83"/>
    </row>
    <row r="9" spans="2:5" ht="16" customHeight="1" x14ac:dyDescent="0.25">
      <c r="B9" s="30" t="s">
        <v>51</v>
      </c>
      <c r="C9" s="28"/>
      <c r="D9" s="28"/>
      <c r="E9" s="48"/>
    </row>
    <row r="10" spans="2:5" ht="16" customHeight="1" x14ac:dyDescent="0.25">
      <c r="B10" s="83" t="s">
        <v>20</v>
      </c>
      <c r="C10" s="83"/>
      <c r="D10" s="83"/>
      <c r="E10" s="83"/>
    </row>
    <row r="11" spans="2:5" ht="16" customHeight="1" x14ac:dyDescent="0.25">
      <c r="B11" s="8">
        <v>44672</v>
      </c>
      <c r="C11" s="28"/>
      <c r="D11" s="28"/>
      <c r="E11" s="48"/>
    </row>
    <row r="12" spans="2:5" ht="16" customHeight="1" x14ac:dyDescent="0.25">
      <c r="B12" s="83" t="s">
        <v>21</v>
      </c>
      <c r="C12" s="83"/>
      <c r="D12" s="83"/>
      <c r="E12" s="83"/>
    </row>
    <row r="13" spans="2:5" ht="16" customHeight="1" x14ac:dyDescent="0.25">
      <c r="B13" s="54" t="s">
        <v>252</v>
      </c>
      <c r="C13" s="78" t="s">
        <v>253</v>
      </c>
      <c r="D13" s="78"/>
      <c r="E13" s="48"/>
    </row>
    <row r="14" spans="2:5" ht="16" customHeight="1" x14ac:dyDescent="0.25">
      <c r="B14" s="83" t="s">
        <v>22</v>
      </c>
      <c r="C14" s="83"/>
      <c r="D14" s="83"/>
      <c r="E14" s="83"/>
    </row>
    <row r="15" spans="2:5" ht="16" customHeight="1" x14ac:dyDescent="0.25">
      <c r="B15" s="54" t="s">
        <v>244</v>
      </c>
      <c r="C15" s="31"/>
      <c r="D15" s="28"/>
      <c r="E15" s="48"/>
    </row>
    <row r="16" spans="2:5" ht="16" customHeight="1" x14ac:dyDescent="0.25">
      <c r="B16" s="77" t="s">
        <v>247</v>
      </c>
      <c r="C16" s="78"/>
      <c r="D16" s="28"/>
      <c r="E16" s="48"/>
    </row>
    <row r="17" spans="2:5" ht="16" customHeight="1" x14ac:dyDescent="0.25">
      <c r="B17" s="53" t="s">
        <v>49</v>
      </c>
      <c r="C17" s="32"/>
      <c r="D17" s="73"/>
      <c r="E17" s="49"/>
    </row>
    <row r="19" spans="2:5" ht="16" customHeight="1" x14ac:dyDescent="0.25">
      <c r="B19" s="84" t="s">
        <v>249</v>
      </c>
      <c r="C19" s="84"/>
      <c r="D19" s="84"/>
      <c r="E19" s="22"/>
    </row>
    <row r="20" spans="2:5" ht="16" customHeight="1" x14ac:dyDescent="0.25">
      <c r="B20" s="84"/>
      <c r="C20" s="84"/>
      <c r="D20" s="84"/>
      <c r="E20" s="22"/>
    </row>
    <row r="22" spans="2:5" ht="16" customHeight="1" x14ac:dyDescent="0.25">
      <c r="B22" s="11" t="s">
        <v>244</v>
      </c>
      <c r="C22" s="11"/>
      <c r="D22" s="10"/>
      <c r="E22" s="10"/>
    </row>
    <row r="23" spans="2:5" ht="16" customHeight="1" thickBot="1" x14ac:dyDescent="0.3">
      <c r="B23" s="12" t="s">
        <v>279</v>
      </c>
      <c r="C23" s="12"/>
      <c r="D23" s="5"/>
      <c r="E23" s="5"/>
    </row>
    <row r="24" spans="2:5" ht="16" customHeight="1" x14ac:dyDescent="0.25">
      <c r="B24" s="34" t="s">
        <v>45</v>
      </c>
      <c r="C24" s="55"/>
      <c r="D24" s="35"/>
      <c r="E24" s="35"/>
    </row>
    <row r="25" spans="2:5" ht="16" customHeight="1" x14ac:dyDescent="0.25">
      <c r="B25" s="1" t="s">
        <v>251</v>
      </c>
      <c r="C25" s="44"/>
      <c r="D25" s="6"/>
      <c r="E25" s="6"/>
    </row>
    <row r="26" spans="2:5" ht="16" customHeight="1" thickBot="1" x14ac:dyDescent="0.3">
      <c r="B26" s="19" t="s">
        <v>52</v>
      </c>
      <c r="C26" s="45"/>
      <c r="D26" s="7"/>
      <c r="E26" s="7"/>
    </row>
    <row r="27" spans="2:5" ht="16" customHeight="1" thickBot="1" x14ac:dyDescent="0.3"/>
    <row r="28" spans="2:5" ht="64" customHeight="1" thickBot="1" x14ac:dyDescent="0.3">
      <c r="B28" s="68" t="s">
        <v>280</v>
      </c>
      <c r="C28" s="69"/>
    </row>
    <row r="30" spans="2:5" s="28" customFormat="1" ht="16" customHeight="1" x14ac:dyDescent="0.25">
      <c r="B30" s="36" t="s">
        <v>247</v>
      </c>
      <c r="C30" s="37"/>
      <c r="D30" s="37"/>
      <c r="E30" s="37"/>
    </row>
    <row r="31" spans="2:5" s="28" customFormat="1" ht="32" customHeight="1" x14ac:dyDescent="0.25">
      <c r="B31" s="88" t="s">
        <v>46</v>
      </c>
      <c r="C31" s="88"/>
      <c r="D31" s="88"/>
      <c r="E31" s="88"/>
    </row>
    <row r="32" spans="2:5" s="28" customFormat="1" ht="16" customHeight="1" x14ac:dyDescent="0.25">
      <c r="B32" s="9"/>
      <c r="C32" s="9"/>
      <c r="D32" s="9"/>
      <c r="E32" s="9"/>
    </row>
    <row r="33" spans="2:5" s="28" customFormat="1" ht="16" customHeight="1" x14ac:dyDescent="0.25">
      <c r="B33" s="87" t="s">
        <v>48</v>
      </c>
      <c r="C33" s="87"/>
      <c r="D33" s="87"/>
      <c r="E33" s="87"/>
    </row>
    <row r="34" spans="2:5" s="28" customFormat="1" ht="16" customHeight="1" x14ac:dyDescent="0.25">
      <c r="B34" s="87"/>
      <c r="C34" s="87"/>
      <c r="D34" s="87"/>
      <c r="E34" s="87"/>
    </row>
    <row r="35" spans="2:5" s="28" customFormat="1" ht="16" customHeight="1" x14ac:dyDescent="0.25">
      <c r="B35" s="87"/>
      <c r="C35" s="87"/>
      <c r="D35" s="87"/>
      <c r="E35" s="87"/>
    </row>
    <row r="36" spans="2:5" s="28" customFormat="1" ht="16" customHeight="1" x14ac:dyDescent="0.25">
      <c r="B36" s="87"/>
      <c r="C36" s="87"/>
      <c r="D36" s="87"/>
      <c r="E36" s="87"/>
    </row>
    <row r="37" spans="2:5" s="28" customFormat="1" ht="16" customHeight="1" x14ac:dyDescent="0.25">
      <c r="B37" s="87"/>
      <c r="C37" s="87"/>
      <c r="D37" s="87"/>
      <c r="E37" s="87"/>
    </row>
    <row r="38" spans="2:5" s="28" customFormat="1" ht="16" customHeight="1" x14ac:dyDescent="0.25">
      <c r="B38" s="87"/>
      <c r="C38" s="87"/>
      <c r="D38" s="87"/>
      <c r="E38" s="87"/>
    </row>
    <row r="39" spans="2:5" s="28" customFormat="1" ht="16" customHeight="1" x14ac:dyDescent="0.25">
      <c r="B39" s="87"/>
      <c r="C39" s="87"/>
      <c r="D39" s="87"/>
      <c r="E39" s="87"/>
    </row>
    <row r="40" spans="2:5" s="28" customFormat="1" ht="16" customHeight="1" x14ac:dyDescent="0.25">
      <c r="B40" s="87"/>
      <c r="C40" s="87"/>
      <c r="D40" s="87"/>
      <c r="E40" s="87"/>
    </row>
    <row r="41" spans="2:5" s="28" customFormat="1" ht="16" customHeight="1" x14ac:dyDescent="0.25">
      <c r="B41" s="38"/>
      <c r="C41" s="38"/>
      <c r="D41" s="38"/>
      <c r="E41" s="38"/>
    </row>
    <row r="42" spans="2:5" s="28" customFormat="1" ht="16" customHeight="1" x14ac:dyDescent="0.25">
      <c r="B42" s="87" t="s">
        <v>47</v>
      </c>
      <c r="C42" s="87"/>
      <c r="D42" s="87"/>
      <c r="E42" s="87"/>
    </row>
    <row r="43" spans="2:5" s="28" customFormat="1" ht="16" customHeight="1" x14ac:dyDescent="0.25">
      <c r="B43" s="87"/>
      <c r="C43" s="87"/>
      <c r="D43" s="87"/>
      <c r="E43" s="87"/>
    </row>
    <row r="44" spans="2:5" s="28" customFormat="1" ht="16" customHeight="1" x14ac:dyDescent="0.25">
      <c r="B44" s="87"/>
      <c r="C44" s="87"/>
      <c r="D44" s="87"/>
      <c r="E44" s="87"/>
    </row>
    <row r="45" spans="2:5" s="28" customFormat="1" ht="16" customHeight="1" x14ac:dyDescent="0.25">
      <c r="B45" s="87"/>
      <c r="C45" s="87"/>
      <c r="D45" s="87"/>
      <c r="E45" s="87"/>
    </row>
    <row r="46" spans="2:5" s="28" customFormat="1" ht="16" customHeight="1" x14ac:dyDescent="0.25">
      <c r="B46" s="87"/>
      <c r="C46" s="87"/>
      <c r="D46" s="87"/>
      <c r="E46" s="87"/>
    </row>
    <row r="47" spans="2:5" s="28" customFormat="1" ht="16" customHeight="1" x14ac:dyDescent="0.25">
      <c r="B47" s="87"/>
      <c r="C47" s="87"/>
      <c r="D47" s="87"/>
      <c r="E47" s="87"/>
    </row>
    <row r="48" spans="2:5" s="28" customFormat="1" ht="16" customHeight="1" thickBot="1" x14ac:dyDescent="0.3">
      <c r="B48" s="87"/>
      <c r="C48" s="87"/>
      <c r="D48" s="87"/>
      <c r="E48" s="87"/>
    </row>
    <row r="49" spans="1:9" ht="16" customHeight="1" thickBot="1" x14ac:dyDescent="0.3">
      <c r="B49" s="89" t="s">
        <v>246</v>
      </c>
      <c r="C49" s="90"/>
      <c r="D49" s="90"/>
      <c r="E49" s="91"/>
    </row>
    <row r="50" spans="1:9" ht="16" customHeight="1" x14ac:dyDescent="0.25">
      <c r="B50" s="2">
        <v>1</v>
      </c>
      <c r="C50" s="3">
        <v>2</v>
      </c>
      <c r="D50" s="3">
        <v>3</v>
      </c>
      <c r="E50" s="4">
        <v>4</v>
      </c>
    </row>
    <row r="51" spans="1:9" ht="16" customHeight="1" x14ac:dyDescent="0.25">
      <c r="B51" s="92" t="s">
        <v>241</v>
      </c>
      <c r="C51" s="94" t="s">
        <v>238</v>
      </c>
      <c r="D51" s="96" t="s">
        <v>239</v>
      </c>
      <c r="E51" s="98" t="s">
        <v>240</v>
      </c>
    </row>
    <row r="52" spans="1:9" ht="16" customHeight="1" thickBot="1" x14ac:dyDescent="0.3">
      <c r="B52" s="93"/>
      <c r="C52" s="95"/>
      <c r="D52" s="97"/>
      <c r="E52" s="99"/>
    </row>
    <row r="53" spans="1:9" ht="14.5" thickBot="1" x14ac:dyDescent="0.3">
      <c r="A53" s="39">
        <v>1</v>
      </c>
      <c r="B53" s="56"/>
      <c r="C53" s="57"/>
      <c r="D53" s="58"/>
      <c r="E53" s="59"/>
    </row>
    <row r="55" spans="1:9" ht="16" customHeight="1" x14ac:dyDescent="0.25">
      <c r="B55" s="85" t="s">
        <v>256</v>
      </c>
      <c r="C55" s="86"/>
      <c r="D55" s="86"/>
      <c r="E55" s="86"/>
      <c r="F55" s="40"/>
      <c r="G55" s="40"/>
      <c r="H55" s="40"/>
      <c r="I55" s="40"/>
    </row>
    <row r="56" spans="1:9" ht="16" customHeight="1" x14ac:dyDescent="0.25">
      <c r="B56" s="86"/>
      <c r="C56" s="86"/>
      <c r="D56" s="86"/>
      <c r="E56" s="86"/>
      <c r="F56" s="40"/>
      <c r="G56" s="40"/>
      <c r="H56" s="40"/>
      <c r="I56" s="40"/>
    </row>
    <row r="57" spans="1:9" ht="16" customHeight="1" x14ac:dyDescent="0.25">
      <c r="B57" s="86"/>
      <c r="C57" s="86"/>
      <c r="D57" s="86"/>
      <c r="E57" s="86"/>
      <c r="F57" s="40"/>
      <c r="G57" s="40"/>
      <c r="H57" s="40"/>
      <c r="I57" s="40"/>
    </row>
    <row r="58" spans="1:9" ht="16" customHeight="1" x14ac:dyDescent="0.25">
      <c r="B58" s="86"/>
      <c r="C58" s="86"/>
      <c r="D58" s="86"/>
      <c r="E58" s="86"/>
      <c r="F58" s="40"/>
      <c r="G58" s="40"/>
      <c r="H58" s="40"/>
      <c r="I58" s="40"/>
    </row>
    <row r="59" spans="1:9" ht="16" customHeight="1" x14ac:dyDescent="0.25">
      <c r="B59" s="86"/>
      <c r="C59" s="86"/>
      <c r="D59" s="86"/>
      <c r="E59" s="86"/>
      <c r="F59" s="41"/>
      <c r="G59" s="41"/>
      <c r="H59" s="41"/>
      <c r="I59" s="41"/>
    </row>
    <row r="60" spans="1:9" ht="16" customHeight="1" x14ac:dyDescent="0.25">
      <c r="B60" s="86"/>
      <c r="C60" s="86"/>
      <c r="D60" s="86"/>
      <c r="E60" s="86"/>
      <c r="F60" s="41"/>
      <c r="G60" s="41"/>
      <c r="H60" s="41"/>
      <c r="I60" s="41"/>
    </row>
    <row r="61" spans="1:9" ht="16" customHeight="1" x14ac:dyDescent="0.25">
      <c r="B61" s="86"/>
      <c r="C61" s="86"/>
      <c r="D61" s="86"/>
      <c r="E61" s="86"/>
    </row>
    <row r="63" spans="1:9" ht="16" customHeight="1" x14ac:dyDescent="0.25">
      <c r="B63" s="42" t="s">
        <v>250</v>
      </c>
    </row>
  </sheetData>
  <sheetProtection password="CA05" sheet="1" objects="1" scenarios="1"/>
  <mergeCells count="19">
    <mergeCell ref="B19:D20"/>
    <mergeCell ref="B55:E61"/>
    <mergeCell ref="B33:E40"/>
    <mergeCell ref="B31:E31"/>
    <mergeCell ref="B42:E48"/>
    <mergeCell ref="B49:E49"/>
    <mergeCell ref="B51:B52"/>
    <mergeCell ref="C51:C52"/>
    <mergeCell ref="D51:D52"/>
    <mergeCell ref="E51:E52"/>
    <mergeCell ref="B16:C16"/>
    <mergeCell ref="C13:D13"/>
    <mergeCell ref="B4:E5"/>
    <mergeCell ref="B7:E7"/>
    <mergeCell ref="B14:E14"/>
    <mergeCell ref="B12:E12"/>
    <mergeCell ref="B10:E10"/>
    <mergeCell ref="B8:E8"/>
    <mergeCell ref="B6:E6"/>
  </mergeCells>
  <dataValidations count="6">
    <dataValidation type="list" allowBlank="1" showInputMessage="1" showErrorMessage="1" sqref="C26">
      <formula1>Year</formula1>
    </dataValidation>
    <dataValidation type="list" allowBlank="1" showInputMessage="1" showErrorMessage="1" sqref="C28">
      <formula1>Option_1</formula1>
    </dataValidation>
    <dataValidation operator="greaterThanOrEqual" allowBlank="1" showInputMessage="1" showErrorMessage="1" error="The enter value must not be negative." sqref="C53 E53"/>
    <dataValidation type="list" allowBlank="1" showInputMessage="1" showErrorMessage="1" sqref="B53">
      <formula1>Country</formula1>
    </dataValidation>
    <dataValidation allowBlank="1" showInputMessage="1" showErrorMessage="1" prompt="Company ID must match the assigned ID to the company from the HFC Reporting System." sqref="C25"/>
    <dataValidation type="custom" operator="greaterThan" allowBlank="1" showInputMessage="1" showErrorMessage="1" error="The Contact Phone must be between 10 and 15 numerical characters in length, in the form of XXXXXXXXXX, and not contain special characters." prompt="Contact Phone must be between 10 and 15 numerical characters in length, in the form of XXXXXXXXXX, and not contain special characters." sqref="D53">
      <formula1>AND(ISNUMBER(D53), LEN(D53)&gt;=10, LEN(D53)&lt;=15)</formula1>
    </dataValidation>
  </dataValidations>
  <hyperlinks>
    <hyperlink ref="B15" location="'Company Information'!C24" display="Section 1 - Company Identification"/>
    <hyperlink ref="B16" location="'Company Information'!B53" display="Section 2 - Foreign Country Contact Information"/>
    <hyperlink ref="B17" location="'Transfer Information'!C30" display="Section 3 - Transaction Data"/>
    <hyperlink ref="B13" r:id="rId1" display="https://www.epa.gov/climate-hfcs-reduction/forms/hfc-allocation-rule-reporting-helpdesk"/>
    <hyperlink ref="C13" r:id="rId2" display="https://www.epa.gov/climate-hfcs-reduction/american-innovation-and-manufacturing-aim-act-paperwork-reduction-act-burden"/>
  </hyperlinks>
  <pageMargins left="0.7" right="0.7" top="0.75" bottom="0.75" header="0.3" footer="0.3"/>
  <pageSetup scale="85" orientation="portrait" horizontalDpi="300"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zoomScale="85" zoomScaleNormal="85" workbookViewId="0"/>
  </sheetViews>
  <sheetFormatPr defaultColWidth="8.7265625" defaultRowHeight="16" customHeight="1" x14ac:dyDescent="0.25"/>
  <cols>
    <col min="1" max="1" width="4.81640625" style="25" customWidth="1"/>
    <col min="2" max="2" width="38.81640625" style="25" customWidth="1"/>
    <col min="3" max="3" width="36.1796875" style="25" customWidth="1"/>
    <col min="4" max="4" width="38.6328125" style="25" customWidth="1"/>
    <col min="5" max="5" width="31.36328125" style="25" customWidth="1"/>
    <col min="6" max="7" width="8.7265625" style="25"/>
    <col min="8" max="8" width="0" style="25" hidden="1" customWidth="1"/>
    <col min="9" max="16384" width="8.7265625" style="25"/>
  </cols>
  <sheetData>
    <row r="1" spans="2:5" ht="16" customHeight="1" x14ac:dyDescent="0.25">
      <c r="E1" s="43" t="s">
        <v>254</v>
      </c>
    </row>
    <row r="2" spans="2:5" ht="16" customHeight="1" x14ac:dyDescent="0.25">
      <c r="E2" s="43" t="s">
        <v>255</v>
      </c>
    </row>
    <row r="4" spans="2:5" ht="16" customHeight="1" x14ac:dyDescent="0.25">
      <c r="B4" s="79" t="s">
        <v>248</v>
      </c>
      <c r="C4" s="79"/>
      <c r="D4" s="79"/>
      <c r="E4" s="79"/>
    </row>
    <row r="5" spans="2:5" ht="16" customHeight="1" x14ac:dyDescent="0.25">
      <c r="B5" s="79"/>
      <c r="C5" s="79"/>
      <c r="D5" s="79"/>
      <c r="E5" s="79"/>
    </row>
    <row r="6" spans="2:5" ht="16" customHeight="1" x14ac:dyDescent="0.25">
      <c r="B6" s="100" t="s">
        <v>18</v>
      </c>
      <c r="C6" s="101"/>
      <c r="D6" s="101"/>
      <c r="E6" s="102"/>
    </row>
    <row r="7" spans="2:5" ht="32" customHeight="1" x14ac:dyDescent="0.25">
      <c r="B7" s="80" t="s">
        <v>278</v>
      </c>
      <c r="C7" s="81"/>
      <c r="D7" s="81"/>
      <c r="E7" s="82"/>
    </row>
    <row r="8" spans="2:5" ht="16" customHeight="1" x14ac:dyDescent="0.25">
      <c r="B8" s="100" t="s">
        <v>19</v>
      </c>
      <c r="C8" s="101"/>
      <c r="D8" s="101"/>
      <c r="E8" s="102"/>
    </row>
    <row r="9" spans="2:5" ht="16" customHeight="1" x14ac:dyDescent="0.25">
      <c r="B9" s="27" t="str">
        <f>'Company Information'!B9</f>
        <v>r0.1</v>
      </c>
      <c r="C9" s="28"/>
      <c r="D9" s="28"/>
      <c r="E9" s="29"/>
    </row>
    <row r="10" spans="2:5" ht="16" customHeight="1" x14ac:dyDescent="0.25">
      <c r="B10" s="100" t="s">
        <v>20</v>
      </c>
      <c r="C10" s="101"/>
      <c r="D10" s="101"/>
      <c r="E10" s="102"/>
    </row>
    <row r="11" spans="2:5" ht="16" customHeight="1" x14ac:dyDescent="0.25">
      <c r="B11" s="8">
        <f>'Company Information'!B11</f>
        <v>44672</v>
      </c>
      <c r="C11" s="28"/>
      <c r="D11" s="28"/>
      <c r="E11" s="29"/>
    </row>
    <row r="12" spans="2:5" ht="16" customHeight="1" x14ac:dyDescent="0.25">
      <c r="B12" s="100" t="s">
        <v>21</v>
      </c>
      <c r="C12" s="101"/>
      <c r="D12" s="101"/>
      <c r="E12" s="102"/>
    </row>
    <row r="13" spans="2:5" ht="16" customHeight="1" x14ac:dyDescent="0.25">
      <c r="B13" s="54" t="s">
        <v>252</v>
      </c>
      <c r="C13" s="78" t="s">
        <v>253</v>
      </c>
      <c r="D13" s="78"/>
      <c r="E13" s="29"/>
    </row>
    <row r="14" spans="2:5" ht="16" customHeight="1" x14ac:dyDescent="0.25">
      <c r="B14" s="100" t="s">
        <v>22</v>
      </c>
      <c r="C14" s="101"/>
      <c r="D14" s="101"/>
      <c r="E14" s="102"/>
    </row>
    <row r="15" spans="2:5" ht="16" customHeight="1" x14ac:dyDescent="0.25">
      <c r="B15" s="54" t="s">
        <v>244</v>
      </c>
      <c r="C15" s="31"/>
      <c r="D15" s="72"/>
      <c r="E15" s="29"/>
    </row>
    <row r="16" spans="2:5" ht="16" customHeight="1" x14ac:dyDescent="0.25">
      <c r="B16" s="77" t="s">
        <v>247</v>
      </c>
      <c r="C16" s="78"/>
      <c r="D16" s="72"/>
      <c r="E16" s="29"/>
    </row>
    <row r="17" spans="1:8" ht="16" customHeight="1" x14ac:dyDescent="0.25">
      <c r="B17" s="53" t="s">
        <v>49</v>
      </c>
      <c r="C17" s="32"/>
      <c r="D17" s="74"/>
      <c r="E17" s="33"/>
    </row>
    <row r="18" spans="1:8" ht="16" customHeight="1" x14ac:dyDescent="0.25">
      <c r="C18" s="28"/>
      <c r="D18" s="26"/>
    </row>
    <row r="19" spans="1:8" s="28" customFormat="1" ht="16" customHeight="1" x14ac:dyDescent="0.25">
      <c r="B19" s="23" t="s">
        <v>49</v>
      </c>
      <c r="C19" s="37"/>
      <c r="D19" s="37"/>
    </row>
    <row r="20" spans="1:8" s="28" customFormat="1" ht="16" customHeight="1" x14ac:dyDescent="0.25">
      <c r="B20" s="24" t="s">
        <v>245</v>
      </c>
      <c r="C20" s="37"/>
      <c r="D20" s="37"/>
    </row>
    <row r="21" spans="1:8" s="28" customFormat="1" ht="16" customHeight="1" x14ac:dyDescent="0.25">
      <c r="B21" s="88" t="s">
        <v>50</v>
      </c>
      <c r="C21" s="88"/>
      <c r="D21" s="88"/>
      <c r="E21" s="88"/>
    </row>
    <row r="22" spans="1:8" s="28" customFormat="1" ht="16" customHeight="1" x14ac:dyDescent="0.25">
      <c r="B22" s="88"/>
      <c r="C22" s="88"/>
      <c r="D22" s="88"/>
      <c r="E22" s="88"/>
    </row>
    <row r="23" spans="1:8" s="28" customFormat="1" ht="16" customHeight="1" thickBot="1" x14ac:dyDescent="0.3">
      <c r="B23" s="108"/>
      <c r="C23" s="108"/>
      <c r="D23" s="108"/>
      <c r="E23" s="108"/>
    </row>
    <row r="24" spans="1:8" ht="16" customHeight="1" thickBot="1" x14ac:dyDescent="0.3">
      <c r="B24" s="105" t="s">
        <v>54</v>
      </c>
      <c r="C24" s="106"/>
      <c r="D24" s="106"/>
      <c r="E24" s="107"/>
    </row>
    <row r="25" spans="1:8" ht="16" customHeight="1" x14ac:dyDescent="0.25">
      <c r="B25" s="2">
        <v>1</v>
      </c>
      <c r="C25" s="20">
        <v>2</v>
      </c>
      <c r="D25" s="20">
        <v>3</v>
      </c>
      <c r="E25" s="21">
        <v>4</v>
      </c>
    </row>
    <row r="26" spans="1:8" ht="16" customHeight="1" x14ac:dyDescent="0.25">
      <c r="B26" s="92" t="s">
        <v>53</v>
      </c>
      <c r="C26" s="110" t="s">
        <v>243</v>
      </c>
      <c r="D26" s="94" t="s">
        <v>242</v>
      </c>
      <c r="E26" s="103" t="s">
        <v>283</v>
      </c>
    </row>
    <row r="27" spans="1:8" ht="16" customHeight="1" x14ac:dyDescent="0.25">
      <c r="B27" s="92"/>
      <c r="C27" s="110"/>
      <c r="D27" s="94"/>
      <c r="E27" s="103"/>
    </row>
    <row r="28" spans="1:8" ht="16" customHeight="1" x14ac:dyDescent="0.25">
      <c r="B28" s="92"/>
      <c r="C28" s="110"/>
      <c r="D28" s="94"/>
      <c r="E28" s="103"/>
    </row>
    <row r="29" spans="1:8" ht="16" customHeight="1" thickBot="1" x14ac:dyDescent="0.3">
      <c r="B29" s="109"/>
      <c r="C29" s="111"/>
      <c r="D29" s="112"/>
      <c r="E29" s="104"/>
    </row>
    <row r="30" spans="1:8" ht="16" customHeight="1" x14ac:dyDescent="0.25">
      <c r="A30" s="39">
        <v>1</v>
      </c>
      <c r="B30" s="50" t="str">
        <f>IF(C30&gt;0,A30,"")</f>
        <v/>
      </c>
      <c r="C30" s="60"/>
      <c r="D30" s="76"/>
      <c r="E30" s="65" t="str">
        <f>H30</f>
        <v/>
      </c>
      <c r="H30" s="25" t="str">
        <f>IF(C30="HFC-23",ROUND((D30*Lists!$E$2/1000),1),IF(C30="HFC-32",ROUND((D30*Lists!$E$3/1000),1),IF(C30="HFC-41",ROUND((D30*Lists!$E$4/1000),1),IF(C30="HFC-43-10mee",ROUND((D30*Lists!$E$5/1000),1),IF(C30="HFC-125",ROUND((D30*Lists!$E$6/1000),1),IF(C30="HFC-134",ROUND((D30*Lists!$E$7/1000),1),IF(C30="HFC-134a",ROUND((D30*Lists!$E$8/1000),1),IF(C30="HFC-143",ROUND((D30*Lists!$E$9/1000),1),IF(C30="HFC-143a",ROUND((D30*Lists!$E$10/1000),1),IF(C30="HFC-152",ROUND((D30*Lists!$E$11/1000),1),IF(C30="HFC-152a",ROUND((D30*Lists!$KE12/1000),1),IF(C30="HFC-227ea",ROUND((D30*Lists!$E$13/1000),1),IF(C30="HFC-236cb",ROUND((D30*Lists!$E$14/1000),1),IF(C30="HFC-236ea",ROUND((D30*Lists!$E$15/1000),1),IF(C30="HFC-236fa",ROUND((D30*Lists!$E$16/1000),1),IF(C30="HFC-245ca",ROUND((D30*Lists!$E$17/1000),1),IF(C30="HFC-245fa",ROUND((D30*Lists!$E$18/1000),1),IF(C30="HFC-365mfc",ROUND((D30*Lists!$E$19/1000),1),""))))))))))))))))))</f>
        <v/>
      </c>
    </row>
    <row r="31" spans="1:8" ht="16" customHeight="1" x14ac:dyDescent="0.25">
      <c r="A31" s="39">
        <v>2</v>
      </c>
      <c r="B31" s="51" t="str">
        <f>IF(C31&gt;0,MAX(B$30:B30)+1,"")</f>
        <v/>
      </c>
      <c r="C31" s="61"/>
      <c r="D31" s="70"/>
      <c r="E31" s="66" t="str">
        <f t="shared" ref="E31:E34" si="0">H31</f>
        <v/>
      </c>
      <c r="H31" s="25" t="str">
        <f>IF(C31="HFC-23",ROUND((D31*Lists!$E$2/1000),1),IF(C31="HFC-32",ROUND((D31*Lists!$E$3/1000),1),IF(C31="HFC-41",ROUND((D31*Lists!$E$4/1000),1),IF(C31="HFC-43-10mee",ROUND((D31*Lists!$E$5/1000),1),IF(C31="HFC-125",ROUND((D31*Lists!$E$6/1000),1),IF(C31="HFC-134",ROUND((D31*Lists!$E$7/1000),1),IF(C31="HFC-134a",ROUND((D31*Lists!$E$8/1000),1),IF(C31="HFC-143",ROUND((D31*Lists!$E$9/1000),1),IF(C31="HFC-143a",ROUND((D31*Lists!$E$10/1000),1),IF(C31="HFC-152",ROUND((D31*Lists!$E$11/1000),1),IF(C31="HFC-152a",ROUND((D31*Lists!$KE13/1000),1),IF(C31="HFC-227ea",ROUND((D31*Lists!$E$13/1000),1),IF(C31="HFC-236cb",ROUND((D31*Lists!$E$14/1000),1),IF(C31="HFC-236ea",ROUND((D31*Lists!$E$15/1000),1),IF(C31="HFC-236fa",ROUND((D31*Lists!$E$16/1000),1),IF(C31="HFC-245ca",ROUND((D31*Lists!$E$17/1000),1),IF(C31="HFC-245fa",ROUND((D31*Lists!$E$18/1000),1),IF(C31="HFC-365mfc",ROUND((D31*Lists!$E$19/1000),1),""))))))))))))))))))</f>
        <v/>
      </c>
    </row>
    <row r="32" spans="1:8" ht="16" customHeight="1" x14ac:dyDescent="0.25">
      <c r="A32" s="39">
        <v>3</v>
      </c>
      <c r="B32" s="51" t="str">
        <f>IF(C32&gt;0,MAX(B$30:B31)+1,"")</f>
        <v/>
      </c>
      <c r="C32" s="61"/>
      <c r="D32" s="70"/>
      <c r="E32" s="66" t="str">
        <f t="shared" si="0"/>
        <v/>
      </c>
      <c r="H32" s="25" t="str">
        <f>IF(C32="HFC-23",ROUND((D32*Lists!$E$2/1000),1),IF(C32="HFC-32",ROUND((D32*Lists!$E$3/1000),1),IF(C32="HFC-41",ROUND((D32*Lists!$E$4/1000),1),IF(C32="HFC-43-10mee",ROUND((D32*Lists!$E$5/1000),1),IF(C32="HFC-125",ROUND((D32*Lists!$E$6/1000),1),IF(C32="HFC-134",ROUND((D32*Lists!$E$7/1000),1),IF(C32="HFC-134a",ROUND((D32*Lists!$E$8/1000),1),IF(C32="HFC-143",ROUND((D32*Lists!$E$9/1000),1),IF(C32="HFC-143a",ROUND((D32*Lists!$E$10/1000),1),IF(C32="HFC-152",ROUND((D32*Lists!$E$11/1000),1),IF(C32="HFC-152a",ROUND((D32*Lists!$KE14/1000),1),IF(C32="HFC-227ea",ROUND((D32*Lists!$E$13/1000),1),IF(C32="HFC-236cb",ROUND((D32*Lists!$E$14/1000),1),IF(C32="HFC-236ea",ROUND((D32*Lists!$E$15/1000),1),IF(C32="HFC-236fa",ROUND((D32*Lists!$E$16/1000),1),IF(C32="HFC-245ca",ROUND((D32*Lists!$E$17/1000),1),IF(C32="HFC-245fa",ROUND((D32*Lists!$E$18/1000),1),IF(C32="HFC-365mfc",ROUND((D32*Lists!$E$19/1000),1),""))))))))))))))))))</f>
        <v/>
      </c>
    </row>
    <row r="33" spans="1:8" ht="16" customHeight="1" x14ac:dyDescent="0.25">
      <c r="A33" s="39">
        <v>4</v>
      </c>
      <c r="B33" s="51" t="str">
        <f>IF(C33&gt;0,MAX(B$30:B32)+1,"")</f>
        <v/>
      </c>
      <c r="C33" s="61"/>
      <c r="D33" s="70"/>
      <c r="E33" s="66" t="str">
        <f t="shared" si="0"/>
        <v/>
      </c>
      <c r="H33" s="25" t="str">
        <f>IF(C33="HFC-23",ROUND((D33*Lists!$E$2/1000),1),IF(C33="HFC-32",ROUND((D33*Lists!$E$3/1000),1),IF(C33="HFC-41",ROUND((D33*Lists!$E$4/1000),1),IF(C33="HFC-43-10mee",ROUND((D33*Lists!$E$5/1000),1),IF(C33="HFC-125",ROUND((D33*Lists!$E$6/1000),1),IF(C33="HFC-134",ROUND((D33*Lists!$E$7/1000),1),IF(C33="HFC-134a",ROUND((D33*Lists!$E$8/1000),1),IF(C33="HFC-143",ROUND((D33*Lists!$E$9/1000),1),IF(C33="HFC-143a",ROUND((D33*Lists!$E$10/1000),1),IF(C33="HFC-152",ROUND((D33*Lists!$E$11/1000),1),IF(C33="HFC-152a",ROUND((D33*Lists!$KE15/1000),1),IF(C33="HFC-227ea",ROUND((D33*Lists!$E$13/1000),1),IF(C33="HFC-236cb",ROUND((D33*Lists!$E$14/1000),1),IF(C33="HFC-236ea",ROUND((D33*Lists!$E$15/1000),1),IF(C33="HFC-236fa",ROUND((D33*Lists!$E$16/1000),1),IF(C33="HFC-245ca",ROUND((D33*Lists!$E$17/1000),1),IF(C33="HFC-245fa",ROUND((D33*Lists!$E$18/1000),1),IF(C33="HFC-365mfc",ROUND((D33*Lists!$E$19/1000),1),""))))))))))))))))))</f>
        <v/>
      </c>
    </row>
    <row r="34" spans="1:8" ht="16" customHeight="1" thickBot="1" x14ac:dyDescent="0.3">
      <c r="A34" s="39">
        <v>5</v>
      </c>
      <c r="B34" s="52" t="str">
        <f>IF(C34&gt;0,MAX(B$30:B33)+1,"")</f>
        <v/>
      </c>
      <c r="C34" s="62"/>
      <c r="D34" s="71"/>
      <c r="E34" s="67" t="str">
        <f t="shared" si="0"/>
        <v/>
      </c>
      <c r="H34" s="25" t="str">
        <f>IF(C34="HFC-23",ROUND((D34*Lists!$E$2/1000),1),IF(C34="HFC-32",ROUND((D34*Lists!$E$3/1000),1),IF(C34="HFC-41",ROUND((D34*Lists!$E$4/1000),1),IF(C34="HFC-43-10mee",ROUND((D34*Lists!$E$5/1000),1),IF(C34="HFC-125",ROUND((D34*Lists!$E$6/1000),1),IF(C34="HFC-134",ROUND((D34*Lists!$E$7/1000),1),IF(C34="HFC-134a",ROUND((D34*Lists!$E$8/1000),1),IF(C34="HFC-143",ROUND((D34*Lists!$E$9/1000),1),IF(C34="HFC-143a",ROUND((D34*Lists!$E$10/1000),1),IF(C34="HFC-152",ROUND((D34*Lists!$E$11/1000),1),IF(C34="HFC-152a",ROUND((D34*Lists!$KE16/1000),1),IF(C34="HFC-227ea",ROUND((D34*Lists!$E$13/1000),1),IF(C34="HFC-236cb",ROUND((D34*Lists!$E$14/1000),1),IF(C34="HFC-236ea",ROUND((D34*Lists!$E$15/1000),1),IF(C34="HFC-236fa",ROUND((D34*Lists!$E$16/1000),1),IF(C34="HFC-245ca",ROUND((D34*Lists!$E$17/1000),1),IF(C34="HFC-245fa",ROUND((D34*Lists!$E$18/1000),1),IF(C34="HFC-365mfc",ROUND((D34*Lists!$E$19/1000),1),""))))))))))))))))))</f>
        <v/>
      </c>
    </row>
  </sheetData>
  <sheetProtection password="CA05" sheet="1" objects="1" scenarios="1"/>
  <mergeCells count="15">
    <mergeCell ref="B6:E6"/>
    <mergeCell ref="B4:E5"/>
    <mergeCell ref="E26:E29"/>
    <mergeCell ref="B24:E24"/>
    <mergeCell ref="B21:E23"/>
    <mergeCell ref="B14:E14"/>
    <mergeCell ref="B12:E12"/>
    <mergeCell ref="B26:B29"/>
    <mergeCell ref="C26:C29"/>
    <mergeCell ref="D26:D29"/>
    <mergeCell ref="C13:D13"/>
    <mergeCell ref="B10:E10"/>
    <mergeCell ref="B8:E8"/>
    <mergeCell ref="B7:E7"/>
    <mergeCell ref="B16:C16"/>
  </mergeCells>
  <dataValidations count="3">
    <dataValidation type="list" allowBlank="1" showInputMessage="1" showErrorMessage="1" prompt="Enter the HFC for which the transfer is being requested. Each HFC may only be entered once." sqref="C30:C34">
      <formula1>Common_Name_1</formula1>
    </dataValidation>
    <dataValidation type="decimal" operator="greaterThan" allowBlank="1" showInputMessage="1" showErrorMessage="1" error="Quantity of Production Allowances Being Transferred must be greater than 0." sqref="D30:D34">
      <formula1>0</formula1>
    </dataValidation>
    <dataValidation operator="greaterThan" allowBlank="1" showInputMessage="1" showErrorMessage="1" sqref="E30:E34"/>
  </dataValidations>
  <hyperlinks>
    <hyperlink ref="B15" location="'Company Information'!C24" display="Section 1 - Company Identification"/>
    <hyperlink ref="B16" location="'Company Information'!B53" display="Section 2 - Foreign Country Contact Information"/>
    <hyperlink ref="B17" location="'Transfer Information'!C30" display="Section 3 - Transaction Data"/>
    <hyperlink ref="B13" r:id="rId1" display="https://www.epa.gov/climate-hfcs-reduction/forms/hfc-allocation-rule-reporting-helpdesk"/>
    <hyperlink ref="C13" r:id="rId2" display="https://www.epa.gov/climate-hfcs-reduction/american-innovation-and-manufacturing-aim-act-paperwork-reduction-act-burden"/>
  </hyperlinks>
  <pageMargins left="0.7" right="0.7" top="0.75" bottom="0.75" header="0.3" footer="0.3"/>
  <pageSetup scale="85" orientation="portrait" horizontalDpi="300" verticalDpi="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4"/>
  <sheetViews>
    <sheetView zoomScale="85" zoomScaleNormal="85" workbookViewId="0"/>
  </sheetViews>
  <sheetFormatPr defaultColWidth="8.7265625" defaultRowHeight="12.5" x14ac:dyDescent="0.25"/>
  <cols>
    <col min="1" max="1" width="29.81640625" style="14" bestFit="1" customWidth="1"/>
    <col min="2" max="2" width="17.54296875" style="14" bestFit="1" customWidth="1"/>
    <col min="3" max="3" width="17.54296875" style="14" customWidth="1"/>
    <col min="4" max="4" width="20.54296875" style="14" bestFit="1" customWidth="1"/>
    <col min="5" max="5" width="14.6328125" style="14" bestFit="1" customWidth="1"/>
    <col min="6" max="6" width="8.7265625" style="14"/>
    <col min="7" max="7" width="7.81640625" style="14" bestFit="1" customWidth="1"/>
    <col min="8" max="8" width="7.81640625" style="14" customWidth="1"/>
    <col min="9" max="9" width="44.26953125" style="14" bestFit="1" customWidth="1"/>
    <col min="10" max="10" width="7.453125" style="14" bestFit="1" customWidth="1"/>
    <col min="11" max="11" width="7.453125" style="14" customWidth="1"/>
    <col min="12" max="16384" width="8.7265625" style="14"/>
  </cols>
  <sheetData>
    <row r="1" spans="1:9" ht="13" x14ac:dyDescent="0.25">
      <c r="A1" s="13" t="s">
        <v>23</v>
      </c>
      <c r="B1" s="13" t="s">
        <v>41</v>
      </c>
      <c r="C1" s="13"/>
      <c r="D1" s="13" t="s">
        <v>43</v>
      </c>
      <c r="E1" s="13" t="s">
        <v>284</v>
      </c>
      <c r="G1" s="15" t="s">
        <v>42</v>
      </c>
      <c r="H1" s="16"/>
      <c r="I1" s="13" t="s">
        <v>237</v>
      </c>
    </row>
    <row r="2" spans="1:9" ht="15.5" x14ac:dyDescent="0.25">
      <c r="A2" s="17" t="s">
        <v>24</v>
      </c>
      <c r="B2" s="17" t="s">
        <v>2</v>
      </c>
      <c r="C2" s="17">
        <f>IF(COUNTIF('Transfer Information'!C$30:C$34,B2)&gt;=1,"",ROW())</f>
        <v>2</v>
      </c>
      <c r="D2" s="17" t="str">
        <f>IF(ROW(B2)-ROW(B$2)+1&gt;COUNT(C$2:C$19),"",INDEX(B:B,SMALL(C$2:C$19,1+ROW(B2)-ROW(B$2))))</f>
        <v>HFC-23</v>
      </c>
      <c r="E2" s="75">
        <v>14800</v>
      </c>
      <c r="G2" s="17">
        <v>2023</v>
      </c>
      <c r="I2" s="46" t="s">
        <v>55</v>
      </c>
    </row>
    <row r="3" spans="1:9" ht="15.5" x14ac:dyDescent="0.25">
      <c r="A3" s="17" t="s">
        <v>25</v>
      </c>
      <c r="B3" s="17" t="s">
        <v>3</v>
      </c>
      <c r="C3" s="17">
        <f>IF(COUNTIF('Transfer Information'!C$30:C$34,B3)&gt;=1,"",ROW())</f>
        <v>3</v>
      </c>
      <c r="D3" s="17" t="str">
        <f t="shared" ref="D3:D19" si="0">IF(ROW(B3)-ROW(B$2)+1&gt;COUNT(C$2:C$19),"",INDEX(B:B,SMALL(C$2:C$19,1+ROW(B3)-ROW(B$2))))</f>
        <v>HFC-32</v>
      </c>
      <c r="E3" s="75">
        <v>675</v>
      </c>
      <c r="G3" s="17">
        <v>2024</v>
      </c>
      <c r="I3" s="46" t="s">
        <v>56</v>
      </c>
    </row>
    <row r="4" spans="1:9" ht="15.5" x14ac:dyDescent="0.25">
      <c r="A4" s="17" t="s">
        <v>26</v>
      </c>
      <c r="B4" s="17" t="s">
        <v>4</v>
      </c>
      <c r="C4" s="17">
        <f>IF(COUNTIF('Transfer Information'!C$30:C$34,B4)&gt;=1,"",ROW())</f>
        <v>4</v>
      </c>
      <c r="D4" s="17" t="str">
        <f t="shared" si="0"/>
        <v>HFC-41</v>
      </c>
      <c r="E4" s="75">
        <v>92</v>
      </c>
      <c r="G4" s="17">
        <v>2025</v>
      </c>
      <c r="I4" s="46" t="s">
        <v>57</v>
      </c>
    </row>
    <row r="5" spans="1:9" ht="15.5" x14ac:dyDescent="0.25">
      <c r="A5" s="17" t="s">
        <v>27</v>
      </c>
      <c r="B5" s="17" t="s">
        <v>5</v>
      </c>
      <c r="C5" s="17">
        <f>IF(COUNTIF('Transfer Information'!C$30:C$34,B5)&gt;=1,"",ROW())</f>
        <v>5</v>
      </c>
      <c r="D5" s="17" t="str">
        <f t="shared" si="0"/>
        <v>HFC-43-10mee</v>
      </c>
      <c r="E5" s="75">
        <v>1640</v>
      </c>
      <c r="G5" s="17">
        <v>2026</v>
      </c>
      <c r="I5" s="46" t="s">
        <v>58</v>
      </c>
    </row>
    <row r="6" spans="1:9" ht="15.5" x14ac:dyDescent="0.25">
      <c r="A6" s="17" t="s">
        <v>28</v>
      </c>
      <c r="B6" s="17" t="s">
        <v>6</v>
      </c>
      <c r="C6" s="17">
        <f>IF(COUNTIF('Transfer Information'!C$30:C$34,B6)&gt;=1,"",ROW())</f>
        <v>6</v>
      </c>
      <c r="D6" s="17" t="str">
        <f t="shared" si="0"/>
        <v>HFC-125</v>
      </c>
      <c r="E6" s="75">
        <v>3500</v>
      </c>
      <c r="G6" s="17">
        <v>2027</v>
      </c>
      <c r="I6" s="46" t="s">
        <v>59</v>
      </c>
    </row>
    <row r="7" spans="1:9" ht="15.5" x14ac:dyDescent="0.25">
      <c r="A7" s="17" t="s">
        <v>29</v>
      </c>
      <c r="B7" s="17" t="s">
        <v>0</v>
      </c>
      <c r="C7" s="17">
        <f>IF(COUNTIF('Transfer Information'!C$30:C$34,B7)&gt;=1,"",ROW())</f>
        <v>7</v>
      </c>
      <c r="D7" s="17" t="str">
        <f t="shared" si="0"/>
        <v>HFC-134</v>
      </c>
      <c r="E7" s="75">
        <v>1100</v>
      </c>
      <c r="G7" s="17">
        <v>2028</v>
      </c>
      <c r="I7" s="46" t="s">
        <v>60</v>
      </c>
    </row>
    <row r="8" spans="1:9" ht="15.5" x14ac:dyDescent="0.25">
      <c r="A8" s="17" t="s">
        <v>30</v>
      </c>
      <c r="B8" s="17" t="s">
        <v>1</v>
      </c>
      <c r="C8" s="17">
        <f>IF(COUNTIF('Transfer Information'!C$30:C$34,B8)&gt;=1,"",ROW())</f>
        <v>8</v>
      </c>
      <c r="D8" s="17" t="str">
        <f t="shared" si="0"/>
        <v>HFC-134a</v>
      </c>
      <c r="E8" s="75">
        <v>1430</v>
      </c>
      <c r="G8" s="17">
        <v>2029</v>
      </c>
      <c r="I8" s="46" t="s">
        <v>61</v>
      </c>
    </row>
    <row r="9" spans="1:9" ht="15.5" x14ac:dyDescent="0.25">
      <c r="A9" s="17" t="s">
        <v>31</v>
      </c>
      <c r="B9" s="17" t="s">
        <v>7</v>
      </c>
      <c r="C9" s="17">
        <f>IF(COUNTIF('Transfer Information'!C$30:C$34,B9)&gt;=1,"",ROW())</f>
        <v>9</v>
      </c>
      <c r="D9" s="17" t="str">
        <f t="shared" si="0"/>
        <v>HFC-143</v>
      </c>
      <c r="E9" s="75">
        <v>353</v>
      </c>
      <c r="G9" s="17">
        <v>2030</v>
      </c>
      <c r="I9" s="46" t="s">
        <v>62</v>
      </c>
    </row>
    <row r="10" spans="1:9" ht="15.5" x14ac:dyDescent="0.25">
      <c r="A10" s="17" t="s">
        <v>32</v>
      </c>
      <c r="B10" s="17" t="s">
        <v>8</v>
      </c>
      <c r="C10" s="17">
        <f>IF(COUNTIF('Transfer Information'!C$30:C$34,B10)&gt;=1,"",ROW())</f>
        <v>10</v>
      </c>
      <c r="D10" s="17" t="str">
        <f t="shared" si="0"/>
        <v>HFC-143a</v>
      </c>
      <c r="E10" s="75">
        <v>4470</v>
      </c>
      <c r="G10"/>
      <c r="I10" s="46" t="s">
        <v>63</v>
      </c>
    </row>
    <row r="11" spans="1:9" ht="15.5" x14ac:dyDescent="0.25">
      <c r="A11" s="17" t="s">
        <v>33</v>
      </c>
      <c r="B11" s="17" t="s">
        <v>9</v>
      </c>
      <c r="C11" s="17">
        <f>IF(COUNTIF('Transfer Information'!C$30:C$34,B11)&gt;=1,"",ROW())</f>
        <v>11</v>
      </c>
      <c r="D11" s="17" t="str">
        <f t="shared" si="0"/>
        <v>HFC-152</v>
      </c>
      <c r="E11" s="75">
        <v>53</v>
      </c>
      <c r="G11"/>
      <c r="I11" s="46" t="s">
        <v>64</v>
      </c>
    </row>
    <row r="12" spans="1:9" ht="15.5" x14ac:dyDescent="0.25">
      <c r="A12" s="17" t="s">
        <v>34</v>
      </c>
      <c r="B12" s="17" t="s">
        <v>10</v>
      </c>
      <c r="C12" s="17">
        <f>IF(COUNTIF('Transfer Information'!C$30:C$34,B12)&gt;=1,"",ROW())</f>
        <v>12</v>
      </c>
      <c r="D12" s="17" t="str">
        <f t="shared" si="0"/>
        <v>HFC-152a</v>
      </c>
      <c r="E12" s="75">
        <v>124</v>
      </c>
      <c r="H12"/>
      <c r="I12" s="46" t="s">
        <v>65</v>
      </c>
    </row>
    <row r="13" spans="1:9" ht="15.5" x14ac:dyDescent="0.25">
      <c r="A13" s="17" t="s">
        <v>35</v>
      </c>
      <c r="B13" s="17" t="s">
        <v>11</v>
      </c>
      <c r="C13" s="17">
        <f>IF(COUNTIF('Transfer Information'!C$30:C$34,B13)&gt;=1,"",ROW())</f>
        <v>13</v>
      </c>
      <c r="D13" s="17" t="str">
        <f t="shared" si="0"/>
        <v>HFC-227ea</v>
      </c>
      <c r="E13" s="75">
        <v>3220</v>
      </c>
      <c r="H13"/>
      <c r="I13" s="46" t="s">
        <v>66</v>
      </c>
    </row>
    <row r="14" spans="1:9" ht="15.5" x14ac:dyDescent="0.25">
      <c r="A14" s="17" t="s">
        <v>36</v>
      </c>
      <c r="B14" s="17" t="s">
        <v>12</v>
      </c>
      <c r="C14" s="17">
        <f>IF(COUNTIF('Transfer Information'!C$30:C$34,B14)&gt;=1,"",ROW())</f>
        <v>14</v>
      </c>
      <c r="D14" s="17" t="str">
        <f t="shared" si="0"/>
        <v>HFC-236cb</v>
      </c>
      <c r="E14" s="75">
        <v>1340</v>
      </c>
      <c r="I14" s="46" t="s">
        <v>67</v>
      </c>
    </row>
    <row r="15" spans="1:9" ht="15.5" x14ac:dyDescent="0.25">
      <c r="A15" s="17" t="s">
        <v>37</v>
      </c>
      <c r="B15" s="17" t="s">
        <v>13</v>
      </c>
      <c r="C15" s="17">
        <f>IF(COUNTIF('Transfer Information'!C$30:C$34,B15)&gt;=1,"",ROW())</f>
        <v>15</v>
      </c>
      <c r="D15" s="17" t="str">
        <f t="shared" si="0"/>
        <v>HFC-236ea</v>
      </c>
      <c r="E15" s="75">
        <v>1370</v>
      </c>
      <c r="I15" s="46" t="s">
        <v>68</v>
      </c>
    </row>
    <row r="16" spans="1:9" ht="15.5" x14ac:dyDescent="0.25">
      <c r="A16" s="17" t="s">
        <v>38</v>
      </c>
      <c r="B16" s="17" t="s">
        <v>14</v>
      </c>
      <c r="C16" s="17">
        <f>IF(COUNTIF('Transfer Information'!C$30:C$34,B16)&gt;=1,"",ROW())</f>
        <v>16</v>
      </c>
      <c r="D16" s="17" t="str">
        <f t="shared" si="0"/>
        <v>HFC-236fa</v>
      </c>
      <c r="E16" s="75">
        <v>9810</v>
      </c>
      <c r="I16" s="46" t="s">
        <v>69</v>
      </c>
    </row>
    <row r="17" spans="1:9" ht="15.5" x14ac:dyDescent="0.25">
      <c r="A17" s="17" t="s">
        <v>39</v>
      </c>
      <c r="B17" s="17" t="s">
        <v>15</v>
      </c>
      <c r="C17" s="17">
        <f>IF(COUNTIF('Transfer Information'!C$30:C$34,B17)&gt;=1,"",ROW())</f>
        <v>17</v>
      </c>
      <c r="D17" s="17" t="str">
        <f t="shared" si="0"/>
        <v>HFC-245ca</v>
      </c>
      <c r="E17" s="75">
        <v>693</v>
      </c>
      <c r="I17" s="46" t="s">
        <v>70</v>
      </c>
    </row>
    <row r="18" spans="1:9" ht="15.5" x14ac:dyDescent="0.25">
      <c r="A18" s="17" t="s">
        <v>38</v>
      </c>
      <c r="B18" s="17" t="s">
        <v>16</v>
      </c>
      <c r="C18" s="17">
        <f>IF(COUNTIF('Transfer Information'!C$30:C$34,B18)&gt;=1,"",ROW())</f>
        <v>18</v>
      </c>
      <c r="D18" s="17" t="str">
        <f t="shared" si="0"/>
        <v>HFC-245fa</v>
      </c>
      <c r="E18" s="75">
        <v>1030</v>
      </c>
      <c r="I18" s="46" t="s">
        <v>71</v>
      </c>
    </row>
    <row r="19" spans="1:9" ht="15.5" x14ac:dyDescent="0.25">
      <c r="A19" s="17" t="s">
        <v>40</v>
      </c>
      <c r="B19" s="17" t="s">
        <v>17</v>
      </c>
      <c r="C19" s="17">
        <f>IF(COUNTIF('Transfer Information'!C$30:C$34,B19)&gt;=1,"",ROW())</f>
        <v>19</v>
      </c>
      <c r="D19" s="17" t="str">
        <f t="shared" si="0"/>
        <v>HFC-365mfc</v>
      </c>
      <c r="E19" s="75">
        <v>794</v>
      </c>
      <c r="I19" s="46" t="s">
        <v>72</v>
      </c>
    </row>
    <row r="20" spans="1:9" x14ac:dyDescent="0.25">
      <c r="I20" s="46" t="s">
        <v>73</v>
      </c>
    </row>
    <row r="21" spans="1:9" ht="13" x14ac:dyDescent="0.25">
      <c r="A21" s="13" t="s">
        <v>44</v>
      </c>
      <c r="I21" s="46" t="s">
        <v>257</v>
      </c>
    </row>
    <row r="22" spans="1:9" x14ac:dyDescent="0.25">
      <c r="A22" s="63" t="s">
        <v>281</v>
      </c>
      <c r="I22" s="46" t="s">
        <v>74</v>
      </c>
    </row>
    <row r="23" spans="1:9" x14ac:dyDescent="0.25">
      <c r="A23" s="64" t="s">
        <v>282</v>
      </c>
      <c r="I23" s="46" t="s">
        <v>75</v>
      </c>
    </row>
    <row r="24" spans="1:9" x14ac:dyDescent="0.25">
      <c r="I24" s="46" t="s">
        <v>76</v>
      </c>
    </row>
    <row r="25" spans="1:9" x14ac:dyDescent="0.25">
      <c r="B25" s="18"/>
      <c r="C25" s="18"/>
      <c r="D25" s="18"/>
      <c r="I25" s="46" t="s">
        <v>77</v>
      </c>
    </row>
    <row r="26" spans="1:9" x14ac:dyDescent="0.25">
      <c r="B26" s="18"/>
      <c r="C26" s="18"/>
      <c r="D26" s="18"/>
      <c r="I26" s="46" t="s">
        <v>78</v>
      </c>
    </row>
    <row r="27" spans="1:9" x14ac:dyDescent="0.25">
      <c r="B27" s="18"/>
      <c r="C27" s="18"/>
      <c r="D27" s="18"/>
      <c r="I27" s="46" t="s">
        <v>258</v>
      </c>
    </row>
    <row r="28" spans="1:9" x14ac:dyDescent="0.25">
      <c r="B28" s="18"/>
      <c r="C28" s="18"/>
      <c r="D28" s="18"/>
      <c r="I28" s="46" t="s">
        <v>259</v>
      </c>
    </row>
    <row r="29" spans="1:9" x14ac:dyDescent="0.25">
      <c r="B29" s="18"/>
      <c r="C29" s="18"/>
      <c r="D29" s="18"/>
      <c r="I29" s="46" t="s">
        <v>79</v>
      </c>
    </row>
    <row r="30" spans="1:9" x14ac:dyDescent="0.25">
      <c r="B30" s="18"/>
      <c r="C30" s="18"/>
      <c r="D30" s="18"/>
      <c r="I30" s="46" t="s">
        <v>80</v>
      </c>
    </row>
    <row r="31" spans="1:9" x14ac:dyDescent="0.25">
      <c r="B31" s="18"/>
      <c r="C31" s="18"/>
      <c r="D31" s="18"/>
      <c r="I31" s="46" t="s">
        <v>81</v>
      </c>
    </row>
    <row r="32" spans="1:9" x14ac:dyDescent="0.25">
      <c r="B32" s="18"/>
      <c r="C32" s="18"/>
      <c r="D32" s="18"/>
      <c r="I32" s="46" t="s">
        <v>83</v>
      </c>
    </row>
    <row r="33" spans="2:9" x14ac:dyDescent="0.25">
      <c r="B33" s="18"/>
      <c r="C33" s="18"/>
      <c r="D33" s="18"/>
      <c r="I33" s="46" t="s">
        <v>84</v>
      </c>
    </row>
    <row r="34" spans="2:9" x14ac:dyDescent="0.25">
      <c r="B34" s="18"/>
      <c r="C34" s="18"/>
      <c r="D34" s="18"/>
      <c r="I34" s="46" t="s">
        <v>85</v>
      </c>
    </row>
    <row r="35" spans="2:9" x14ac:dyDescent="0.25">
      <c r="B35" s="18"/>
      <c r="C35" s="18"/>
      <c r="D35" s="18"/>
      <c r="I35" s="46" t="s">
        <v>82</v>
      </c>
    </row>
    <row r="36" spans="2:9" x14ac:dyDescent="0.25">
      <c r="B36" s="18"/>
      <c r="C36" s="18"/>
      <c r="D36" s="18"/>
      <c r="I36" s="46" t="s">
        <v>86</v>
      </c>
    </row>
    <row r="37" spans="2:9" x14ac:dyDescent="0.25">
      <c r="B37" s="18"/>
      <c r="C37" s="18"/>
      <c r="D37" s="18"/>
      <c r="I37" s="46" t="s">
        <v>87</v>
      </c>
    </row>
    <row r="38" spans="2:9" x14ac:dyDescent="0.25">
      <c r="B38" s="18"/>
      <c r="C38" s="18"/>
      <c r="D38" s="18"/>
      <c r="I38" s="46" t="s">
        <v>88</v>
      </c>
    </row>
    <row r="39" spans="2:9" x14ac:dyDescent="0.25">
      <c r="B39" s="18"/>
      <c r="C39" s="18"/>
      <c r="D39" s="18"/>
      <c r="I39" s="46" t="s">
        <v>89</v>
      </c>
    </row>
    <row r="40" spans="2:9" x14ac:dyDescent="0.25">
      <c r="B40" s="18"/>
      <c r="C40" s="18"/>
      <c r="D40" s="18"/>
      <c r="I40" s="46" t="s">
        <v>90</v>
      </c>
    </row>
    <row r="41" spans="2:9" x14ac:dyDescent="0.25">
      <c r="B41" s="18"/>
      <c r="C41" s="18"/>
      <c r="D41" s="18"/>
      <c r="I41" s="46" t="s">
        <v>91</v>
      </c>
    </row>
    <row r="42" spans="2:9" x14ac:dyDescent="0.25">
      <c r="I42" s="46" t="s">
        <v>260</v>
      </c>
    </row>
    <row r="43" spans="2:9" x14ac:dyDescent="0.25">
      <c r="I43" s="46" t="s">
        <v>261</v>
      </c>
    </row>
    <row r="44" spans="2:9" x14ac:dyDescent="0.25">
      <c r="I44" s="46" t="s">
        <v>92</v>
      </c>
    </row>
    <row r="45" spans="2:9" x14ac:dyDescent="0.25">
      <c r="I45" s="46" t="s">
        <v>262</v>
      </c>
    </row>
    <row r="46" spans="2:9" x14ac:dyDescent="0.25">
      <c r="I46" s="46" t="s">
        <v>93</v>
      </c>
    </row>
    <row r="47" spans="2:9" x14ac:dyDescent="0.25">
      <c r="I47" s="46" t="s">
        <v>94</v>
      </c>
    </row>
    <row r="48" spans="2:9" x14ac:dyDescent="0.25">
      <c r="I48" s="46" t="s">
        <v>95</v>
      </c>
    </row>
    <row r="49" spans="9:9" x14ac:dyDescent="0.25">
      <c r="I49" s="46" t="s">
        <v>263</v>
      </c>
    </row>
    <row r="50" spans="9:9" x14ac:dyDescent="0.25">
      <c r="I50" s="46" t="s">
        <v>96</v>
      </c>
    </row>
    <row r="51" spans="9:9" x14ac:dyDescent="0.25">
      <c r="I51" s="46" t="s">
        <v>97</v>
      </c>
    </row>
    <row r="52" spans="9:9" x14ac:dyDescent="0.25">
      <c r="I52" s="46" t="s">
        <v>98</v>
      </c>
    </row>
    <row r="53" spans="9:9" x14ac:dyDescent="0.25">
      <c r="I53" s="46" t="s">
        <v>99</v>
      </c>
    </row>
    <row r="54" spans="9:9" x14ac:dyDescent="0.25">
      <c r="I54" s="46" t="s">
        <v>100</v>
      </c>
    </row>
    <row r="55" spans="9:9" x14ac:dyDescent="0.25">
      <c r="I55" s="46" t="s">
        <v>101</v>
      </c>
    </row>
    <row r="56" spans="9:9" x14ac:dyDescent="0.25">
      <c r="I56" s="46" t="s">
        <v>102</v>
      </c>
    </row>
    <row r="57" spans="9:9" x14ac:dyDescent="0.25">
      <c r="I57" s="46" t="s">
        <v>103</v>
      </c>
    </row>
    <row r="58" spans="9:9" x14ac:dyDescent="0.25">
      <c r="I58" s="46" t="s">
        <v>104</v>
      </c>
    </row>
    <row r="59" spans="9:9" x14ac:dyDescent="0.25">
      <c r="I59" s="46" t="s">
        <v>105</v>
      </c>
    </row>
    <row r="60" spans="9:9" x14ac:dyDescent="0.25">
      <c r="I60" s="46" t="s">
        <v>106</v>
      </c>
    </row>
    <row r="61" spans="9:9" x14ac:dyDescent="0.25">
      <c r="I61" s="46" t="s">
        <v>107</v>
      </c>
    </row>
    <row r="62" spans="9:9" x14ac:dyDescent="0.25">
      <c r="I62" s="46" t="s">
        <v>108</v>
      </c>
    </row>
    <row r="63" spans="9:9" x14ac:dyDescent="0.25">
      <c r="I63" s="46" t="s">
        <v>109</v>
      </c>
    </row>
    <row r="64" spans="9:9" x14ac:dyDescent="0.25">
      <c r="I64" s="46" t="s">
        <v>110</v>
      </c>
    </row>
    <row r="65" spans="9:9" x14ac:dyDescent="0.25">
      <c r="I65" s="46" t="s">
        <v>111</v>
      </c>
    </row>
    <row r="66" spans="9:9" x14ac:dyDescent="0.25">
      <c r="I66" s="46" t="s">
        <v>112</v>
      </c>
    </row>
    <row r="67" spans="9:9" x14ac:dyDescent="0.25">
      <c r="I67" s="46" t="s">
        <v>113</v>
      </c>
    </row>
    <row r="68" spans="9:9" x14ac:dyDescent="0.25">
      <c r="I68" s="46" t="s">
        <v>114</v>
      </c>
    </row>
    <row r="69" spans="9:9" x14ac:dyDescent="0.25">
      <c r="I69" s="46" t="s">
        <v>115</v>
      </c>
    </row>
    <row r="70" spans="9:9" x14ac:dyDescent="0.25">
      <c r="I70" s="46" t="s">
        <v>116</v>
      </c>
    </row>
    <row r="71" spans="9:9" x14ac:dyDescent="0.25">
      <c r="I71" s="46" t="s">
        <v>117</v>
      </c>
    </row>
    <row r="72" spans="9:9" x14ac:dyDescent="0.25">
      <c r="I72" s="46" t="s">
        <v>118</v>
      </c>
    </row>
    <row r="73" spans="9:9" x14ac:dyDescent="0.25">
      <c r="I73" s="46" t="s">
        <v>119</v>
      </c>
    </row>
    <row r="74" spans="9:9" x14ac:dyDescent="0.25">
      <c r="I74" s="46" t="s">
        <v>120</v>
      </c>
    </row>
    <row r="75" spans="9:9" x14ac:dyDescent="0.25">
      <c r="I75" s="46" t="s">
        <v>121</v>
      </c>
    </row>
    <row r="76" spans="9:9" x14ac:dyDescent="0.25">
      <c r="I76" s="46" t="s">
        <v>122</v>
      </c>
    </row>
    <row r="77" spans="9:9" x14ac:dyDescent="0.25">
      <c r="I77" s="46" t="s">
        <v>123</v>
      </c>
    </row>
    <row r="78" spans="9:9" x14ac:dyDescent="0.25">
      <c r="I78" s="46" t="s">
        <v>124</v>
      </c>
    </row>
    <row r="79" spans="9:9" x14ac:dyDescent="0.25">
      <c r="I79" s="46" t="s">
        <v>264</v>
      </c>
    </row>
    <row r="80" spans="9:9" x14ac:dyDescent="0.25">
      <c r="I80" s="46" t="s">
        <v>125</v>
      </c>
    </row>
    <row r="81" spans="9:9" x14ac:dyDescent="0.25">
      <c r="I81" s="46" t="s">
        <v>126</v>
      </c>
    </row>
    <row r="82" spans="9:9" x14ac:dyDescent="0.25">
      <c r="I82" s="46" t="s">
        <v>127</v>
      </c>
    </row>
    <row r="83" spans="9:9" x14ac:dyDescent="0.25">
      <c r="I83" s="46" t="s">
        <v>128</v>
      </c>
    </row>
    <row r="84" spans="9:9" x14ac:dyDescent="0.25">
      <c r="I84" s="46" t="s">
        <v>129</v>
      </c>
    </row>
    <row r="85" spans="9:9" x14ac:dyDescent="0.25">
      <c r="I85" s="46" t="s">
        <v>130</v>
      </c>
    </row>
    <row r="86" spans="9:9" x14ac:dyDescent="0.25">
      <c r="I86" s="46" t="s">
        <v>131</v>
      </c>
    </row>
    <row r="87" spans="9:9" x14ac:dyDescent="0.25">
      <c r="I87" s="46" t="s">
        <v>132</v>
      </c>
    </row>
    <row r="88" spans="9:9" x14ac:dyDescent="0.25">
      <c r="I88" s="46" t="s">
        <v>133</v>
      </c>
    </row>
    <row r="89" spans="9:9" x14ac:dyDescent="0.25">
      <c r="I89" s="46" t="s">
        <v>134</v>
      </c>
    </row>
    <row r="90" spans="9:9" x14ac:dyDescent="0.25">
      <c r="I90" s="46" t="s">
        <v>135</v>
      </c>
    </row>
    <row r="91" spans="9:9" x14ac:dyDescent="0.25">
      <c r="I91" s="46" t="s">
        <v>136</v>
      </c>
    </row>
    <row r="92" spans="9:9" x14ac:dyDescent="0.25">
      <c r="I92" s="46" t="s">
        <v>137</v>
      </c>
    </row>
    <row r="93" spans="9:9" x14ac:dyDescent="0.25">
      <c r="I93" s="46" t="s">
        <v>138</v>
      </c>
    </row>
    <row r="94" spans="9:9" x14ac:dyDescent="0.25">
      <c r="I94" s="46" t="s">
        <v>139</v>
      </c>
    </row>
    <row r="95" spans="9:9" x14ac:dyDescent="0.25">
      <c r="I95" s="46" t="s">
        <v>140</v>
      </c>
    </row>
    <row r="96" spans="9:9" x14ac:dyDescent="0.25">
      <c r="I96" s="46" t="s">
        <v>141</v>
      </c>
    </row>
    <row r="97" spans="9:9" x14ac:dyDescent="0.25">
      <c r="I97" s="46" t="s">
        <v>265</v>
      </c>
    </row>
    <row r="98" spans="9:9" x14ac:dyDescent="0.25">
      <c r="I98" s="46" t="s">
        <v>142</v>
      </c>
    </row>
    <row r="99" spans="9:9" x14ac:dyDescent="0.25">
      <c r="I99" s="46" t="s">
        <v>143</v>
      </c>
    </row>
    <row r="100" spans="9:9" x14ac:dyDescent="0.25">
      <c r="I100" s="46" t="s">
        <v>144</v>
      </c>
    </row>
    <row r="101" spans="9:9" x14ac:dyDescent="0.25">
      <c r="I101" s="46" t="s">
        <v>145</v>
      </c>
    </row>
    <row r="102" spans="9:9" x14ac:dyDescent="0.25">
      <c r="I102" s="46" t="s">
        <v>146</v>
      </c>
    </row>
    <row r="103" spans="9:9" x14ac:dyDescent="0.25">
      <c r="I103" s="46" t="s">
        <v>147</v>
      </c>
    </row>
    <row r="104" spans="9:9" x14ac:dyDescent="0.25">
      <c r="I104" s="46" t="s">
        <v>148</v>
      </c>
    </row>
    <row r="105" spans="9:9" x14ac:dyDescent="0.25">
      <c r="I105" s="46" t="s">
        <v>149</v>
      </c>
    </row>
    <row r="106" spans="9:9" x14ac:dyDescent="0.25">
      <c r="I106" s="46" t="s">
        <v>150</v>
      </c>
    </row>
    <row r="107" spans="9:9" x14ac:dyDescent="0.25">
      <c r="I107" s="46" t="s">
        <v>151</v>
      </c>
    </row>
    <row r="108" spans="9:9" x14ac:dyDescent="0.25">
      <c r="I108" s="46" t="s">
        <v>152</v>
      </c>
    </row>
    <row r="109" spans="9:9" x14ac:dyDescent="0.25">
      <c r="I109" s="46" t="s">
        <v>153</v>
      </c>
    </row>
    <row r="110" spans="9:9" x14ac:dyDescent="0.25">
      <c r="I110" s="46" t="s">
        <v>154</v>
      </c>
    </row>
    <row r="111" spans="9:9" x14ac:dyDescent="0.25">
      <c r="I111" s="46" t="s">
        <v>155</v>
      </c>
    </row>
    <row r="112" spans="9:9" x14ac:dyDescent="0.25">
      <c r="I112" s="46" t="s">
        <v>156</v>
      </c>
    </row>
    <row r="113" spans="9:9" x14ac:dyDescent="0.25">
      <c r="I113" s="46" t="s">
        <v>157</v>
      </c>
    </row>
    <row r="114" spans="9:9" x14ac:dyDescent="0.25">
      <c r="I114" s="46" t="s">
        <v>158</v>
      </c>
    </row>
    <row r="115" spans="9:9" x14ac:dyDescent="0.25">
      <c r="I115" s="46" t="s">
        <v>159</v>
      </c>
    </row>
    <row r="116" spans="9:9" x14ac:dyDescent="0.25">
      <c r="I116" s="46" t="s">
        <v>160</v>
      </c>
    </row>
    <row r="117" spans="9:9" x14ac:dyDescent="0.25">
      <c r="I117" s="46" t="s">
        <v>162</v>
      </c>
    </row>
    <row r="118" spans="9:9" x14ac:dyDescent="0.25">
      <c r="I118" s="46" t="s">
        <v>163</v>
      </c>
    </row>
    <row r="119" spans="9:9" x14ac:dyDescent="0.25">
      <c r="I119" s="46" t="s">
        <v>164</v>
      </c>
    </row>
    <row r="120" spans="9:9" x14ac:dyDescent="0.25">
      <c r="I120" s="46" t="s">
        <v>165</v>
      </c>
    </row>
    <row r="121" spans="9:9" x14ac:dyDescent="0.25">
      <c r="I121" s="46" t="s">
        <v>166</v>
      </c>
    </row>
    <row r="122" spans="9:9" x14ac:dyDescent="0.25">
      <c r="I122" s="46" t="s">
        <v>266</v>
      </c>
    </row>
    <row r="123" spans="9:9" x14ac:dyDescent="0.25">
      <c r="I123" s="46" t="s">
        <v>167</v>
      </c>
    </row>
    <row r="124" spans="9:9" x14ac:dyDescent="0.25">
      <c r="I124" s="46" t="s">
        <v>168</v>
      </c>
    </row>
    <row r="125" spans="9:9" x14ac:dyDescent="0.25">
      <c r="I125" s="46" t="s">
        <v>169</v>
      </c>
    </row>
    <row r="126" spans="9:9" x14ac:dyDescent="0.25">
      <c r="I126" s="46" t="s">
        <v>170</v>
      </c>
    </row>
    <row r="127" spans="9:9" x14ac:dyDescent="0.25">
      <c r="I127" s="46" t="s">
        <v>267</v>
      </c>
    </row>
    <row r="128" spans="9:9" x14ac:dyDescent="0.25">
      <c r="I128" s="46" t="s">
        <v>171</v>
      </c>
    </row>
    <row r="129" spans="9:9" x14ac:dyDescent="0.25">
      <c r="I129" s="46" t="s">
        <v>172</v>
      </c>
    </row>
    <row r="130" spans="9:9" x14ac:dyDescent="0.25">
      <c r="I130" s="46" t="s">
        <v>173</v>
      </c>
    </row>
    <row r="131" spans="9:9" x14ac:dyDescent="0.25">
      <c r="I131" s="46" t="s">
        <v>174</v>
      </c>
    </row>
    <row r="132" spans="9:9" x14ac:dyDescent="0.25">
      <c r="I132" s="46" t="s">
        <v>268</v>
      </c>
    </row>
    <row r="133" spans="9:9" x14ac:dyDescent="0.25">
      <c r="I133" s="47" t="s">
        <v>269</v>
      </c>
    </row>
    <row r="134" spans="9:9" x14ac:dyDescent="0.25">
      <c r="I134" s="46" t="s">
        <v>176</v>
      </c>
    </row>
    <row r="135" spans="9:9" x14ac:dyDescent="0.25">
      <c r="I135" s="46" t="s">
        <v>177</v>
      </c>
    </row>
    <row r="136" spans="9:9" x14ac:dyDescent="0.25">
      <c r="I136" s="46" t="s">
        <v>178</v>
      </c>
    </row>
    <row r="137" spans="9:9" x14ac:dyDescent="0.25">
      <c r="I137" s="46" t="s">
        <v>179</v>
      </c>
    </row>
    <row r="138" spans="9:9" x14ac:dyDescent="0.25">
      <c r="I138" s="46" t="s">
        <v>180</v>
      </c>
    </row>
    <row r="139" spans="9:9" x14ac:dyDescent="0.25">
      <c r="I139" s="46" t="s">
        <v>181</v>
      </c>
    </row>
    <row r="140" spans="9:9" x14ac:dyDescent="0.25">
      <c r="I140" s="46" t="s">
        <v>182</v>
      </c>
    </row>
    <row r="141" spans="9:9" x14ac:dyDescent="0.25">
      <c r="I141" s="46" t="s">
        <v>183</v>
      </c>
    </row>
    <row r="142" spans="9:9" x14ac:dyDescent="0.25">
      <c r="I142" s="46" t="s">
        <v>184</v>
      </c>
    </row>
    <row r="143" spans="9:9" x14ac:dyDescent="0.25">
      <c r="I143" s="46" t="s">
        <v>185</v>
      </c>
    </row>
    <row r="144" spans="9:9" x14ac:dyDescent="0.25">
      <c r="I144" s="46" t="s">
        <v>186</v>
      </c>
    </row>
    <row r="145" spans="9:9" x14ac:dyDescent="0.25">
      <c r="I145" s="46" t="s">
        <v>187</v>
      </c>
    </row>
    <row r="146" spans="9:9" x14ac:dyDescent="0.25">
      <c r="I146" s="46" t="s">
        <v>188</v>
      </c>
    </row>
    <row r="147" spans="9:9" x14ac:dyDescent="0.25">
      <c r="I147" s="46" t="s">
        <v>161</v>
      </c>
    </row>
    <row r="148" spans="9:9" x14ac:dyDescent="0.25">
      <c r="I148" s="46" t="s">
        <v>189</v>
      </c>
    </row>
    <row r="149" spans="9:9" x14ac:dyDescent="0.25">
      <c r="I149" s="46" t="s">
        <v>270</v>
      </c>
    </row>
    <row r="150" spans="9:9" x14ac:dyDescent="0.25">
      <c r="I150" s="46" t="s">
        <v>190</v>
      </c>
    </row>
    <row r="151" spans="9:9" x14ac:dyDescent="0.25">
      <c r="I151" s="46" t="s">
        <v>191</v>
      </c>
    </row>
    <row r="152" spans="9:9" x14ac:dyDescent="0.25">
      <c r="I152" s="46" t="s">
        <v>192</v>
      </c>
    </row>
    <row r="153" spans="9:9" x14ac:dyDescent="0.25">
      <c r="I153" s="46" t="s">
        <v>193</v>
      </c>
    </row>
    <row r="154" spans="9:9" x14ac:dyDescent="0.25">
      <c r="I154" s="46" t="s">
        <v>194</v>
      </c>
    </row>
    <row r="155" spans="9:9" x14ac:dyDescent="0.25">
      <c r="I155" s="46" t="s">
        <v>195</v>
      </c>
    </row>
    <row r="156" spans="9:9" x14ac:dyDescent="0.25">
      <c r="I156" s="46" t="s">
        <v>196</v>
      </c>
    </row>
    <row r="157" spans="9:9" x14ac:dyDescent="0.25">
      <c r="I157" s="46" t="s">
        <v>197</v>
      </c>
    </row>
    <row r="158" spans="9:9" x14ac:dyDescent="0.25">
      <c r="I158" s="46" t="s">
        <v>198</v>
      </c>
    </row>
    <row r="159" spans="9:9" x14ac:dyDescent="0.25">
      <c r="I159" s="46" t="s">
        <v>199</v>
      </c>
    </row>
    <row r="160" spans="9:9" x14ac:dyDescent="0.25">
      <c r="I160" s="46" t="s">
        <v>200</v>
      </c>
    </row>
    <row r="161" spans="9:9" x14ac:dyDescent="0.25">
      <c r="I161" s="46" t="s">
        <v>201</v>
      </c>
    </row>
    <row r="162" spans="9:9" x14ac:dyDescent="0.25">
      <c r="I162" s="46" t="s">
        <v>202</v>
      </c>
    </row>
    <row r="163" spans="9:9" x14ac:dyDescent="0.25">
      <c r="I163" s="46" t="s">
        <v>203</v>
      </c>
    </row>
    <row r="164" spans="9:9" x14ac:dyDescent="0.25">
      <c r="I164" s="46" t="s">
        <v>204</v>
      </c>
    </row>
    <row r="165" spans="9:9" x14ac:dyDescent="0.25">
      <c r="I165" s="46" t="s">
        <v>205</v>
      </c>
    </row>
    <row r="166" spans="9:9" x14ac:dyDescent="0.25">
      <c r="I166" s="46" t="s">
        <v>206</v>
      </c>
    </row>
    <row r="167" spans="9:9" x14ac:dyDescent="0.25">
      <c r="I167" s="46" t="s">
        <v>207</v>
      </c>
    </row>
    <row r="168" spans="9:9" x14ac:dyDescent="0.25">
      <c r="I168" s="47" t="s">
        <v>271</v>
      </c>
    </row>
    <row r="169" spans="9:9" x14ac:dyDescent="0.25">
      <c r="I169" s="46" t="s">
        <v>208</v>
      </c>
    </row>
    <row r="170" spans="9:9" x14ac:dyDescent="0.25">
      <c r="I170" s="46" t="s">
        <v>209</v>
      </c>
    </row>
    <row r="171" spans="9:9" x14ac:dyDescent="0.25">
      <c r="I171" s="46" t="s">
        <v>210</v>
      </c>
    </row>
    <row r="172" spans="9:9" x14ac:dyDescent="0.25">
      <c r="I172" s="46" t="s">
        <v>211</v>
      </c>
    </row>
    <row r="173" spans="9:9" x14ac:dyDescent="0.25">
      <c r="I173" s="46" t="s">
        <v>212</v>
      </c>
    </row>
    <row r="174" spans="9:9" x14ac:dyDescent="0.25">
      <c r="I174" s="46" t="s">
        <v>272</v>
      </c>
    </row>
    <row r="175" spans="9:9" x14ac:dyDescent="0.25">
      <c r="I175" s="46" t="s">
        <v>213</v>
      </c>
    </row>
    <row r="176" spans="9:9" x14ac:dyDescent="0.25">
      <c r="I176" s="46" t="s">
        <v>214</v>
      </c>
    </row>
    <row r="177" spans="9:9" x14ac:dyDescent="0.25">
      <c r="I177" s="46" t="s">
        <v>273</v>
      </c>
    </row>
    <row r="178" spans="9:9" x14ac:dyDescent="0.25">
      <c r="I178" s="46" t="s">
        <v>274</v>
      </c>
    </row>
    <row r="179" spans="9:9" x14ac:dyDescent="0.25">
      <c r="I179" s="46" t="s">
        <v>275</v>
      </c>
    </row>
    <row r="180" spans="9:9" x14ac:dyDescent="0.25">
      <c r="I180" s="46" t="s">
        <v>215</v>
      </c>
    </row>
    <row r="181" spans="9:9" x14ac:dyDescent="0.25">
      <c r="I181" s="46" t="s">
        <v>217</v>
      </c>
    </row>
    <row r="182" spans="9:9" x14ac:dyDescent="0.25">
      <c r="I182" s="46" t="s">
        <v>175</v>
      </c>
    </row>
    <row r="183" spans="9:9" x14ac:dyDescent="0.25">
      <c r="I183" s="46" t="s">
        <v>218</v>
      </c>
    </row>
    <row r="184" spans="9:9" x14ac:dyDescent="0.25">
      <c r="I184" s="46" t="s">
        <v>219</v>
      </c>
    </row>
    <row r="185" spans="9:9" x14ac:dyDescent="0.25">
      <c r="I185" s="46" t="s">
        <v>220</v>
      </c>
    </row>
    <row r="186" spans="9:9" x14ac:dyDescent="0.25">
      <c r="I186" s="46" t="s">
        <v>221</v>
      </c>
    </row>
    <row r="187" spans="9:9" x14ac:dyDescent="0.25">
      <c r="I187" s="46" t="s">
        <v>222</v>
      </c>
    </row>
    <row r="188" spans="9:9" x14ac:dyDescent="0.25">
      <c r="I188" s="46" t="s">
        <v>223</v>
      </c>
    </row>
    <row r="189" spans="9:9" x14ac:dyDescent="0.25">
      <c r="I189" s="46" t="s">
        <v>224</v>
      </c>
    </row>
    <row r="190" spans="9:9" x14ac:dyDescent="0.25">
      <c r="I190" s="46" t="s">
        <v>225</v>
      </c>
    </row>
    <row r="191" spans="9:9" x14ac:dyDescent="0.25">
      <c r="I191" s="46" t="s">
        <v>226</v>
      </c>
    </row>
    <row r="192" spans="9:9" x14ac:dyDescent="0.25">
      <c r="I192" s="46" t="s">
        <v>227</v>
      </c>
    </row>
    <row r="193" spans="9:9" x14ac:dyDescent="0.25">
      <c r="I193" s="46" t="s">
        <v>228</v>
      </c>
    </row>
    <row r="194" spans="9:9" x14ac:dyDescent="0.25">
      <c r="I194" s="46" t="s">
        <v>276</v>
      </c>
    </row>
    <row r="195" spans="9:9" x14ac:dyDescent="0.25">
      <c r="I195" s="46" t="s">
        <v>216</v>
      </c>
    </row>
    <row r="196" spans="9:9" x14ac:dyDescent="0.25">
      <c r="I196" s="46" t="s">
        <v>229</v>
      </c>
    </row>
    <row r="197" spans="9:9" x14ac:dyDescent="0.25">
      <c r="I197" s="46" t="s">
        <v>230</v>
      </c>
    </row>
    <row r="198" spans="9:9" x14ac:dyDescent="0.25">
      <c r="I198" s="46" t="s">
        <v>231</v>
      </c>
    </row>
    <row r="199" spans="9:9" x14ac:dyDescent="0.25">
      <c r="I199" s="46" t="s">
        <v>232</v>
      </c>
    </row>
    <row r="200" spans="9:9" x14ac:dyDescent="0.25">
      <c r="I200" s="46" t="s">
        <v>233</v>
      </c>
    </row>
    <row r="201" spans="9:9" x14ac:dyDescent="0.25">
      <c r="I201" s="46" t="s">
        <v>277</v>
      </c>
    </row>
    <row r="202" spans="9:9" x14ac:dyDescent="0.25">
      <c r="I202" s="46" t="s">
        <v>234</v>
      </c>
    </row>
    <row r="203" spans="9:9" x14ac:dyDescent="0.25">
      <c r="I203" s="46" t="s">
        <v>235</v>
      </c>
    </row>
    <row r="204" spans="9:9" x14ac:dyDescent="0.25">
      <c r="I204" s="46" t="s">
        <v>236</v>
      </c>
    </row>
  </sheetData>
  <sheetProtection password="CA05" sheet="1" objects="1" scenarios="1"/>
  <pageMargins left="0.7" right="0.7" top="0.75" bottom="0.75" header="0.3" footer="0.3"/>
  <pageSetup scale="85" orientation="portrait" horizontalDpi="30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D8CAB4E93A64045B93DD5D88E19BBCD" ma:contentTypeVersion="12" ma:contentTypeDescription="Create a new document." ma:contentTypeScope="" ma:versionID="2461f27e29c8c0dc65a99b9d7419574c">
  <xsd:schema xmlns:xsd="http://www.w3.org/2001/XMLSchema" xmlns:xs="http://www.w3.org/2001/XMLSchema" xmlns:p="http://schemas.microsoft.com/office/2006/metadata/properties" xmlns:ns2="506e8920-8709-453c-ac34-7beb15a2da9c" xmlns:ns3="b7fdcd74-2a7d-4d58-b4f7-f623844b553a" targetNamespace="http://schemas.microsoft.com/office/2006/metadata/properties" ma:root="true" ma:fieldsID="710fec6e548de6d8924a082054f0cbde" ns2:_="" ns3:_="">
    <xsd:import namespace="506e8920-8709-453c-ac34-7beb15a2da9c"/>
    <xsd:import namespace="b7fdcd74-2a7d-4d58-b4f7-f623844b553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6e8920-8709-453c-ac34-7beb15a2da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7fdcd74-2a7d-4d58-b4f7-f623844b55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A7D1D56-4A11-4FCB-A599-75B6FEFB99ED}">
  <ds:schemaRefs>
    <ds:schemaRef ds:uri="http://schemas.openxmlformats.org/package/2006/metadata/core-properties"/>
    <ds:schemaRef ds:uri="http://purl.org/dc/dcmitype/"/>
    <ds:schemaRef ds:uri="http://schemas.microsoft.com/office/infopath/2007/PartnerControls"/>
    <ds:schemaRef ds:uri="506e8920-8709-453c-ac34-7beb15a2da9c"/>
    <ds:schemaRef ds:uri="http://purl.org/dc/elements/1.1/"/>
    <ds:schemaRef ds:uri="http://schemas.microsoft.com/office/2006/metadata/properties"/>
    <ds:schemaRef ds:uri="http://schemas.microsoft.com/office/2006/documentManagement/types"/>
    <ds:schemaRef ds:uri="http://purl.org/dc/terms/"/>
    <ds:schemaRef ds:uri="b7fdcd74-2a7d-4d58-b4f7-f623844b553a"/>
    <ds:schemaRef ds:uri="http://www.w3.org/XML/1998/namespace"/>
  </ds:schemaRefs>
</ds:datastoreItem>
</file>

<file path=customXml/itemProps2.xml><?xml version="1.0" encoding="utf-8"?>
<ds:datastoreItem xmlns:ds="http://schemas.openxmlformats.org/officeDocument/2006/customXml" ds:itemID="{B7F07F52-27EF-4F1E-AFBF-58FFF9EF02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6e8920-8709-453c-ac34-7beb15a2da9c"/>
    <ds:schemaRef ds:uri="b7fdcd74-2a7d-4d58-b4f7-f623844b55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9647119-47D8-43A4-90B2-456C76D0AF8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Company Information</vt:lpstr>
      <vt:lpstr>Transfer Information</vt:lpstr>
      <vt:lpstr>Lists</vt:lpstr>
      <vt:lpstr>Country</vt:lpstr>
      <vt:lpstr>Option_1</vt:lpstr>
      <vt:lpstr>Year</vt:lpstr>
    </vt:vector>
  </TitlesOfParts>
  <Company>SAIC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Horvath, Ethan M.</dc:creator>
  <cp:lastModifiedBy>Horvath, Ethan M.</cp:lastModifiedBy>
  <dcterms:created xsi:type="dcterms:W3CDTF">2021-06-21T12:52:11Z</dcterms:created>
  <dcterms:modified xsi:type="dcterms:W3CDTF">2022-04-21T17:28:22Z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0x010100ED8CAB4E93A64045B93DD5D88E19BBCD</vt:lpwstr>
  </property>
</Properties>
</file>