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53" documentId="8_{106ADF0B-A36D-47DD-B0DE-E8B40FB8E87F}" xr6:coauthVersionLast="47" xr6:coauthVersionMax="47" xr10:uidLastSave="{808A1D07-B4AB-4058-A879-7A8B3836B120}"/>
  <bookViews>
    <workbookView xWindow="-120" yWindow="-120" windowWidth="29040" windowHeight="15720" tabRatio="741" xr2:uid="{00000000-000D-0000-FFFF-FFFF00000000}"/>
  </bookViews>
  <sheets>
    <sheet name="Welcome" sheetId="40" r:id="rId1"/>
    <sheet name="Company Information" sheetId="2" r:id="rId2"/>
    <sheet name="Certification" sheetId="5" r:id="rId3"/>
    <sheet name="NOCS" sheetId="33" r:id="rId4"/>
    <sheet name="Other Subpart Info" sheetId="39" r:id="rId5"/>
    <sheet name="No CMS Deviation" sheetId="35" r:id="rId6"/>
    <sheet name="Number of No CMS Deviation" sheetId="44" r:id="rId7"/>
    <sheet name="CMS Deviation HAP ID" sheetId="26" r:id="rId8"/>
    <sheet name="CMS Info" sheetId="27" r:id="rId9"/>
    <sheet name="CMS Downtime Detail" sheetId="12" r:id="rId10"/>
    <sheet name="CMS Downtime Summary" sheetId="46" r:id="rId11"/>
    <sheet name="CMS Deviation Summary" sheetId="45" r:id="rId12"/>
    <sheet name="CMS Deviation Detail" sheetId="38" r:id="rId13"/>
    <sheet name="Description of Process Changes" sheetId="11" r:id="rId14"/>
    <sheet name="Preprocess Change" sheetId="34" r:id="rId15"/>
    <sheet name="Revisions" sheetId="41" r:id="rId16"/>
    <sheet name="Lists" sheetId="43" r:id="rId17"/>
    <sheet name="Worksheet Map" sheetId="42" state="hidden" r:id="rId18"/>
  </sheets>
  <definedNames>
    <definedName name="ApplicationMethods">#REF!</definedName>
    <definedName name="CEMID">OFFSET(Lists!$U$2,0,0,SUMPRODUCT(--(Lists!$U$2:$U$200&lt;&gt;"")),1)</definedName>
    <definedName name="CompanyRecord">OFFSET(Lists!$C$2,0,0,SUMPRODUCT(--(Lists!$C$2:$C$11&lt;&gt;"")),1)</definedName>
    <definedName name="states">Lists!$E$2:$E$57</definedName>
    <definedName name="UnitID">OFFSET(Lists!$W$2,0,0,SUMPRODUCT(--(Lists!$W$2:$W$200&lt;&gt;"")),1)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4" i="43" l="1"/>
  <c r="AC5" i="43"/>
  <c r="AC6" i="43"/>
  <c r="AC7" i="43"/>
  <c r="AC8" i="43"/>
  <c r="AC9" i="43"/>
  <c r="AC10" i="43"/>
  <c r="AC11" i="43"/>
  <c r="AC12" i="43"/>
  <c r="AC13" i="43"/>
  <c r="AC14" i="43"/>
  <c r="AC15" i="43"/>
  <c r="AC16" i="43"/>
  <c r="AC17" i="43"/>
  <c r="AC18" i="43"/>
  <c r="AC19" i="43"/>
  <c r="AC20" i="43"/>
  <c r="AC21" i="43"/>
  <c r="AC22" i="43"/>
  <c r="AC23" i="43"/>
  <c r="AC24" i="43"/>
  <c r="AC25" i="43"/>
  <c r="AC26" i="43"/>
  <c r="AC27" i="43"/>
  <c r="AC28" i="43"/>
  <c r="AC29" i="43"/>
  <c r="AC30" i="43"/>
  <c r="AC31" i="43"/>
  <c r="AC32" i="43"/>
  <c r="AC33" i="43"/>
  <c r="AC34" i="43"/>
  <c r="AC35" i="43"/>
  <c r="AC36" i="43"/>
  <c r="AC37" i="43"/>
  <c r="AC38" i="43"/>
  <c r="AC39" i="43"/>
  <c r="AC40" i="43"/>
  <c r="AC41" i="43"/>
  <c r="AC42" i="43"/>
  <c r="AC43" i="43"/>
  <c r="AC44" i="43"/>
  <c r="AC45" i="43"/>
  <c r="AC46" i="43"/>
  <c r="AC47" i="43"/>
  <c r="AC48" i="43"/>
  <c r="AC49" i="43"/>
  <c r="AC50" i="43"/>
  <c r="AC51" i="43"/>
  <c r="AC52" i="43"/>
  <c r="AC53" i="43"/>
  <c r="AC54" i="43"/>
  <c r="AC55" i="43"/>
  <c r="AC56" i="43"/>
  <c r="AC57" i="43"/>
  <c r="AC58" i="43"/>
  <c r="AC59" i="43"/>
  <c r="AC60" i="43"/>
  <c r="AC61" i="43"/>
  <c r="AC62" i="43"/>
  <c r="AC63" i="43"/>
  <c r="AC64" i="43"/>
  <c r="AC65" i="43"/>
  <c r="AC66" i="43"/>
  <c r="AC67" i="43"/>
  <c r="AC68" i="43"/>
  <c r="AC69" i="43"/>
  <c r="AC70" i="43"/>
  <c r="AC71" i="43"/>
  <c r="AC72" i="43"/>
  <c r="AC73" i="43"/>
  <c r="AC74" i="43"/>
  <c r="AC75" i="43"/>
  <c r="AC76" i="43"/>
  <c r="AC77" i="43"/>
  <c r="AC78" i="43"/>
  <c r="AC79" i="43"/>
  <c r="AC80" i="43"/>
  <c r="AC81" i="43"/>
  <c r="AC82" i="43"/>
  <c r="AC83" i="43"/>
  <c r="AC84" i="43"/>
  <c r="AC85" i="43"/>
  <c r="AC86" i="43"/>
  <c r="AC87" i="43"/>
  <c r="AC88" i="43"/>
  <c r="AC89" i="43"/>
  <c r="AC90" i="43"/>
  <c r="AC91" i="43"/>
  <c r="AC92" i="43"/>
  <c r="AC93" i="43"/>
  <c r="AC94" i="43"/>
  <c r="AC95" i="43"/>
  <c r="AC96" i="43"/>
  <c r="AC97" i="43"/>
  <c r="AC98" i="43"/>
  <c r="AC99" i="43"/>
  <c r="AC100" i="43"/>
  <c r="AC101" i="43"/>
  <c r="AC102" i="43"/>
  <c r="AC103" i="43"/>
  <c r="AC104" i="43"/>
  <c r="AC105" i="43"/>
  <c r="AC106" i="43"/>
  <c r="AC107" i="43"/>
  <c r="AC108" i="43"/>
  <c r="AC109" i="43"/>
  <c r="AC110" i="43"/>
  <c r="AC111" i="43"/>
  <c r="AC112" i="43"/>
  <c r="AC113" i="43"/>
  <c r="AC114" i="43"/>
  <c r="AC115" i="43"/>
  <c r="AC116" i="43"/>
  <c r="AC117" i="43"/>
  <c r="AC118" i="43"/>
  <c r="AC119" i="43"/>
  <c r="AC120" i="43"/>
  <c r="AC121" i="43"/>
  <c r="AC122" i="43"/>
  <c r="AC123" i="43"/>
  <c r="AC124" i="43"/>
  <c r="AC125" i="43"/>
  <c r="AC126" i="43"/>
  <c r="AC127" i="43"/>
  <c r="AC128" i="43"/>
  <c r="AC129" i="43"/>
  <c r="AC130" i="43"/>
  <c r="AC131" i="43"/>
  <c r="AC132" i="43"/>
  <c r="AC133" i="43"/>
  <c r="AC134" i="43"/>
  <c r="AC135" i="43"/>
  <c r="AC136" i="43"/>
  <c r="AC137" i="43"/>
  <c r="AC138" i="43"/>
  <c r="AC139" i="43"/>
  <c r="AC140" i="43"/>
  <c r="AC141" i="43"/>
  <c r="AC142" i="43"/>
  <c r="AC143" i="43"/>
  <c r="AC144" i="43"/>
  <c r="AC145" i="43"/>
  <c r="AC146" i="43"/>
  <c r="AC147" i="43"/>
  <c r="AC148" i="43"/>
  <c r="AC149" i="43"/>
  <c r="AC150" i="43"/>
  <c r="AC151" i="43"/>
  <c r="AC152" i="43"/>
  <c r="AC153" i="43"/>
  <c r="AC154" i="43"/>
  <c r="AC155" i="43"/>
  <c r="AC156" i="43"/>
  <c r="AC157" i="43"/>
  <c r="AC158" i="43"/>
  <c r="AC159" i="43"/>
  <c r="AC160" i="43"/>
  <c r="AC161" i="43"/>
  <c r="AC162" i="43"/>
  <c r="AC163" i="43"/>
  <c r="AC164" i="43"/>
  <c r="AC165" i="43"/>
  <c r="AC166" i="43"/>
  <c r="AC167" i="43"/>
  <c r="AC168" i="43"/>
  <c r="AC169" i="43"/>
  <c r="AC170" i="43"/>
  <c r="AC171" i="43"/>
  <c r="AC172" i="43"/>
  <c r="AC173" i="43"/>
  <c r="AC174" i="43"/>
  <c r="AC175" i="43"/>
  <c r="AC176" i="43"/>
  <c r="AC177" i="43"/>
  <c r="AC178" i="43"/>
  <c r="AC179" i="43"/>
  <c r="AC180" i="43"/>
  <c r="AC181" i="43"/>
  <c r="AC182" i="43"/>
  <c r="AC183" i="43"/>
  <c r="AC184" i="43"/>
  <c r="AC185" i="43"/>
  <c r="AC186" i="43"/>
  <c r="AC187" i="43"/>
  <c r="AC188" i="43"/>
  <c r="AC189" i="43"/>
  <c r="AC190" i="43"/>
  <c r="AC191" i="43"/>
  <c r="AC192" i="43"/>
  <c r="AC193" i="43"/>
  <c r="AC194" i="43"/>
  <c r="AC195" i="43"/>
  <c r="AC196" i="43"/>
  <c r="AC197" i="43"/>
  <c r="AC198" i="43"/>
  <c r="AC199" i="43"/>
  <c r="AC200" i="43"/>
  <c r="AC201" i="43"/>
  <c r="AC202" i="43"/>
  <c r="AC203" i="43"/>
  <c r="AC204" i="43"/>
  <c r="AC205" i="43"/>
  <c r="AC206" i="43"/>
  <c r="AC207" i="43"/>
  <c r="AC208" i="43"/>
  <c r="AC209" i="43"/>
  <c r="AC210" i="43"/>
  <c r="AC211" i="43"/>
  <c r="AC212" i="43"/>
  <c r="AC213" i="43"/>
  <c r="AC214" i="43"/>
  <c r="AC215" i="43"/>
  <c r="AC216" i="43"/>
  <c r="AC217" i="43"/>
  <c r="AC218" i="43"/>
  <c r="AC219" i="43"/>
  <c r="AC220" i="43"/>
  <c r="AC221" i="43"/>
  <c r="AC222" i="43"/>
  <c r="AC223" i="43"/>
  <c r="AC224" i="43"/>
  <c r="AC225" i="43"/>
  <c r="AC226" i="43"/>
  <c r="AC227" i="43"/>
  <c r="AC228" i="43"/>
  <c r="AC229" i="43"/>
  <c r="AC230" i="43"/>
  <c r="AC231" i="43"/>
  <c r="AC232" i="43"/>
  <c r="AC233" i="43"/>
  <c r="AC234" i="43"/>
  <c r="AC235" i="43"/>
  <c r="AC236" i="43"/>
  <c r="AC237" i="43"/>
  <c r="AC238" i="43"/>
  <c r="AC239" i="43"/>
  <c r="AC240" i="43"/>
  <c r="AC241" i="43"/>
  <c r="AC242" i="43"/>
  <c r="AC243" i="43"/>
  <c r="AC244" i="43"/>
  <c r="AC245" i="43"/>
  <c r="AC246" i="43"/>
  <c r="AC247" i="43"/>
  <c r="AC248" i="43"/>
  <c r="AC249" i="43"/>
  <c r="AC250" i="43"/>
  <c r="AC251" i="43"/>
  <c r="AC252" i="43"/>
  <c r="AC253" i="43"/>
  <c r="AC254" i="43"/>
  <c r="AC255" i="43"/>
  <c r="AC256" i="43"/>
  <c r="AC257" i="43"/>
  <c r="AC258" i="43"/>
  <c r="AC259" i="43"/>
  <c r="AC260" i="43"/>
  <c r="AC261" i="43"/>
  <c r="AC262" i="43"/>
  <c r="AC263" i="43"/>
  <c r="AC264" i="43"/>
  <c r="AC265" i="43"/>
  <c r="AC266" i="43"/>
  <c r="AC267" i="43"/>
  <c r="AC268" i="43"/>
  <c r="AC269" i="43"/>
  <c r="AC270" i="43"/>
  <c r="AC271" i="43"/>
  <c r="AC272" i="43"/>
  <c r="AC273" i="43"/>
  <c r="AC274" i="43"/>
  <c r="AC275" i="43"/>
  <c r="AC276" i="43"/>
  <c r="AC277" i="43"/>
  <c r="AC278" i="43"/>
  <c r="AC279" i="43"/>
  <c r="AC280" i="43"/>
  <c r="AC281" i="43"/>
  <c r="AC282" i="43"/>
  <c r="AC283" i="43"/>
  <c r="AC284" i="43"/>
  <c r="AC285" i="43"/>
  <c r="AC286" i="43"/>
  <c r="AC287" i="43"/>
  <c r="AC288" i="43"/>
  <c r="AC289" i="43"/>
  <c r="AC290" i="43"/>
  <c r="AC291" i="43"/>
  <c r="AC292" i="43"/>
  <c r="AC293" i="43"/>
  <c r="AC294" i="43"/>
  <c r="AC295" i="43"/>
  <c r="AC296" i="43"/>
  <c r="AC297" i="43"/>
  <c r="AC298" i="43"/>
  <c r="AC299" i="43"/>
  <c r="AC300" i="43"/>
  <c r="AC301" i="43"/>
  <c r="AC302" i="43"/>
  <c r="AC303" i="43"/>
  <c r="AC304" i="43"/>
  <c r="AC305" i="43"/>
  <c r="AC306" i="43"/>
  <c r="AC307" i="43"/>
  <c r="AC308" i="43"/>
  <c r="AC309" i="43"/>
  <c r="AC310" i="43"/>
  <c r="AC311" i="43"/>
  <c r="AC312" i="43"/>
  <c r="AC313" i="43"/>
  <c r="AC314" i="43"/>
  <c r="AC315" i="43"/>
  <c r="AC316" i="43"/>
  <c r="AC317" i="43"/>
  <c r="AC318" i="43"/>
  <c r="AC319" i="43"/>
  <c r="AC320" i="43"/>
  <c r="AC321" i="43"/>
  <c r="AC322" i="43"/>
  <c r="AC323" i="43"/>
  <c r="AC324" i="43"/>
  <c r="AC325" i="43"/>
  <c r="AC326" i="43"/>
  <c r="AC327" i="43"/>
  <c r="AC328" i="43"/>
  <c r="AC329" i="43"/>
  <c r="AC330" i="43"/>
  <c r="AC331" i="43"/>
  <c r="AC332" i="43"/>
  <c r="AC333" i="43"/>
  <c r="AC334" i="43"/>
  <c r="AC335" i="43"/>
  <c r="AC336" i="43"/>
  <c r="AC337" i="43"/>
  <c r="AC338" i="43"/>
  <c r="AC339" i="43"/>
  <c r="AC340" i="43"/>
  <c r="AC341" i="43"/>
  <c r="AC342" i="43"/>
  <c r="AC343" i="43"/>
  <c r="AC344" i="43"/>
  <c r="AC345" i="43"/>
  <c r="AC346" i="43"/>
  <c r="AC347" i="43"/>
  <c r="AC348" i="43"/>
  <c r="AC349" i="43"/>
  <c r="AC350" i="43"/>
  <c r="AC351" i="43"/>
  <c r="AC352" i="43"/>
  <c r="AC353" i="43"/>
  <c r="AC354" i="43"/>
  <c r="AC355" i="43"/>
  <c r="AC356" i="43"/>
  <c r="AC357" i="43"/>
  <c r="AC358" i="43"/>
  <c r="AC359" i="43"/>
  <c r="AC360" i="43"/>
  <c r="AC361" i="43"/>
  <c r="AC362" i="43"/>
  <c r="AC363" i="43"/>
  <c r="AC364" i="43"/>
  <c r="AC365" i="43"/>
  <c r="AC366" i="43"/>
  <c r="AC367" i="43"/>
  <c r="AC368" i="43"/>
  <c r="AC369" i="43"/>
  <c r="AC370" i="43"/>
  <c r="AC371" i="43"/>
  <c r="AC372" i="43"/>
  <c r="AC373" i="43"/>
  <c r="AC374" i="43"/>
  <c r="AC375" i="43"/>
  <c r="AC376" i="43"/>
  <c r="AC377" i="43"/>
  <c r="AC378" i="43"/>
  <c r="AC379" i="43"/>
  <c r="AC380" i="43"/>
  <c r="AC381" i="43"/>
  <c r="AC382" i="43"/>
  <c r="AC383" i="43"/>
  <c r="AC384" i="43"/>
  <c r="AC385" i="43"/>
  <c r="AC386" i="43"/>
  <c r="AC387" i="43"/>
  <c r="AC388" i="43"/>
  <c r="AC389" i="43"/>
  <c r="AC390" i="43"/>
  <c r="AC391" i="43"/>
  <c r="AC392" i="43"/>
  <c r="AC393" i="43"/>
  <c r="AC394" i="43"/>
  <c r="AC395" i="43"/>
  <c r="AC396" i="43"/>
  <c r="AC397" i="43"/>
  <c r="AC398" i="43"/>
  <c r="AC399" i="43"/>
  <c r="AC400" i="43"/>
  <c r="AC401" i="43"/>
  <c r="AC402" i="43"/>
  <c r="AC403" i="43"/>
  <c r="AC404" i="43"/>
  <c r="AC405" i="43"/>
  <c r="AC406" i="43"/>
  <c r="AC407" i="43"/>
  <c r="AC408" i="43"/>
  <c r="AC409" i="43"/>
  <c r="AC410" i="43"/>
  <c r="AC411" i="43"/>
  <c r="AC412" i="43"/>
  <c r="AC413" i="43"/>
  <c r="AC414" i="43"/>
  <c r="AC415" i="43"/>
  <c r="AC416" i="43"/>
  <c r="AC417" i="43"/>
  <c r="AC418" i="43"/>
  <c r="AC419" i="43"/>
  <c r="AC420" i="43"/>
  <c r="AC421" i="43"/>
  <c r="AC422" i="43"/>
  <c r="AC423" i="43"/>
  <c r="AC424" i="43"/>
  <c r="AC425" i="43"/>
  <c r="AC426" i="43"/>
  <c r="AC427" i="43"/>
  <c r="AC428" i="43"/>
  <c r="AC429" i="43"/>
  <c r="AC430" i="43"/>
  <c r="AC431" i="43"/>
  <c r="AC432" i="43"/>
  <c r="AC433" i="43"/>
  <c r="AC434" i="43"/>
  <c r="AC435" i="43"/>
  <c r="AC436" i="43"/>
  <c r="AC437" i="43"/>
  <c r="AC438" i="43"/>
  <c r="AC439" i="43"/>
  <c r="AC440" i="43"/>
  <c r="AC441" i="43"/>
  <c r="AC442" i="43"/>
  <c r="AC443" i="43"/>
  <c r="AC444" i="43"/>
  <c r="AC445" i="43"/>
  <c r="AC446" i="43"/>
  <c r="AC447" i="43"/>
  <c r="AC448" i="43"/>
  <c r="AC449" i="43"/>
  <c r="AC450" i="43"/>
  <c r="AC451" i="43"/>
  <c r="AC452" i="43"/>
  <c r="AC453" i="43"/>
  <c r="AC454" i="43"/>
  <c r="AC455" i="43"/>
  <c r="AC456" i="43"/>
  <c r="AC457" i="43"/>
  <c r="AC458" i="43"/>
  <c r="AC459" i="43"/>
  <c r="AC460" i="43"/>
  <c r="AC461" i="43"/>
  <c r="AC462" i="43"/>
  <c r="AC463" i="43"/>
  <c r="AC464" i="43"/>
  <c r="AC465" i="43"/>
  <c r="AC466" i="43"/>
  <c r="AC467" i="43"/>
  <c r="AC468" i="43"/>
  <c r="AC469" i="43"/>
  <c r="AC470" i="43"/>
  <c r="AC471" i="43"/>
  <c r="AC472" i="43"/>
  <c r="AC473" i="43"/>
  <c r="AC474" i="43"/>
  <c r="AC475" i="43"/>
  <c r="AC476" i="43"/>
  <c r="AC477" i="43"/>
  <c r="AC478" i="43"/>
  <c r="AC479" i="43"/>
  <c r="AC480" i="43"/>
  <c r="AC481" i="43"/>
  <c r="AC482" i="43"/>
  <c r="AC483" i="43"/>
  <c r="AC484" i="43"/>
  <c r="B24" i="2"/>
  <c r="B25" i="2"/>
  <c r="B26" i="2" s="1"/>
  <c r="B27" i="2" s="1"/>
  <c r="B28" i="2" s="1"/>
  <c r="B29" i="2" l="1"/>
  <c r="C5" i="26"/>
  <c r="C4" i="26"/>
  <c r="C3" i="26"/>
  <c r="C2" i="26"/>
  <c r="C15" i="42" l="1"/>
  <c r="C5" i="34" l="1"/>
  <c r="C4" i="34"/>
  <c r="C3" i="34"/>
  <c r="C2" i="34"/>
  <c r="C5" i="11"/>
  <c r="C4" i="11"/>
  <c r="C3" i="11"/>
  <c r="C2" i="11"/>
  <c r="B28" i="46"/>
  <c r="C28" i="46"/>
  <c r="D28" i="46"/>
  <c r="B29" i="46"/>
  <c r="C29" i="46"/>
  <c r="D29" i="46"/>
  <c r="H29" i="46" s="1"/>
  <c r="B30" i="46"/>
  <c r="C30" i="46"/>
  <c r="D30" i="46"/>
  <c r="B31" i="46"/>
  <c r="C31" i="46"/>
  <c r="D31" i="46"/>
  <c r="B32" i="46"/>
  <c r="C32" i="46"/>
  <c r="D32" i="46"/>
  <c r="H32" i="46" s="1"/>
  <c r="B33" i="46"/>
  <c r="C33" i="46"/>
  <c r="D33" i="46"/>
  <c r="H33" i="46" s="1"/>
  <c r="B34" i="46"/>
  <c r="C34" i="46"/>
  <c r="D34" i="46"/>
  <c r="H34" i="46" s="1"/>
  <c r="B35" i="46"/>
  <c r="C35" i="46"/>
  <c r="D35" i="46"/>
  <c r="B36" i="46"/>
  <c r="C36" i="46"/>
  <c r="D36" i="46"/>
  <c r="B37" i="46"/>
  <c r="C37" i="46"/>
  <c r="D37" i="46"/>
  <c r="H37" i="46" s="1"/>
  <c r="B38" i="46"/>
  <c r="C38" i="46"/>
  <c r="D38" i="46"/>
  <c r="H38" i="46" s="1"/>
  <c r="B39" i="46"/>
  <c r="C39" i="46"/>
  <c r="D39" i="46"/>
  <c r="H39" i="46" s="1"/>
  <c r="B40" i="46"/>
  <c r="C40" i="46"/>
  <c r="D40" i="46"/>
  <c r="B41" i="46"/>
  <c r="C41" i="46"/>
  <c r="D41" i="46"/>
  <c r="H41" i="46" s="1"/>
  <c r="B42" i="46"/>
  <c r="C42" i="46"/>
  <c r="D42" i="46"/>
  <c r="H42" i="46" s="1"/>
  <c r="B43" i="46"/>
  <c r="C43" i="46"/>
  <c r="D43" i="46"/>
  <c r="H43" i="46" s="1"/>
  <c r="B44" i="46"/>
  <c r="C44" i="46"/>
  <c r="D44" i="46"/>
  <c r="B45" i="46"/>
  <c r="C45" i="46"/>
  <c r="D45" i="46"/>
  <c r="H45" i="46" s="1"/>
  <c r="B46" i="46"/>
  <c r="C46" i="46"/>
  <c r="D46" i="46"/>
  <c r="B47" i="46"/>
  <c r="C47" i="46"/>
  <c r="D47" i="46"/>
  <c r="B48" i="46"/>
  <c r="C48" i="46"/>
  <c r="D48" i="46"/>
  <c r="H48" i="46" s="1"/>
  <c r="B49" i="46"/>
  <c r="C49" i="46"/>
  <c r="D49" i="46"/>
  <c r="H49" i="46" s="1"/>
  <c r="B50" i="46"/>
  <c r="C50" i="46"/>
  <c r="D50" i="46"/>
  <c r="H50" i="46" s="1"/>
  <c r="B51" i="46"/>
  <c r="C51" i="46"/>
  <c r="D51" i="46"/>
  <c r="B52" i="46"/>
  <c r="C52" i="46"/>
  <c r="D52" i="46"/>
  <c r="H52" i="46" s="1"/>
  <c r="B53" i="46"/>
  <c r="C53" i="46"/>
  <c r="D53" i="46"/>
  <c r="H53" i="46" s="1"/>
  <c r="B54" i="46"/>
  <c r="C54" i="46"/>
  <c r="D54" i="46"/>
  <c r="H54" i="46" s="1"/>
  <c r="B55" i="46"/>
  <c r="C55" i="46"/>
  <c r="D55" i="46"/>
  <c r="H55" i="46" s="1"/>
  <c r="B56" i="46"/>
  <c r="C56" i="46"/>
  <c r="D56" i="46"/>
  <c r="B57" i="46"/>
  <c r="C57" i="46"/>
  <c r="D57" i="46"/>
  <c r="H57" i="46" s="1"/>
  <c r="B58" i="46"/>
  <c r="C58" i="46"/>
  <c r="D58" i="46"/>
  <c r="H58" i="46" s="1"/>
  <c r="B59" i="46"/>
  <c r="C59" i="46"/>
  <c r="D59" i="46"/>
  <c r="H59" i="46" s="1"/>
  <c r="B60" i="46"/>
  <c r="C60" i="46"/>
  <c r="D60" i="46"/>
  <c r="H60" i="46" s="1"/>
  <c r="B61" i="46"/>
  <c r="C61" i="46"/>
  <c r="D61" i="46"/>
  <c r="H61" i="46" s="1"/>
  <c r="B62" i="46"/>
  <c r="C62" i="46"/>
  <c r="D62" i="46"/>
  <c r="B63" i="46"/>
  <c r="C63" i="46"/>
  <c r="D63" i="46"/>
  <c r="B64" i="46"/>
  <c r="C64" i="46"/>
  <c r="D64" i="46"/>
  <c r="H64" i="46" s="1"/>
  <c r="B65" i="46"/>
  <c r="C65" i="46"/>
  <c r="D65" i="46"/>
  <c r="H65" i="46" s="1"/>
  <c r="B66" i="46"/>
  <c r="C66" i="46"/>
  <c r="D66" i="46"/>
  <c r="H66" i="46" s="1"/>
  <c r="B67" i="46"/>
  <c r="C67" i="46"/>
  <c r="D67" i="46"/>
  <c r="B68" i="46"/>
  <c r="C68" i="46"/>
  <c r="D68" i="46"/>
  <c r="B69" i="46"/>
  <c r="C69" i="46"/>
  <c r="D69" i="46"/>
  <c r="H69" i="46" s="1"/>
  <c r="B70" i="46"/>
  <c r="C70" i="46"/>
  <c r="D70" i="46"/>
  <c r="H70" i="46" s="1"/>
  <c r="B71" i="46"/>
  <c r="C71" i="46"/>
  <c r="D71" i="46"/>
  <c r="H71" i="46" s="1"/>
  <c r="B72" i="46"/>
  <c r="C72" i="46"/>
  <c r="D72" i="46"/>
  <c r="B73" i="46"/>
  <c r="C73" i="46"/>
  <c r="D73" i="46"/>
  <c r="H73" i="46" s="1"/>
  <c r="B74" i="46"/>
  <c r="C74" i="46"/>
  <c r="D74" i="46"/>
  <c r="H74" i="46" s="1"/>
  <c r="B75" i="46"/>
  <c r="C75" i="46"/>
  <c r="D75" i="46"/>
  <c r="H75" i="46" s="1"/>
  <c r="B76" i="46"/>
  <c r="C76" i="46"/>
  <c r="D76" i="46"/>
  <c r="H76" i="46" s="1"/>
  <c r="B77" i="46"/>
  <c r="C77" i="46"/>
  <c r="D77" i="46"/>
  <c r="H77" i="46" s="1"/>
  <c r="B78" i="46"/>
  <c r="C78" i="46"/>
  <c r="D78" i="46"/>
  <c r="B79" i="46"/>
  <c r="C79" i="46"/>
  <c r="D79" i="46"/>
  <c r="H79" i="46" s="1"/>
  <c r="B80" i="46"/>
  <c r="C80" i="46"/>
  <c r="D80" i="46"/>
  <c r="H80" i="46" s="1"/>
  <c r="B81" i="46"/>
  <c r="C81" i="46"/>
  <c r="D81" i="46"/>
  <c r="H81" i="46" s="1"/>
  <c r="B82" i="46"/>
  <c r="C82" i="46"/>
  <c r="D82" i="46"/>
  <c r="H82" i="46" s="1"/>
  <c r="B83" i="46"/>
  <c r="C83" i="46"/>
  <c r="D83" i="46"/>
  <c r="B84" i="46"/>
  <c r="C84" i="46"/>
  <c r="D84" i="46"/>
  <c r="H84" i="46" s="1"/>
  <c r="B85" i="46"/>
  <c r="C85" i="46"/>
  <c r="D85" i="46"/>
  <c r="H85" i="46" s="1"/>
  <c r="B86" i="46"/>
  <c r="C86" i="46"/>
  <c r="D86" i="46"/>
  <c r="H86" i="46" s="1"/>
  <c r="B87" i="46"/>
  <c r="C87" i="46"/>
  <c r="D87" i="46"/>
  <c r="H87" i="46" s="1"/>
  <c r="B88" i="46"/>
  <c r="C88" i="46"/>
  <c r="D88" i="46"/>
  <c r="B89" i="46"/>
  <c r="C89" i="46"/>
  <c r="D89" i="46"/>
  <c r="H89" i="46" s="1"/>
  <c r="B90" i="46"/>
  <c r="C90" i="46"/>
  <c r="D90" i="46"/>
  <c r="H90" i="46" s="1"/>
  <c r="B91" i="46"/>
  <c r="C91" i="46"/>
  <c r="D91" i="46"/>
  <c r="H91" i="46" s="1"/>
  <c r="B92" i="46"/>
  <c r="C92" i="46"/>
  <c r="D92" i="46"/>
  <c r="H92" i="46" s="1"/>
  <c r="B93" i="46"/>
  <c r="C93" i="46"/>
  <c r="D93" i="46"/>
  <c r="H93" i="46" s="1"/>
  <c r="B94" i="46"/>
  <c r="C94" i="46"/>
  <c r="D94" i="46"/>
  <c r="B95" i="46"/>
  <c r="C95" i="46"/>
  <c r="D95" i="46"/>
  <c r="H95" i="46" s="1"/>
  <c r="B96" i="46"/>
  <c r="C96" i="46"/>
  <c r="D96" i="46"/>
  <c r="H96" i="46" s="1"/>
  <c r="B97" i="46"/>
  <c r="C97" i="46"/>
  <c r="D97" i="46"/>
  <c r="H97" i="46" s="1"/>
  <c r="B98" i="46"/>
  <c r="C98" i="46"/>
  <c r="D98" i="46"/>
  <c r="H98" i="46" s="1"/>
  <c r="B99" i="46"/>
  <c r="C99" i="46"/>
  <c r="D99" i="46"/>
  <c r="B100" i="46"/>
  <c r="C100" i="46"/>
  <c r="D100" i="46"/>
  <c r="H100" i="46" s="1"/>
  <c r="B101" i="46"/>
  <c r="C101" i="46"/>
  <c r="D101" i="46"/>
  <c r="H101" i="46" s="1"/>
  <c r="B102" i="46"/>
  <c r="C102" i="46"/>
  <c r="D102" i="46"/>
  <c r="H102" i="46" s="1"/>
  <c r="B103" i="46"/>
  <c r="C103" i="46"/>
  <c r="D103" i="46"/>
  <c r="H103" i="46" s="1"/>
  <c r="B104" i="46"/>
  <c r="C104" i="46"/>
  <c r="D104" i="46"/>
  <c r="B105" i="46"/>
  <c r="C105" i="46"/>
  <c r="D105" i="46"/>
  <c r="H105" i="46" s="1"/>
  <c r="B106" i="46"/>
  <c r="C106" i="46"/>
  <c r="D106" i="46"/>
  <c r="H106" i="46" s="1"/>
  <c r="B107" i="46"/>
  <c r="C107" i="46"/>
  <c r="D107" i="46"/>
  <c r="H107" i="46" s="1"/>
  <c r="B108" i="46"/>
  <c r="C108" i="46"/>
  <c r="D108" i="46"/>
  <c r="H108" i="46" s="1"/>
  <c r="B109" i="46"/>
  <c r="C109" i="46"/>
  <c r="D109" i="46"/>
  <c r="H109" i="46" s="1"/>
  <c r="B110" i="46"/>
  <c r="C110" i="46"/>
  <c r="D110" i="46"/>
  <c r="B111" i="46"/>
  <c r="C111" i="46"/>
  <c r="D111" i="46"/>
  <c r="H111" i="46" s="1"/>
  <c r="B112" i="46"/>
  <c r="C112" i="46"/>
  <c r="D112" i="46"/>
  <c r="H112" i="46" s="1"/>
  <c r="B113" i="46"/>
  <c r="C113" i="46"/>
  <c r="D113" i="46"/>
  <c r="H113" i="46" s="1"/>
  <c r="B114" i="46"/>
  <c r="C114" i="46"/>
  <c r="D114" i="46"/>
  <c r="H114" i="46" s="1"/>
  <c r="B115" i="46"/>
  <c r="C115" i="46"/>
  <c r="D115" i="46"/>
  <c r="B116" i="46"/>
  <c r="C116" i="46"/>
  <c r="D116" i="46"/>
  <c r="H116" i="46" s="1"/>
  <c r="B117" i="46"/>
  <c r="C117" i="46"/>
  <c r="D117" i="46"/>
  <c r="H117" i="46" s="1"/>
  <c r="B118" i="46"/>
  <c r="C118" i="46"/>
  <c r="D118" i="46"/>
  <c r="H118" i="46" s="1"/>
  <c r="B119" i="46"/>
  <c r="C119" i="46"/>
  <c r="D119" i="46"/>
  <c r="H119" i="46" s="1"/>
  <c r="B120" i="46"/>
  <c r="C120" i="46"/>
  <c r="D120" i="46"/>
  <c r="B121" i="46"/>
  <c r="C121" i="46"/>
  <c r="D121" i="46"/>
  <c r="H121" i="46" s="1"/>
  <c r="B122" i="46"/>
  <c r="C122" i="46"/>
  <c r="D122" i="46"/>
  <c r="H122" i="46" s="1"/>
  <c r="B123" i="46"/>
  <c r="C123" i="46"/>
  <c r="D123" i="46"/>
  <c r="H123" i="46" s="1"/>
  <c r="B124" i="46"/>
  <c r="C124" i="46"/>
  <c r="D124" i="46"/>
  <c r="H124" i="46" s="1"/>
  <c r="B125" i="46"/>
  <c r="C125" i="46"/>
  <c r="D125" i="46"/>
  <c r="H125" i="46" s="1"/>
  <c r="B126" i="46"/>
  <c r="C126" i="46"/>
  <c r="D126" i="46"/>
  <c r="B127" i="46"/>
  <c r="C127" i="46"/>
  <c r="D127" i="46"/>
  <c r="H127" i="46" s="1"/>
  <c r="B128" i="46"/>
  <c r="C128" i="46"/>
  <c r="D128" i="46"/>
  <c r="B129" i="46"/>
  <c r="C129" i="46"/>
  <c r="D129" i="46"/>
  <c r="H129" i="46" s="1"/>
  <c r="B130" i="46"/>
  <c r="C130" i="46"/>
  <c r="D130" i="46"/>
  <c r="H130" i="46" s="1"/>
  <c r="B131" i="46"/>
  <c r="C131" i="46"/>
  <c r="D131" i="46"/>
  <c r="B132" i="46"/>
  <c r="C132" i="46"/>
  <c r="D132" i="46"/>
  <c r="H132" i="46" s="1"/>
  <c r="B133" i="46"/>
  <c r="C133" i="46"/>
  <c r="D133" i="46"/>
  <c r="H133" i="46" s="1"/>
  <c r="B134" i="46"/>
  <c r="C134" i="46"/>
  <c r="D134" i="46"/>
  <c r="H134" i="46" s="1"/>
  <c r="B135" i="46"/>
  <c r="C135" i="46"/>
  <c r="D135" i="46"/>
  <c r="H135" i="46" s="1"/>
  <c r="B136" i="46"/>
  <c r="C136" i="46"/>
  <c r="D136" i="46"/>
  <c r="B137" i="46"/>
  <c r="C137" i="46"/>
  <c r="D137" i="46"/>
  <c r="H137" i="46" s="1"/>
  <c r="B138" i="46"/>
  <c r="C138" i="46"/>
  <c r="D138" i="46"/>
  <c r="H138" i="46" s="1"/>
  <c r="B139" i="46"/>
  <c r="C139" i="46"/>
  <c r="D139" i="46"/>
  <c r="H139" i="46" s="1"/>
  <c r="B140" i="46"/>
  <c r="C140" i="46"/>
  <c r="D140" i="46"/>
  <c r="H140" i="46" s="1"/>
  <c r="B141" i="46"/>
  <c r="C141" i="46"/>
  <c r="D141" i="46"/>
  <c r="H141" i="46" s="1"/>
  <c r="B142" i="46"/>
  <c r="C142" i="46"/>
  <c r="D142" i="46"/>
  <c r="B143" i="46"/>
  <c r="C143" i="46"/>
  <c r="D143" i="46"/>
  <c r="H143" i="46" s="1"/>
  <c r="B144" i="46"/>
  <c r="C144" i="46"/>
  <c r="D144" i="46"/>
  <c r="H144" i="46" s="1"/>
  <c r="B145" i="46"/>
  <c r="C145" i="46"/>
  <c r="D145" i="46"/>
  <c r="H145" i="46" s="1"/>
  <c r="B146" i="46"/>
  <c r="C146" i="46"/>
  <c r="D146" i="46"/>
  <c r="H146" i="46" s="1"/>
  <c r="B147" i="46"/>
  <c r="C147" i="46"/>
  <c r="D147" i="46"/>
  <c r="B148" i="46"/>
  <c r="C148" i="46"/>
  <c r="D148" i="46"/>
  <c r="H148" i="46" s="1"/>
  <c r="B149" i="46"/>
  <c r="C149" i="46"/>
  <c r="D149" i="46"/>
  <c r="H149" i="46" s="1"/>
  <c r="B150" i="46"/>
  <c r="C150" i="46"/>
  <c r="D150" i="46"/>
  <c r="H150" i="46" s="1"/>
  <c r="B151" i="46"/>
  <c r="C151" i="46"/>
  <c r="D151" i="46"/>
  <c r="H151" i="46" s="1"/>
  <c r="B152" i="46"/>
  <c r="C152" i="46"/>
  <c r="D152" i="46"/>
  <c r="B153" i="46"/>
  <c r="C153" i="46"/>
  <c r="D153" i="46"/>
  <c r="H153" i="46" s="1"/>
  <c r="B154" i="46"/>
  <c r="C154" i="46"/>
  <c r="D154" i="46"/>
  <c r="H154" i="46" s="1"/>
  <c r="B155" i="46"/>
  <c r="C155" i="46"/>
  <c r="D155" i="46"/>
  <c r="H155" i="46" s="1"/>
  <c r="B156" i="46"/>
  <c r="C156" i="46"/>
  <c r="D156" i="46"/>
  <c r="B157" i="46"/>
  <c r="C157" i="46"/>
  <c r="D157" i="46"/>
  <c r="H157" i="46" s="1"/>
  <c r="B158" i="46"/>
  <c r="C158" i="46"/>
  <c r="D158" i="46"/>
  <c r="B159" i="46"/>
  <c r="C159" i="46"/>
  <c r="D159" i="46"/>
  <c r="H159" i="46" s="1"/>
  <c r="B160" i="46"/>
  <c r="C160" i="46"/>
  <c r="D160" i="46"/>
  <c r="H160" i="46" s="1"/>
  <c r="B161" i="46"/>
  <c r="C161" i="46"/>
  <c r="D161" i="46"/>
  <c r="H161" i="46" s="1"/>
  <c r="B162" i="46"/>
  <c r="C162" i="46"/>
  <c r="D162" i="46"/>
  <c r="H162" i="46" s="1"/>
  <c r="B163" i="46"/>
  <c r="C163" i="46"/>
  <c r="D163" i="46"/>
  <c r="B164" i="46"/>
  <c r="C164" i="46"/>
  <c r="D164" i="46"/>
  <c r="H164" i="46" s="1"/>
  <c r="B165" i="46"/>
  <c r="C165" i="46"/>
  <c r="D165" i="46"/>
  <c r="H165" i="46" s="1"/>
  <c r="B166" i="46"/>
  <c r="C166" i="46"/>
  <c r="D166" i="46"/>
  <c r="H166" i="46" s="1"/>
  <c r="B167" i="46"/>
  <c r="C167" i="46"/>
  <c r="D167" i="46"/>
  <c r="H167" i="46" s="1"/>
  <c r="B168" i="46"/>
  <c r="C168" i="46"/>
  <c r="D168" i="46"/>
  <c r="B169" i="46"/>
  <c r="C169" i="46"/>
  <c r="D169" i="46"/>
  <c r="H169" i="46" s="1"/>
  <c r="B170" i="46"/>
  <c r="C170" i="46"/>
  <c r="D170" i="46"/>
  <c r="B171" i="46"/>
  <c r="C171" i="46"/>
  <c r="D171" i="46"/>
  <c r="H171" i="46" s="1"/>
  <c r="B172" i="46"/>
  <c r="C172" i="46"/>
  <c r="D172" i="46"/>
  <c r="H172" i="46" s="1"/>
  <c r="B173" i="46"/>
  <c r="C173" i="46"/>
  <c r="D173" i="46"/>
  <c r="H173" i="46" s="1"/>
  <c r="B174" i="46"/>
  <c r="C174" i="46"/>
  <c r="D174" i="46"/>
  <c r="B175" i="46"/>
  <c r="C175" i="46"/>
  <c r="D175" i="46"/>
  <c r="H175" i="46" s="1"/>
  <c r="B176" i="46"/>
  <c r="C176" i="46"/>
  <c r="D176" i="46"/>
  <c r="H176" i="46" s="1"/>
  <c r="B177" i="46"/>
  <c r="C177" i="46"/>
  <c r="D177" i="46"/>
  <c r="H177" i="46" s="1"/>
  <c r="B178" i="46"/>
  <c r="C178" i="46"/>
  <c r="D178" i="46"/>
  <c r="H178" i="46" s="1"/>
  <c r="B179" i="46"/>
  <c r="C179" i="46"/>
  <c r="D179" i="46"/>
  <c r="B180" i="46"/>
  <c r="C180" i="46"/>
  <c r="D180" i="46"/>
  <c r="H180" i="46" s="1"/>
  <c r="B181" i="46"/>
  <c r="C181" i="46"/>
  <c r="D181" i="46"/>
  <c r="H181" i="46" s="1"/>
  <c r="B182" i="46"/>
  <c r="C182" i="46"/>
  <c r="D182" i="46"/>
  <c r="H182" i="46" s="1"/>
  <c r="B183" i="46"/>
  <c r="C183" i="46"/>
  <c r="D183" i="46"/>
  <c r="H183" i="46" s="1"/>
  <c r="B184" i="46"/>
  <c r="C184" i="46"/>
  <c r="D184" i="46"/>
  <c r="B185" i="46"/>
  <c r="C185" i="46"/>
  <c r="D185" i="46"/>
  <c r="H185" i="46" s="1"/>
  <c r="B186" i="46"/>
  <c r="C186" i="46"/>
  <c r="D186" i="46"/>
  <c r="H186" i="46" s="1"/>
  <c r="B187" i="46"/>
  <c r="C187" i="46"/>
  <c r="D187" i="46"/>
  <c r="H187" i="46" s="1"/>
  <c r="B188" i="46"/>
  <c r="C188" i="46"/>
  <c r="D188" i="46"/>
  <c r="B189" i="46"/>
  <c r="C189" i="46"/>
  <c r="D189" i="46"/>
  <c r="H189" i="46" s="1"/>
  <c r="B190" i="46"/>
  <c r="C190" i="46"/>
  <c r="D190" i="46"/>
  <c r="B191" i="46"/>
  <c r="C191" i="46"/>
  <c r="D191" i="46"/>
  <c r="H191" i="46" s="1"/>
  <c r="B192" i="46"/>
  <c r="C192" i="46"/>
  <c r="D192" i="46"/>
  <c r="H192" i="46" s="1"/>
  <c r="B193" i="46"/>
  <c r="C193" i="46"/>
  <c r="D193" i="46"/>
  <c r="H193" i="46" s="1"/>
  <c r="B194" i="46"/>
  <c r="C194" i="46"/>
  <c r="D194" i="46"/>
  <c r="H194" i="46" s="1"/>
  <c r="B195" i="46"/>
  <c r="C195" i="46"/>
  <c r="D195" i="46"/>
  <c r="B196" i="46"/>
  <c r="C196" i="46"/>
  <c r="D196" i="46"/>
  <c r="H196" i="46" s="1"/>
  <c r="B197" i="46"/>
  <c r="C197" i="46"/>
  <c r="D197" i="46"/>
  <c r="H197" i="46" s="1"/>
  <c r="B198" i="46"/>
  <c r="C198" i="46"/>
  <c r="D198" i="46"/>
  <c r="H198" i="46" s="1"/>
  <c r="B199" i="46"/>
  <c r="C199" i="46"/>
  <c r="D199" i="46"/>
  <c r="H199" i="46" s="1"/>
  <c r="B200" i="46"/>
  <c r="C200" i="46"/>
  <c r="D200" i="46"/>
  <c r="H128" i="46"/>
  <c r="H44" i="46"/>
  <c r="H31" i="46"/>
  <c r="H36" i="46"/>
  <c r="H47" i="46"/>
  <c r="H63" i="46"/>
  <c r="H68" i="46"/>
  <c r="AA3" i="43"/>
  <c r="AB3" i="43"/>
  <c r="AC3" i="43"/>
  <c r="AA4" i="43"/>
  <c r="AB4" i="43"/>
  <c r="AA5" i="43"/>
  <c r="AB5" i="43"/>
  <c r="AA6" i="43"/>
  <c r="AB6" i="43"/>
  <c r="AA7" i="43"/>
  <c r="AB7" i="43"/>
  <c r="AA8" i="43"/>
  <c r="AB8" i="43"/>
  <c r="AA9" i="43"/>
  <c r="AB9" i="43"/>
  <c r="AD9" i="43"/>
  <c r="Z9" i="43" s="1"/>
  <c r="AA10" i="43"/>
  <c r="AB10" i="43"/>
  <c r="AA11" i="43"/>
  <c r="AB11" i="43"/>
  <c r="AA12" i="43"/>
  <c r="AD12" i="43" s="1"/>
  <c r="Z12" i="43" s="1"/>
  <c r="AB12" i="43"/>
  <c r="AA13" i="43"/>
  <c r="AD13" i="43" s="1"/>
  <c r="Z13" i="43" s="1"/>
  <c r="AB13" i="43"/>
  <c r="AA14" i="43"/>
  <c r="AB14" i="43"/>
  <c r="AA15" i="43"/>
  <c r="AB15" i="43"/>
  <c r="AA16" i="43"/>
  <c r="AB16" i="43"/>
  <c r="AD16" i="43" s="1"/>
  <c r="Z16" i="43" s="1"/>
  <c r="AA17" i="43"/>
  <c r="AB17" i="43"/>
  <c r="AA18" i="43"/>
  <c r="AB18" i="43"/>
  <c r="AA19" i="43"/>
  <c r="AD19" i="43" s="1"/>
  <c r="Z19" i="43" s="1"/>
  <c r="AB19" i="43"/>
  <c r="AA20" i="43"/>
  <c r="AB20" i="43"/>
  <c r="AA21" i="43"/>
  <c r="AB21" i="43"/>
  <c r="AA22" i="43"/>
  <c r="AB22" i="43"/>
  <c r="AD22" i="43"/>
  <c r="Z22" i="43" s="1"/>
  <c r="AA23" i="43"/>
  <c r="AB23" i="43"/>
  <c r="AD23" i="43"/>
  <c r="Z23" i="43" s="1"/>
  <c r="AA24" i="43"/>
  <c r="AB24" i="43"/>
  <c r="AA25" i="43"/>
  <c r="AD25" i="43" s="1"/>
  <c r="Z25" i="43" s="1"/>
  <c r="AB25" i="43"/>
  <c r="AA26" i="43"/>
  <c r="AB26" i="43"/>
  <c r="AA27" i="43"/>
  <c r="AB27" i="43"/>
  <c r="AA28" i="43"/>
  <c r="AD28" i="43" s="1"/>
  <c r="Z28" i="43" s="1"/>
  <c r="AB28" i="43"/>
  <c r="AA29" i="43"/>
  <c r="AD29" i="43" s="1"/>
  <c r="Z29" i="43" s="1"/>
  <c r="AB29" i="43"/>
  <c r="AA30" i="43"/>
  <c r="AB30" i="43"/>
  <c r="AD30" i="43" s="1"/>
  <c r="Z30" i="43" s="1"/>
  <c r="AA31" i="43"/>
  <c r="AB31" i="43"/>
  <c r="AA32" i="43"/>
  <c r="AB32" i="43"/>
  <c r="AD32" i="43"/>
  <c r="Z32" i="43" s="1"/>
  <c r="AA33" i="43"/>
  <c r="AB33" i="43"/>
  <c r="AA34" i="43"/>
  <c r="AB34" i="43"/>
  <c r="AA35" i="43"/>
  <c r="AB35" i="43"/>
  <c r="AA36" i="43"/>
  <c r="AD36" i="43" s="1"/>
  <c r="Z36" i="43" s="1"/>
  <c r="AB36" i="43"/>
  <c r="AA37" i="43"/>
  <c r="AB37" i="43"/>
  <c r="AD37" i="43"/>
  <c r="Z37" i="43" s="1"/>
  <c r="AA38" i="43"/>
  <c r="AB38" i="43"/>
  <c r="AD38" i="43" s="1"/>
  <c r="Z38" i="43" s="1"/>
  <c r="AA39" i="43"/>
  <c r="AD39" i="43" s="1"/>
  <c r="Z39" i="43" s="1"/>
  <c r="AB39" i="43"/>
  <c r="AA40" i="43"/>
  <c r="AB40" i="43"/>
  <c r="AA41" i="43"/>
  <c r="AD41" i="43" s="1"/>
  <c r="Z41" i="43" s="1"/>
  <c r="AB41" i="43"/>
  <c r="AA42" i="43"/>
  <c r="AB42" i="43"/>
  <c r="AA43" i="43"/>
  <c r="AB43" i="43"/>
  <c r="AA44" i="43"/>
  <c r="AB44" i="43"/>
  <c r="AD44" i="43"/>
  <c r="Z44" i="43" s="1"/>
  <c r="AA45" i="43"/>
  <c r="AB45" i="43"/>
  <c r="AD45" i="43"/>
  <c r="Z45" i="43" s="1"/>
  <c r="AA46" i="43"/>
  <c r="AB46" i="43"/>
  <c r="AA47" i="43"/>
  <c r="AD47" i="43" s="1"/>
  <c r="Z47" i="43" s="1"/>
  <c r="AB47" i="43"/>
  <c r="AA48" i="43"/>
  <c r="AD48" i="43" s="1"/>
  <c r="Z48" i="43" s="1"/>
  <c r="AB48" i="43"/>
  <c r="AA49" i="43"/>
  <c r="AB49" i="43"/>
  <c r="AA50" i="43"/>
  <c r="AB50" i="43"/>
  <c r="AA51" i="43"/>
  <c r="AB51" i="43"/>
  <c r="AA52" i="43"/>
  <c r="AD52" i="43" s="1"/>
  <c r="Z52" i="43" s="1"/>
  <c r="AB52" i="43"/>
  <c r="AA53" i="43"/>
  <c r="AB53" i="43"/>
  <c r="AA54" i="43"/>
  <c r="AB54" i="43"/>
  <c r="AA55" i="43"/>
  <c r="AD55" i="43" s="1"/>
  <c r="Z55" i="43" s="1"/>
  <c r="AB55" i="43"/>
  <c r="AA56" i="43"/>
  <c r="AB56" i="43"/>
  <c r="AA57" i="43"/>
  <c r="AB57" i="43"/>
  <c r="AD57" i="43"/>
  <c r="Z57" i="43" s="1"/>
  <c r="AA58" i="43"/>
  <c r="AB58" i="43"/>
  <c r="AA59" i="43"/>
  <c r="AD59" i="43" s="1"/>
  <c r="Z59" i="43" s="1"/>
  <c r="AB59" i="43"/>
  <c r="AA60" i="43"/>
  <c r="AD60" i="43" s="1"/>
  <c r="Z60" i="43" s="1"/>
  <c r="AB60" i="43"/>
  <c r="AA61" i="43"/>
  <c r="AD61" i="43" s="1"/>
  <c r="Z61" i="43" s="1"/>
  <c r="AB61" i="43"/>
  <c r="AA62" i="43"/>
  <c r="AB62" i="43"/>
  <c r="AD62" i="43" s="1"/>
  <c r="Z62" i="43" s="1"/>
  <c r="AA63" i="43"/>
  <c r="AB63" i="43"/>
  <c r="AA64" i="43"/>
  <c r="AB64" i="43"/>
  <c r="AD64" i="43"/>
  <c r="Z64" i="43" s="1"/>
  <c r="AA65" i="43"/>
  <c r="AB65" i="43"/>
  <c r="AA66" i="43"/>
  <c r="AB66" i="43"/>
  <c r="AA67" i="43"/>
  <c r="AD67" i="43" s="1"/>
  <c r="Z67" i="43" s="1"/>
  <c r="AB67" i="43"/>
  <c r="AA68" i="43"/>
  <c r="AD68" i="43" s="1"/>
  <c r="Z68" i="43" s="1"/>
  <c r="AB68" i="43"/>
  <c r="AA69" i="43"/>
  <c r="AB69" i="43"/>
  <c r="AA70" i="43"/>
  <c r="AD70" i="43" s="1"/>
  <c r="Z70" i="43" s="1"/>
  <c r="AB70" i="43"/>
  <c r="AA71" i="43"/>
  <c r="AD71" i="43" s="1"/>
  <c r="Z71" i="43" s="1"/>
  <c r="AB71" i="43"/>
  <c r="AA72" i="43"/>
  <c r="AB72" i="43"/>
  <c r="AA73" i="43"/>
  <c r="AD73" i="43" s="1"/>
  <c r="Z73" i="43" s="1"/>
  <c r="AB73" i="43"/>
  <c r="AA74" i="43"/>
  <c r="AB74" i="43"/>
  <c r="AA75" i="43"/>
  <c r="AB75" i="43"/>
  <c r="AA76" i="43"/>
  <c r="AB76" i="43"/>
  <c r="AD76" i="43"/>
  <c r="Z76" i="43" s="1"/>
  <c r="AA77" i="43"/>
  <c r="AD77" i="43" s="1"/>
  <c r="Z77" i="43" s="1"/>
  <c r="AB77" i="43"/>
  <c r="AA78" i="43"/>
  <c r="AB78" i="43"/>
  <c r="AA79" i="43"/>
  <c r="AB79" i="43"/>
  <c r="AA80" i="43"/>
  <c r="AD80" i="43" s="1"/>
  <c r="Z80" i="43" s="1"/>
  <c r="AB80" i="43"/>
  <c r="AA81" i="43"/>
  <c r="AD81" i="43" s="1"/>
  <c r="Z81" i="43" s="1"/>
  <c r="AB81" i="43"/>
  <c r="AA82" i="43"/>
  <c r="AB82" i="43"/>
  <c r="AA83" i="43"/>
  <c r="AD83" i="43" s="1"/>
  <c r="Z83" i="43" s="1"/>
  <c r="AB83" i="43"/>
  <c r="AA84" i="43"/>
  <c r="AB84" i="43"/>
  <c r="AA85" i="43"/>
  <c r="AB85" i="43"/>
  <c r="AA86" i="43"/>
  <c r="AB86" i="43"/>
  <c r="AD86" i="43"/>
  <c r="Z86" i="43" s="1"/>
  <c r="AA87" i="43"/>
  <c r="AB87" i="43"/>
  <c r="AD87" i="43"/>
  <c r="Z87" i="43" s="1"/>
  <c r="AA88" i="43"/>
  <c r="AB88" i="43"/>
  <c r="AA89" i="43"/>
  <c r="AD89" i="43" s="1"/>
  <c r="Z89" i="43" s="1"/>
  <c r="AB89" i="43"/>
  <c r="AA90" i="43"/>
  <c r="AB90" i="43"/>
  <c r="AA91" i="43"/>
  <c r="AB91" i="43"/>
  <c r="AA92" i="43"/>
  <c r="AB92" i="43"/>
  <c r="AA93" i="43"/>
  <c r="AB93" i="43"/>
  <c r="AD93" i="43"/>
  <c r="Z93" i="43" s="1"/>
  <c r="AA94" i="43"/>
  <c r="AB94" i="43"/>
  <c r="AA95" i="43"/>
  <c r="AB95" i="43"/>
  <c r="AA96" i="43"/>
  <c r="AD96" i="43" s="1"/>
  <c r="Z96" i="43" s="1"/>
  <c r="AB96" i="43"/>
  <c r="AA97" i="43"/>
  <c r="AD97" i="43" s="1"/>
  <c r="Z97" i="43" s="1"/>
  <c r="AB97" i="43"/>
  <c r="AA98" i="43"/>
  <c r="AB98" i="43"/>
  <c r="AD98" i="43" s="1"/>
  <c r="Z98" i="43" s="1"/>
  <c r="AA99" i="43"/>
  <c r="AD99" i="43" s="1"/>
  <c r="Z99" i="43" s="1"/>
  <c r="AB99" i="43"/>
  <c r="AA100" i="43"/>
  <c r="AD100" i="43" s="1"/>
  <c r="Z100" i="43" s="1"/>
  <c r="AB100" i="43"/>
  <c r="AA101" i="43"/>
  <c r="AB101" i="43"/>
  <c r="AD101" i="43" s="1"/>
  <c r="Z101" i="43" s="1"/>
  <c r="AA102" i="43"/>
  <c r="AB102" i="43"/>
  <c r="AA103" i="43"/>
  <c r="AB103" i="43"/>
  <c r="AD103" i="43"/>
  <c r="Z103" i="43" s="1"/>
  <c r="AA104" i="43"/>
  <c r="AB104" i="43"/>
  <c r="AA105" i="43"/>
  <c r="AD105" i="43" s="1"/>
  <c r="Z105" i="43" s="1"/>
  <c r="AB105" i="43"/>
  <c r="AA106" i="43"/>
  <c r="AD106" i="43" s="1"/>
  <c r="Z106" i="43" s="1"/>
  <c r="AB106" i="43"/>
  <c r="AA107" i="43"/>
  <c r="AB107" i="43"/>
  <c r="AA108" i="43"/>
  <c r="AB108" i="43"/>
  <c r="AD108" i="43"/>
  <c r="Z108" i="43" s="1"/>
  <c r="AA109" i="43"/>
  <c r="AB109" i="43"/>
  <c r="AA110" i="43"/>
  <c r="AD110" i="43" s="1"/>
  <c r="Z110" i="43" s="1"/>
  <c r="AB110" i="43"/>
  <c r="AA111" i="43"/>
  <c r="AB111" i="43"/>
  <c r="AA112" i="43"/>
  <c r="AD112" i="43" s="1"/>
  <c r="Z112" i="43" s="1"/>
  <c r="AB112" i="43"/>
  <c r="AA113" i="43"/>
  <c r="AB113" i="43"/>
  <c r="AA114" i="43"/>
  <c r="AB114" i="43"/>
  <c r="AA115" i="43"/>
  <c r="AB115" i="43"/>
  <c r="AD115" i="43" s="1"/>
  <c r="Z115" i="43" s="1"/>
  <c r="AA116" i="43"/>
  <c r="AD116" i="43" s="1"/>
  <c r="Z116" i="43" s="1"/>
  <c r="AB116" i="43"/>
  <c r="AA117" i="43"/>
  <c r="AB117" i="43"/>
  <c r="AA118" i="43"/>
  <c r="AB118" i="43"/>
  <c r="AD118" i="43" s="1"/>
  <c r="Z118" i="43" s="1"/>
  <c r="AA119" i="43"/>
  <c r="AD119" i="43" s="1"/>
  <c r="Z119" i="43" s="1"/>
  <c r="AB119" i="43"/>
  <c r="AA120" i="43"/>
  <c r="AB120" i="43"/>
  <c r="AA121" i="43"/>
  <c r="AD121" i="43" s="1"/>
  <c r="Z121" i="43" s="1"/>
  <c r="AB121" i="43"/>
  <c r="AA122" i="43"/>
  <c r="AD122" i="43" s="1"/>
  <c r="Z122" i="43" s="1"/>
  <c r="AB122" i="43"/>
  <c r="AA123" i="43"/>
  <c r="AB123" i="43"/>
  <c r="AA124" i="43"/>
  <c r="AB124" i="43"/>
  <c r="AD124" i="43"/>
  <c r="Z124" i="43" s="1"/>
  <c r="AA125" i="43"/>
  <c r="AB125" i="43"/>
  <c r="AA126" i="43"/>
  <c r="AD126" i="43" s="1"/>
  <c r="Z126" i="43" s="1"/>
  <c r="AB126" i="43"/>
  <c r="AA127" i="43"/>
  <c r="AB127" i="43"/>
  <c r="AA128" i="43"/>
  <c r="AD128" i="43" s="1"/>
  <c r="Z128" i="43" s="1"/>
  <c r="AB128" i="43"/>
  <c r="AA129" i="43"/>
  <c r="AB129" i="43"/>
  <c r="AA130" i="43"/>
  <c r="AB130" i="43"/>
  <c r="AA131" i="43"/>
  <c r="AB131" i="43"/>
  <c r="AD131" i="43"/>
  <c r="Z131" i="43" s="1"/>
  <c r="AA132" i="43"/>
  <c r="AB132" i="43"/>
  <c r="AD132" i="43"/>
  <c r="Z132" i="43" s="1"/>
  <c r="AA133" i="43"/>
  <c r="AB133" i="43"/>
  <c r="AA134" i="43"/>
  <c r="AD134" i="43" s="1"/>
  <c r="Z134" i="43" s="1"/>
  <c r="AB134" i="43"/>
  <c r="AA135" i="43"/>
  <c r="AD135" i="43" s="1"/>
  <c r="Z135" i="43" s="1"/>
  <c r="AB135" i="43"/>
  <c r="AA136" i="43"/>
  <c r="AD136" i="43" s="1"/>
  <c r="Z136" i="43" s="1"/>
  <c r="AB136" i="43"/>
  <c r="AA137" i="43"/>
  <c r="AB137" i="43"/>
  <c r="AA138" i="43"/>
  <c r="AB138" i="43"/>
  <c r="AA139" i="43"/>
  <c r="AB139" i="43"/>
  <c r="AA140" i="43"/>
  <c r="AB140" i="43"/>
  <c r="AA141" i="43"/>
  <c r="AD141" i="43" s="1"/>
  <c r="Z141" i="43" s="1"/>
  <c r="AB141" i="43"/>
  <c r="AA142" i="43"/>
  <c r="AD142" i="43" s="1"/>
  <c r="Z142" i="43" s="1"/>
  <c r="AB142" i="43"/>
  <c r="AA143" i="43"/>
  <c r="AB143" i="43"/>
  <c r="AA144" i="43"/>
  <c r="AD144" i="43" s="1"/>
  <c r="Z144" i="43" s="1"/>
  <c r="AB144" i="43"/>
  <c r="AA145" i="43"/>
  <c r="AB145" i="43"/>
  <c r="AA146" i="43"/>
  <c r="AB146" i="43"/>
  <c r="AA147" i="43"/>
  <c r="AD147" i="43" s="1"/>
  <c r="Z147" i="43" s="1"/>
  <c r="AB147" i="43"/>
  <c r="AA148" i="43"/>
  <c r="AD148" i="43" s="1"/>
  <c r="Z148" i="43" s="1"/>
  <c r="AB148" i="43"/>
  <c r="AA149" i="43"/>
  <c r="AB149" i="43"/>
  <c r="AA150" i="43"/>
  <c r="AB150" i="43"/>
  <c r="AA151" i="43"/>
  <c r="AD151" i="43" s="1"/>
  <c r="Z151" i="43" s="1"/>
  <c r="AB151" i="43"/>
  <c r="AA152" i="43"/>
  <c r="AB152" i="43"/>
  <c r="AA153" i="43"/>
  <c r="AD153" i="43" s="1"/>
  <c r="Z153" i="43" s="1"/>
  <c r="AB153" i="43"/>
  <c r="AA154" i="43"/>
  <c r="AD154" i="43" s="1"/>
  <c r="Z154" i="43" s="1"/>
  <c r="AB154" i="43"/>
  <c r="AA155" i="43"/>
  <c r="AB155" i="43"/>
  <c r="AA156" i="43"/>
  <c r="AB156" i="43"/>
  <c r="AA157" i="43"/>
  <c r="AB157" i="43"/>
  <c r="AA158" i="43"/>
  <c r="AD158" i="43" s="1"/>
  <c r="Z158" i="43" s="1"/>
  <c r="AB158" i="43"/>
  <c r="AA159" i="43"/>
  <c r="AB159" i="43"/>
  <c r="AA160" i="43"/>
  <c r="AD160" i="43" s="1"/>
  <c r="Z160" i="43" s="1"/>
  <c r="AB160" i="43"/>
  <c r="AA161" i="43"/>
  <c r="AB161" i="43"/>
  <c r="AA162" i="43"/>
  <c r="AB162" i="43"/>
  <c r="Z163" i="43"/>
  <c r="AA163" i="43"/>
  <c r="AB163" i="43"/>
  <c r="AD163" i="43"/>
  <c r="AA164" i="43"/>
  <c r="AB164" i="43"/>
  <c r="AA165" i="43"/>
  <c r="AD165" i="43" s="1"/>
  <c r="Z165" i="43" s="1"/>
  <c r="AB165" i="43"/>
  <c r="AA166" i="43"/>
  <c r="AB166" i="43"/>
  <c r="AD166" i="43" s="1"/>
  <c r="Z166" i="43" s="1"/>
  <c r="AA167" i="43"/>
  <c r="AD167" i="43" s="1"/>
  <c r="Z167" i="43" s="1"/>
  <c r="AB167" i="43"/>
  <c r="AA168" i="43"/>
  <c r="AB168" i="43"/>
  <c r="AA169" i="43"/>
  <c r="AB169" i="43"/>
  <c r="AD169" i="43"/>
  <c r="Z169" i="43" s="1"/>
  <c r="AA170" i="43"/>
  <c r="AB170" i="43"/>
  <c r="AA171" i="43"/>
  <c r="AB171" i="43"/>
  <c r="AA172" i="43"/>
  <c r="AD172" i="43" s="1"/>
  <c r="Z172" i="43" s="1"/>
  <c r="AB172" i="43"/>
  <c r="AA173" i="43"/>
  <c r="AB173" i="43"/>
  <c r="AA174" i="43"/>
  <c r="AB174" i="43"/>
  <c r="AA175" i="43"/>
  <c r="AB175" i="43"/>
  <c r="AA176" i="43"/>
  <c r="AD176" i="43" s="1"/>
  <c r="Z176" i="43" s="1"/>
  <c r="AB176" i="43"/>
  <c r="AA177" i="43"/>
  <c r="AD177" i="43" s="1"/>
  <c r="Z177" i="43" s="1"/>
  <c r="AB177" i="43"/>
  <c r="AA178" i="43"/>
  <c r="AB178" i="43"/>
  <c r="AA179" i="43"/>
  <c r="AB179" i="43"/>
  <c r="AD179" i="43" s="1"/>
  <c r="Z179" i="43" s="1"/>
  <c r="AA180" i="43"/>
  <c r="AB180" i="43"/>
  <c r="AA181" i="43"/>
  <c r="AB181" i="43"/>
  <c r="AA182" i="43"/>
  <c r="AB182" i="43"/>
  <c r="AA183" i="43"/>
  <c r="AD183" i="43" s="1"/>
  <c r="Z183" i="43" s="1"/>
  <c r="AB183" i="43"/>
  <c r="AA184" i="43"/>
  <c r="AD184" i="43" s="1"/>
  <c r="Z184" i="43" s="1"/>
  <c r="AB184" i="43"/>
  <c r="AA185" i="43"/>
  <c r="AD185" i="43" s="1"/>
  <c r="Z185" i="43" s="1"/>
  <c r="AB185" i="43"/>
  <c r="AA186" i="43"/>
  <c r="AD186" i="43" s="1"/>
  <c r="Z186" i="43" s="1"/>
  <c r="AB186" i="43"/>
  <c r="AA187" i="43"/>
  <c r="AB187" i="43"/>
  <c r="AA188" i="43"/>
  <c r="AB188" i="43"/>
  <c r="AA189" i="43"/>
  <c r="AB189" i="43"/>
  <c r="AD189" i="43"/>
  <c r="Z189" i="43" s="1"/>
  <c r="AA190" i="43"/>
  <c r="AB190" i="43"/>
  <c r="AA191" i="43"/>
  <c r="AB191" i="43"/>
  <c r="AA192" i="43"/>
  <c r="AD192" i="43" s="1"/>
  <c r="Z192" i="43" s="1"/>
  <c r="AB192" i="43"/>
  <c r="AA193" i="43"/>
  <c r="AD193" i="43" s="1"/>
  <c r="Z193" i="43" s="1"/>
  <c r="AB193" i="43"/>
  <c r="AA194" i="43"/>
  <c r="AB194" i="43"/>
  <c r="AA195" i="43"/>
  <c r="AB195" i="43"/>
  <c r="AD195" i="43" s="1"/>
  <c r="Z195" i="43" s="1"/>
  <c r="AA196" i="43"/>
  <c r="AD196" i="43" s="1"/>
  <c r="Z196" i="43" s="1"/>
  <c r="AB196" i="43"/>
  <c r="AA197" i="43"/>
  <c r="AB197" i="43"/>
  <c r="AA198" i="43"/>
  <c r="AB198" i="43"/>
  <c r="AD198" i="43" s="1"/>
  <c r="Z198" i="43" s="1"/>
  <c r="AA199" i="43"/>
  <c r="AD199" i="43" s="1"/>
  <c r="Z199" i="43" s="1"/>
  <c r="AB199" i="43"/>
  <c r="AA200" i="43"/>
  <c r="AB200" i="43"/>
  <c r="AA201" i="43"/>
  <c r="AB201" i="43"/>
  <c r="AD201" i="43"/>
  <c r="Z201" i="43" s="1"/>
  <c r="AA202" i="43"/>
  <c r="AB202" i="43"/>
  <c r="AA203" i="43"/>
  <c r="AD203" i="43" s="1"/>
  <c r="Z203" i="43" s="1"/>
  <c r="AB203" i="43"/>
  <c r="AA204" i="43"/>
  <c r="AB204" i="43"/>
  <c r="AD204" i="43" s="1"/>
  <c r="Z204" i="43" s="1"/>
  <c r="AA205" i="43"/>
  <c r="AD205" i="43" s="1"/>
  <c r="Z205" i="43" s="1"/>
  <c r="AB205" i="43"/>
  <c r="AA206" i="43"/>
  <c r="AB206" i="43"/>
  <c r="AA207" i="43"/>
  <c r="AB207" i="43"/>
  <c r="AD207" i="43"/>
  <c r="Z207" i="43" s="1"/>
  <c r="AA208" i="43"/>
  <c r="AB208" i="43"/>
  <c r="AD208" i="43"/>
  <c r="Z208" i="43" s="1"/>
  <c r="AA209" i="43"/>
  <c r="AB209" i="43"/>
  <c r="AA210" i="43"/>
  <c r="AD210" i="43" s="1"/>
  <c r="Z210" i="43" s="1"/>
  <c r="AB210" i="43"/>
  <c r="AA211" i="43"/>
  <c r="AD211" i="43" s="1"/>
  <c r="Z211" i="43" s="1"/>
  <c r="AB211" i="43"/>
  <c r="Z212" i="43"/>
  <c r="AA212" i="43"/>
  <c r="AB212" i="43"/>
  <c r="AD212" i="43" s="1"/>
  <c r="AA213" i="43"/>
  <c r="AB213" i="43"/>
  <c r="AA214" i="43"/>
  <c r="AB214" i="43"/>
  <c r="AA215" i="43"/>
  <c r="AB215" i="43"/>
  <c r="AD215" i="43" s="1"/>
  <c r="Z215" i="43" s="1"/>
  <c r="AA216" i="43"/>
  <c r="AB216" i="43"/>
  <c r="AA217" i="43"/>
  <c r="AB217" i="43"/>
  <c r="AA218" i="43"/>
  <c r="AB218" i="43"/>
  <c r="AA219" i="43"/>
  <c r="AD219" i="43" s="1"/>
  <c r="Z219" i="43" s="1"/>
  <c r="AB219" i="43"/>
  <c r="AA220" i="43"/>
  <c r="AD220" i="43" s="1"/>
  <c r="Z220" i="43" s="1"/>
  <c r="AB220" i="43"/>
  <c r="AA221" i="43"/>
  <c r="AD221" i="43" s="1"/>
  <c r="Z221" i="43" s="1"/>
  <c r="AB221" i="43"/>
  <c r="AA222" i="43"/>
  <c r="AB222" i="43"/>
  <c r="AA223" i="43"/>
  <c r="AB223" i="43"/>
  <c r="AA224" i="43"/>
  <c r="AB224" i="43"/>
  <c r="AA225" i="43"/>
  <c r="AD225" i="43" s="1"/>
  <c r="Z225" i="43" s="1"/>
  <c r="AB225" i="43"/>
  <c r="AA226" i="43"/>
  <c r="AB226" i="43"/>
  <c r="AA227" i="43"/>
  <c r="AB227" i="43"/>
  <c r="AD227" i="43"/>
  <c r="Z227" i="43" s="1"/>
  <c r="AA228" i="43"/>
  <c r="AB228" i="43"/>
  <c r="AA229" i="43"/>
  <c r="AB229" i="43"/>
  <c r="AA230" i="43"/>
  <c r="AD230" i="43" s="1"/>
  <c r="Z230" i="43" s="1"/>
  <c r="AB230" i="43"/>
  <c r="AA231" i="43"/>
  <c r="AB231" i="43"/>
  <c r="AA232" i="43"/>
  <c r="AD232" i="43" s="1"/>
  <c r="Z232" i="43" s="1"/>
  <c r="AB232" i="43"/>
  <c r="AA233" i="43"/>
  <c r="AB233" i="43"/>
  <c r="AA234" i="43"/>
  <c r="AB234" i="43"/>
  <c r="AD234" i="43" s="1"/>
  <c r="Z234" i="43" s="1"/>
  <c r="AA235" i="43"/>
  <c r="AB235" i="43"/>
  <c r="AA236" i="43"/>
  <c r="AD236" i="43" s="1"/>
  <c r="Z236" i="43" s="1"/>
  <c r="AB236" i="43"/>
  <c r="AA237" i="43"/>
  <c r="AB237" i="43"/>
  <c r="AA238" i="43"/>
  <c r="AD238" i="43" s="1"/>
  <c r="Z238" i="43" s="1"/>
  <c r="AB238" i="43"/>
  <c r="AA239" i="43"/>
  <c r="AB239" i="43"/>
  <c r="AA240" i="43"/>
  <c r="AB240" i="43"/>
  <c r="AA241" i="43"/>
  <c r="AB241" i="43"/>
  <c r="AA242" i="43"/>
  <c r="AB242" i="43"/>
  <c r="AA243" i="43"/>
  <c r="AB243" i="43"/>
  <c r="AA244" i="43"/>
  <c r="AB244" i="43"/>
  <c r="AA245" i="43"/>
  <c r="AB245" i="43"/>
  <c r="AA246" i="43"/>
  <c r="AD246" i="43" s="1"/>
  <c r="Z246" i="43" s="1"/>
  <c r="AB246" i="43"/>
  <c r="AA247" i="43"/>
  <c r="AB247" i="43"/>
  <c r="AA248" i="43"/>
  <c r="AD248" i="43" s="1"/>
  <c r="Z248" i="43" s="1"/>
  <c r="AB248" i="43"/>
  <c r="AA249" i="43"/>
  <c r="AB249" i="43"/>
  <c r="AA250" i="43"/>
  <c r="AB250" i="43"/>
  <c r="AA251" i="43"/>
  <c r="AB251" i="43"/>
  <c r="AA252" i="43"/>
  <c r="AB252" i="43"/>
  <c r="AA253" i="43"/>
  <c r="AB253" i="43"/>
  <c r="AD253" i="43" s="1"/>
  <c r="Z253" i="43" s="1"/>
  <c r="AA254" i="43"/>
  <c r="AD254" i="43" s="1"/>
  <c r="Z254" i="43" s="1"/>
  <c r="AB254" i="43"/>
  <c r="AA255" i="43"/>
  <c r="AB255" i="43"/>
  <c r="AD255" i="43"/>
  <c r="Z255" i="43" s="1"/>
  <c r="AA256" i="43"/>
  <c r="AB256" i="43"/>
  <c r="AD256" i="43" s="1"/>
  <c r="Z256" i="43" s="1"/>
  <c r="AA257" i="43"/>
  <c r="AD257" i="43" s="1"/>
  <c r="Z257" i="43" s="1"/>
  <c r="AB257" i="43"/>
  <c r="AA258" i="43"/>
  <c r="AB258" i="43"/>
  <c r="AA259" i="43"/>
  <c r="AB259" i="43"/>
  <c r="AA260" i="43"/>
  <c r="AB260" i="43"/>
  <c r="AA261" i="43"/>
  <c r="AB261" i="43"/>
  <c r="AA262" i="43"/>
  <c r="AD262" i="43" s="1"/>
  <c r="Z262" i="43" s="1"/>
  <c r="AB262" i="43"/>
  <c r="AA263" i="43"/>
  <c r="AB263" i="43"/>
  <c r="AA264" i="43"/>
  <c r="AD264" i="43" s="1"/>
  <c r="Z264" i="43" s="1"/>
  <c r="AB264" i="43"/>
  <c r="AA265" i="43"/>
  <c r="AB265" i="43"/>
  <c r="AD265" i="43" s="1"/>
  <c r="Z265" i="43" s="1"/>
  <c r="AA266" i="43"/>
  <c r="AB266" i="43"/>
  <c r="AA267" i="43"/>
  <c r="AB267" i="43"/>
  <c r="AA268" i="43"/>
  <c r="AB268" i="43"/>
  <c r="AA269" i="43"/>
  <c r="AB269" i="43"/>
  <c r="AD269" i="43" s="1"/>
  <c r="Z269" i="43" s="1"/>
  <c r="AA270" i="43"/>
  <c r="AD270" i="43" s="1"/>
  <c r="Z270" i="43" s="1"/>
  <c r="AB270" i="43"/>
  <c r="AA271" i="43"/>
  <c r="AB271" i="43"/>
  <c r="AD271" i="43"/>
  <c r="Z271" i="43" s="1"/>
  <c r="AA272" i="43"/>
  <c r="AB272" i="43"/>
  <c r="AA273" i="43"/>
  <c r="AD273" i="43" s="1"/>
  <c r="Z273" i="43" s="1"/>
  <c r="AB273" i="43"/>
  <c r="AA274" i="43"/>
  <c r="AD274" i="43" s="1"/>
  <c r="Z274" i="43" s="1"/>
  <c r="AB274" i="43"/>
  <c r="AA275" i="43"/>
  <c r="AB275" i="43"/>
  <c r="AA276" i="43"/>
  <c r="AB276" i="43"/>
  <c r="AA277" i="43"/>
  <c r="AB277" i="43"/>
  <c r="AA278" i="43"/>
  <c r="AD278" i="43" s="1"/>
  <c r="Z278" i="43" s="1"/>
  <c r="AB278" i="43"/>
  <c r="AA279" i="43"/>
  <c r="AB279" i="43"/>
  <c r="AA280" i="43"/>
  <c r="AD280" i="43" s="1"/>
  <c r="Z280" i="43" s="1"/>
  <c r="AB280" i="43"/>
  <c r="AA281" i="43"/>
  <c r="AD281" i="43" s="1"/>
  <c r="Z281" i="43" s="1"/>
  <c r="AB281" i="43"/>
  <c r="AA282" i="43"/>
  <c r="AB282" i="43"/>
  <c r="AA283" i="43"/>
  <c r="AB283" i="43"/>
  <c r="AA284" i="43"/>
  <c r="AB284" i="43"/>
  <c r="AD284" i="43"/>
  <c r="Z284" i="43" s="1"/>
  <c r="AA285" i="43"/>
  <c r="AB285" i="43"/>
  <c r="AD285" i="43" s="1"/>
  <c r="Z285" i="43" s="1"/>
  <c r="AA286" i="43"/>
  <c r="AD286" i="43" s="1"/>
  <c r="Z286" i="43" s="1"/>
  <c r="AB286" i="43"/>
  <c r="AA287" i="43"/>
  <c r="AB287" i="43"/>
  <c r="AA288" i="43"/>
  <c r="AB288" i="43"/>
  <c r="AA289" i="43"/>
  <c r="AB289" i="43"/>
  <c r="AA290" i="43"/>
  <c r="AB290" i="43"/>
  <c r="AA291" i="43"/>
  <c r="AD291" i="43" s="1"/>
  <c r="Z291" i="43" s="1"/>
  <c r="AB291" i="43"/>
  <c r="AA292" i="43"/>
  <c r="AD292" i="43" s="1"/>
  <c r="Z292" i="43" s="1"/>
  <c r="AB292" i="43"/>
  <c r="AA293" i="43"/>
  <c r="AB293" i="43"/>
  <c r="AD293" i="43" s="1"/>
  <c r="Z293" i="43" s="1"/>
  <c r="AA294" i="43"/>
  <c r="AD294" i="43" s="1"/>
  <c r="Z294" i="43" s="1"/>
  <c r="AB294" i="43"/>
  <c r="AA295" i="43"/>
  <c r="AD295" i="43" s="1"/>
  <c r="Z295" i="43" s="1"/>
  <c r="AB295" i="43"/>
  <c r="AA296" i="43"/>
  <c r="AD296" i="43" s="1"/>
  <c r="Z296" i="43" s="1"/>
  <c r="AB296" i="43"/>
  <c r="AA297" i="43"/>
  <c r="AD297" i="43" s="1"/>
  <c r="Z297" i="43" s="1"/>
  <c r="AB297" i="43"/>
  <c r="AA298" i="43"/>
  <c r="AB298" i="43"/>
  <c r="AA299" i="43"/>
  <c r="AB299" i="43"/>
  <c r="AA300" i="43"/>
  <c r="AB300" i="43"/>
  <c r="AA301" i="43"/>
  <c r="AB301" i="43"/>
  <c r="AD301" i="43" s="1"/>
  <c r="Z301" i="43" s="1"/>
  <c r="AA302" i="43"/>
  <c r="AB302" i="43"/>
  <c r="AA303" i="43"/>
  <c r="AB303" i="43"/>
  <c r="AA304" i="43"/>
  <c r="AB304" i="43"/>
  <c r="AA305" i="43"/>
  <c r="AB305" i="43"/>
  <c r="AA306" i="43"/>
  <c r="AB306" i="43"/>
  <c r="AA307" i="43"/>
  <c r="AD307" i="43" s="1"/>
  <c r="Z307" i="43" s="1"/>
  <c r="AB307" i="43"/>
  <c r="AA308" i="43"/>
  <c r="AB308" i="43"/>
  <c r="AA309" i="43"/>
  <c r="AB309" i="43"/>
  <c r="AA310" i="43"/>
  <c r="AD310" i="43" s="1"/>
  <c r="Z310" i="43" s="1"/>
  <c r="AB310" i="43"/>
  <c r="AA311" i="43"/>
  <c r="AD311" i="43" s="1"/>
  <c r="Z311" i="43" s="1"/>
  <c r="AB311" i="43"/>
  <c r="AA312" i="43"/>
  <c r="AD312" i="43" s="1"/>
  <c r="Z312" i="43" s="1"/>
  <c r="AB312" i="43"/>
  <c r="AA313" i="43"/>
  <c r="AB313" i="43"/>
  <c r="AA314" i="43"/>
  <c r="AB314" i="43"/>
  <c r="AA315" i="43"/>
  <c r="AB315" i="43"/>
  <c r="AA316" i="43"/>
  <c r="AD316" i="43" s="1"/>
  <c r="Z316" i="43" s="1"/>
  <c r="AB316" i="43"/>
  <c r="AA317" i="43"/>
  <c r="AB317" i="43"/>
  <c r="AA318" i="43"/>
  <c r="AB318" i="43"/>
  <c r="AA319" i="43"/>
  <c r="AB319" i="43"/>
  <c r="AA320" i="43"/>
  <c r="AB320" i="43"/>
  <c r="AA321" i="43"/>
  <c r="AB321" i="43"/>
  <c r="AA322" i="43"/>
  <c r="AD322" i="43" s="1"/>
  <c r="Z322" i="43" s="1"/>
  <c r="AB322" i="43"/>
  <c r="AA323" i="43"/>
  <c r="AD323" i="43" s="1"/>
  <c r="Z323" i="43" s="1"/>
  <c r="AB323" i="43"/>
  <c r="AA324" i="43"/>
  <c r="AB324" i="43"/>
  <c r="AA325" i="43"/>
  <c r="AD325" i="43" s="1"/>
  <c r="Z325" i="43" s="1"/>
  <c r="AB325" i="43"/>
  <c r="AA326" i="43"/>
  <c r="AB326" i="43"/>
  <c r="AA327" i="43"/>
  <c r="AB327" i="43"/>
  <c r="AA328" i="43"/>
  <c r="AB328" i="43"/>
  <c r="AA329" i="43"/>
  <c r="AB329" i="43"/>
  <c r="AA330" i="43"/>
  <c r="AB330" i="43"/>
  <c r="AA331" i="43"/>
  <c r="AB331" i="43"/>
  <c r="AA332" i="43"/>
  <c r="AD332" i="43" s="1"/>
  <c r="Z332" i="43" s="1"/>
  <c r="AB332" i="43"/>
  <c r="AA333" i="43"/>
  <c r="AB333" i="43"/>
  <c r="AA334" i="43"/>
  <c r="AD334" i="43" s="1"/>
  <c r="Z334" i="43" s="1"/>
  <c r="AB334" i="43"/>
  <c r="AA335" i="43"/>
  <c r="AB335" i="43"/>
  <c r="AA336" i="43"/>
  <c r="AB336" i="43"/>
  <c r="AA337" i="43"/>
  <c r="AB337" i="43"/>
  <c r="AA338" i="43"/>
  <c r="AB338" i="43"/>
  <c r="AA339" i="43"/>
  <c r="AD339" i="43" s="1"/>
  <c r="Z339" i="43" s="1"/>
  <c r="AB339" i="43"/>
  <c r="AA340" i="43"/>
  <c r="AB340" i="43"/>
  <c r="AD340" i="43"/>
  <c r="Z340" i="43" s="1"/>
  <c r="AA341" i="43"/>
  <c r="AB341" i="43"/>
  <c r="AA342" i="43"/>
  <c r="AB342" i="43"/>
  <c r="AA343" i="43"/>
  <c r="AB343" i="43"/>
  <c r="AA344" i="43"/>
  <c r="AB344" i="43"/>
  <c r="AA345" i="43"/>
  <c r="AB345" i="43"/>
  <c r="AA346" i="43"/>
  <c r="AB346" i="43"/>
  <c r="AA347" i="43"/>
  <c r="AB347" i="43"/>
  <c r="AA348" i="43"/>
  <c r="AB348" i="43"/>
  <c r="AA349" i="43"/>
  <c r="AB349" i="43"/>
  <c r="AA350" i="43"/>
  <c r="AD350" i="43" s="1"/>
  <c r="Z350" i="43" s="1"/>
  <c r="AB350" i="43"/>
  <c r="AA351" i="43"/>
  <c r="AD351" i="43" s="1"/>
  <c r="Z351" i="43" s="1"/>
  <c r="AB351" i="43"/>
  <c r="AA352" i="43"/>
  <c r="AD352" i="43" s="1"/>
  <c r="Z352" i="43" s="1"/>
  <c r="AB352" i="43"/>
  <c r="AA353" i="43"/>
  <c r="AB353" i="43"/>
  <c r="AA354" i="43"/>
  <c r="AB354" i="43"/>
  <c r="AA355" i="43"/>
  <c r="AB355" i="43"/>
  <c r="AA356" i="43"/>
  <c r="AB356" i="43"/>
  <c r="AA357" i="43"/>
  <c r="AB357" i="43"/>
  <c r="AA358" i="43"/>
  <c r="AB358" i="43"/>
  <c r="AA359" i="43"/>
  <c r="AB359" i="43"/>
  <c r="AA360" i="43"/>
  <c r="AB360" i="43"/>
  <c r="AA361" i="43"/>
  <c r="AD361" i="43" s="1"/>
  <c r="Z361" i="43" s="1"/>
  <c r="AB361" i="43"/>
  <c r="AA362" i="43"/>
  <c r="AD362" i="43" s="1"/>
  <c r="Z362" i="43" s="1"/>
  <c r="AB362" i="43"/>
  <c r="AA363" i="43"/>
  <c r="AB363" i="43"/>
  <c r="AD363" i="43" s="1"/>
  <c r="Z363" i="43" s="1"/>
  <c r="AA364" i="43"/>
  <c r="AD364" i="43" s="1"/>
  <c r="Z364" i="43" s="1"/>
  <c r="AB364" i="43"/>
  <c r="AA365" i="43"/>
  <c r="AD365" i="43" s="1"/>
  <c r="Z365" i="43" s="1"/>
  <c r="AB365" i="43"/>
  <c r="AA366" i="43"/>
  <c r="AB366" i="43"/>
  <c r="AA367" i="43"/>
  <c r="AB367" i="43"/>
  <c r="AD367" i="43"/>
  <c r="Z367" i="43" s="1"/>
  <c r="AA368" i="43"/>
  <c r="AD368" i="43" s="1"/>
  <c r="Z368" i="43" s="1"/>
  <c r="AB368" i="43"/>
  <c r="AA369" i="43"/>
  <c r="AD369" i="43" s="1"/>
  <c r="Z369" i="43" s="1"/>
  <c r="AB369" i="43"/>
  <c r="AA370" i="43"/>
  <c r="AB370" i="43"/>
  <c r="AA371" i="43"/>
  <c r="AD371" i="43" s="1"/>
  <c r="Z371" i="43" s="1"/>
  <c r="AB371" i="43"/>
  <c r="AA372" i="43"/>
  <c r="AB372" i="43"/>
  <c r="AA373" i="43"/>
  <c r="AB373" i="43"/>
  <c r="AD373" i="43"/>
  <c r="Z373" i="43" s="1"/>
  <c r="AA374" i="43"/>
  <c r="AB374" i="43"/>
  <c r="AD374" i="43"/>
  <c r="Z374" i="43" s="1"/>
  <c r="AA375" i="43"/>
  <c r="AB375" i="43"/>
  <c r="AD375" i="43" s="1"/>
  <c r="Z375" i="43" s="1"/>
  <c r="AA376" i="43"/>
  <c r="AD376" i="43" s="1"/>
  <c r="Z376" i="43" s="1"/>
  <c r="AB376" i="43"/>
  <c r="AA377" i="43"/>
  <c r="AB377" i="43"/>
  <c r="AA378" i="43"/>
  <c r="AD378" i="43" s="1"/>
  <c r="Z378" i="43" s="1"/>
  <c r="AB378" i="43"/>
  <c r="AA379" i="43"/>
  <c r="AB379" i="43"/>
  <c r="AA380" i="43"/>
  <c r="AB380" i="43"/>
  <c r="AD380" i="43"/>
  <c r="Z380" i="43" s="1"/>
  <c r="AA381" i="43"/>
  <c r="AB381" i="43"/>
  <c r="AD381" i="43"/>
  <c r="Z381" i="43" s="1"/>
  <c r="AA382" i="43"/>
  <c r="AB382" i="43"/>
  <c r="AA383" i="43"/>
  <c r="AB383" i="43"/>
  <c r="AA384" i="43"/>
  <c r="AB384" i="43"/>
  <c r="AA385" i="43"/>
  <c r="AB385" i="43"/>
  <c r="AA386" i="43"/>
  <c r="AB386" i="43"/>
  <c r="AA387" i="43"/>
  <c r="AD387" i="43" s="1"/>
  <c r="Z387" i="43" s="1"/>
  <c r="AB387" i="43"/>
  <c r="AA388" i="43"/>
  <c r="AB388" i="43"/>
  <c r="AA389" i="43"/>
  <c r="AD389" i="43" s="1"/>
  <c r="Z389" i="43" s="1"/>
  <c r="AB389" i="43"/>
  <c r="AA390" i="43"/>
  <c r="AD390" i="43" s="1"/>
  <c r="Z390" i="43" s="1"/>
  <c r="AB390" i="43"/>
  <c r="AA391" i="43"/>
  <c r="AD391" i="43" s="1"/>
  <c r="Z391" i="43" s="1"/>
  <c r="AB391" i="43"/>
  <c r="AA392" i="43"/>
  <c r="AB392" i="43"/>
  <c r="AA393" i="43"/>
  <c r="AB393" i="43"/>
  <c r="AA394" i="43"/>
  <c r="AB394" i="43"/>
  <c r="AD394" i="43"/>
  <c r="Z394" i="43" s="1"/>
  <c r="AA395" i="43"/>
  <c r="AB395" i="43"/>
  <c r="AA396" i="43"/>
  <c r="AB396" i="43"/>
  <c r="AA397" i="43"/>
  <c r="AD397" i="43" s="1"/>
  <c r="Z397" i="43" s="1"/>
  <c r="AB397" i="43"/>
  <c r="AA398" i="43"/>
  <c r="AB398" i="43"/>
  <c r="AA399" i="43"/>
  <c r="AB399" i="43"/>
  <c r="AA400" i="43"/>
  <c r="AB400" i="43"/>
  <c r="AD400" i="43"/>
  <c r="Z400" i="43" s="1"/>
  <c r="AA401" i="43"/>
  <c r="AB401" i="43"/>
  <c r="AA402" i="43"/>
  <c r="AB402" i="43"/>
  <c r="AA403" i="43"/>
  <c r="AD403" i="43" s="1"/>
  <c r="Z403" i="43" s="1"/>
  <c r="AB403" i="43"/>
  <c r="AA404" i="43"/>
  <c r="AB404" i="43"/>
  <c r="AD404" i="43" s="1"/>
  <c r="Z404" i="43" s="1"/>
  <c r="AA405" i="43"/>
  <c r="AB405" i="43"/>
  <c r="AD405" i="43" s="1"/>
  <c r="Z405" i="43" s="1"/>
  <c r="AA406" i="43"/>
  <c r="AD406" i="43" s="1"/>
  <c r="Z406" i="43" s="1"/>
  <c r="AB406" i="43"/>
  <c r="AA407" i="43"/>
  <c r="AD407" i="43" s="1"/>
  <c r="Z407" i="43" s="1"/>
  <c r="AB407" i="43"/>
  <c r="AA408" i="43"/>
  <c r="AB408" i="43"/>
  <c r="AA409" i="43"/>
  <c r="AB409" i="43"/>
  <c r="AA410" i="43"/>
  <c r="AB410" i="43"/>
  <c r="AD410" i="43"/>
  <c r="Z410" i="43" s="1"/>
  <c r="AA411" i="43"/>
  <c r="AB411" i="43"/>
  <c r="AA412" i="43"/>
  <c r="AB412" i="43"/>
  <c r="AA413" i="43"/>
  <c r="AB413" i="43"/>
  <c r="AA414" i="43"/>
  <c r="AB414" i="43"/>
  <c r="AD414" i="43"/>
  <c r="Z414" i="43" s="1"/>
  <c r="AA415" i="43"/>
  <c r="AB415" i="43"/>
  <c r="AD415" i="43" s="1"/>
  <c r="Z415" i="43" s="1"/>
  <c r="AA416" i="43"/>
  <c r="AD416" i="43" s="1"/>
  <c r="Z416" i="43" s="1"/>
  <c r="AB416" i="43"/>
  <c r="AA417" i="43"/>
  <c r="AD417" i="43" s="1"/>
  <c r="Z417" i="43" s="1"/>
  <c r="AB417" i="43"/>
  <c r="AA418" i="43"/>
  <c r="AB418" i="43"/>
  <c r="AA419" i="43"/>
  <c r="AB419" i="43"/>
  <c r="AD419" i="43" s="1"/>
  <c r="Z419" i="43" s="1"/>
  <c r="AA420" i="43"/>
  <c r="AB420" i="43"/>
  <c r="AA421" i="43"/>
  <c r="AB421" i="43"/>
  <c r="AD421" i="43"/>
  <c r="Z421" i="43" s="1"/>
  <c r="AA422" i="43"/>
  <c r="AD422" i="43" s="1"/>
  <c r="Z422" i="43" s="1"/>
  <c r="AB422" i="43"/>
  <c r="AA423" i="43"/>
  <c r="AD423" i="43" s="1"/>
  <c r="Z423" i="43" s="1"/>
  <c r="AB423" i="43"/>
  <c r="AA424" i="43"/>
  <c r="AB424" i="43"/>
  <c r="AA425" i="43"/>
  <c r="AB425" i="43"/>
  <c r="AA426" i="43"/>
  <c r="AD426" i="43" s="1"/>
  <c r="Z426" i="43" s="1"/>
  <c r="AB426" i="43"/>
  <c r="AA427" i="43"/>
  <c r="AD427" i="43" s="1"/>
  <c r="Z427" i="43" s="1"/>
  <c r="AB427" i="43"/>
  <c r="AA428" i="43"/>
  <c r="AB428" i="43"/>
  <c r="AD428" i="43" s="1"/>
  <c r="Z428" i="43" s="1"/>
  <c r="AA429" i="43"/>
  <c r="AB429" i="43"/>
  <c r="AA430" i="43"/>
  <c r="AB430" i="43"/>
  <c r="AD430" i="43"/>
  <c r="Z430" i="43" s="1"/>
  <c r="AA431" i="43"/>
  <c r="AB431" i="43"/>
  <c r="AA432" i="43"/>
  <c r="AB432" i="43"/>
  <c r="AA433" i="43"/>
  <c r="AB433" i="43"/>
  <c r="AA434" i="43"/>
  <c r="AB434" i="43"/>
  <c r="AA435" i="43"/>
  <c r="AB435" i="43"/>
  <c r="AA436" i="43"/>
  <c r="AB436" i="43"/>
  <c r="AA437" i="43"/>
  <c r="AD437" i="43" s="1"/>
  <c r="Z437" i="43" s="1"/>
  <c r="AB437" i="43"/>
  <c r="AA438" i="43"/>
  <c r="AD438" i="43" s="1"/>
  <c r="Z438" i="43" s="1"/>
  <c r="AB438" i="43"/>
  <c r="AA439" i="43"/>
  <c r="AB439" i="43"/>
  <c r="AA440" i="43"/>
  <c r="AB440" i="43"/>
  <c r="AA441" i="43"/>
  <c r="AB441" i="43"/>
  <c r="AA442" i="43"/>
  <c r="AB442" i="43"/>
  <c r="AD442" i="43"/>
  <c r="Z442" i="43" s="1"/>
  <c r="AA443" i="43"/>
  <c r="AB443" i="43"/>
  <c r="AA444" i="43"/>
  <c r="AB444" i="43"/>
  <c r="AA445" i="43"/>
  <c r="AB445" i="43"/>
  <c r="AA446" i="43"/>
  <c r="AB446" i="43"/>
  <c r="AD446" i="43"/>
  <c r="Z446" i="43" s="1"/>
  <c r="AA447" i="43"/>
  <c r="AB447" i="43"/>
  <c r="AA448" i="43"/>
  <c r="AB448" i="43"/>
  <c r="AA449" i="43"/>
  <c r="AB449" i="43"/>
  <c r="AA450" i="43"/>
  <c r="AB450" i="43"/>
  <c r="AA451" i="43"/>
  <c r="AB451" i="43"/>
  <c r="AA452" i="43"/>
  <c r="AB452" i="43"/>
  <c r="AA453" i="43"/>
  <c r="AD453" i="43" s="1"/>
  <c r="Z453" i="43" s="1"/>
  <c r="AB453" i="43"/>
  <c r="AA454" i="43"/>
  <c r="AD454" i="43" s="1"/>
  <c r="Z454" i="43" s="1"/>
  <c r="AB454" i="43"/>
  <c r="AA455" i="43"/>
  <c r="AD455" i="43" s="1"/>
  <c r="Z455" i="43" s="1"/>
  <c r="AB455" i="43"/>
  <c r="AA456" i="43"/>
  <c r="AD456" i="43" s="1"/>
  <c r="Z456" i="43" s="1"/>
  <c r="AB456" i="43"/>
  <c r="AA457" i="43"/>
  <c r="AB457" i="43"/>
  <c r="AA458" i="43"/>
  <c r="AD458" i="43" s="1"/>
  <c r="Z458" i="43" s="1"/>
  <c r="AB458" i="43"/>
  <c r="AA459" i="43"/>
  <c r="AB459" i="43"/>
  <c r="AA460" i="43"/>
  <c r="AB460" i="43"/>
  <c r="AD460" i="43" s="1"/>
  <c r="Z460" i="43" s="1"/>
  <c r="AA461" i="43"/>
  <c r="AD461" i="43" s="1"/>
  <c r="Z461" i="43" s="1"/>
  <c r="AB461" i="43"/>
  <c r="AA462" i="43"/>
  <c r="AB462" i="43"/>
  <c r="AA463" i="43"/>
  <c r="AB463" i="43"/>
  <c r="AA464" i="43"/>
  <c r="AB464" i="43"/>
  <c r="AD464" i="43"/>
  <c r="Z464" i="43" s="1"/>
  <c r="AA465" i="43"/>
  <c r="AD465" i="43" s="1"/>
  <c r="Z465" i="43" s="1"/>
  <c r="AB465" i="43"/>
  <c r="AA466" i="43"/>
  <c r="AD466" i="43" s="1"/>
  <c r="Z466" i="43" s="1"/>
  <c r="AB466" i="43"/>
  <c r="AA467" i="43"/>
  <c r="AB467" i="43"/>
  <c r="AA468" i="43"/>
  <c r="AB468" i="43"/>
  <c r="AD468" i="43" s="1"/>
  <c r="Z468" i="43" s="1"/>
  <c r="AA469" i="43"/>
  <c r="AB469" i="43"/>
  <c r="AD469" i="43" s="1"/>
  <c r="Z469" i="43" s="1"/>
  <c r="AA470" i="43"/>
  <c r="AD470" i="43" s="1"/>
  <c r="Z470" i="43" s="1"/>
  <c r="AB470" i="43"/>
  <c r="AA471" i="43"/>
  <c r="AB471" i="43"/>
  <c r="AD471" i="43" s="1"/>
  <c r="Z471" i="43" s="1"/>
  <c r="AA472" i="43"/>
  <c r="AB472" i="43"/>
  <c r="AA473" i="43"/>
  <c r="AB473" i="43"/>
  <c r="AA474" i="43"/>
  <c r="AD474" i="43" s="1"/>
  <c r="Z474" i="43" s="1"/>
  <c r="AB474" i="43"/>
  <c r="AA475" i="43"/>
  <c r="AD475" i="43" s="1"/>
  <c r="Z475" i="43" s="1"/>
  <c r="AB475" i="43"/>
  <c r="AA476" i="43"/>
  <c r="AB476" i="43"/>
  <c r="AD476" i="43" s="1"/>
  <c r="Z476" i="43" s="1"/>
  <c r="AA477" i="43"/>
  <c r="AB477" i="43"/>
  <c r="AA478" i="43"/>
  <c r="AB478" i="43"/>
  <c r="AD478" i="43"/>
  <c r="Z478" i="43" s="1"/>
  <c r="AA479" i="43"/>
  <c r="AB479" i="43"/>
  <c r="AA480" i="43"/>
  <c r="AB480" i="43"/>
  <c r="AA481" i="43"/>
  <c r="AB481" i="43"/>
  <c r="AA482" i="43"/>
  <c r="AB482" i="43"/>
  <c r="AD482" i="43"/>
  <c r="Z482" i="43" s="1"/>
  <c r="AA483" i="43"/>
  <c r="AB483" i="43"/>
  <c r="AD483" i="43"/>
  <c r="Z483" i="43" s="1"/>
  <c r="Z484" i="43"/>
  <c r="AA484" i="43"/>
  <c r="AB484" i="43"/>
  <c r="AD484" i="43" s="1"/>
  <c r="AJ479" i="43"/>
  <c r="AJ480" i="43"/>
  <c r="AJ481" i="43"/>
  <c r="AJ482" i="43"/>
  <c r="AJ483" i="43"/>
  <c r="AJ484" i="43"/>
  <c r="AK479" i="43"/>
  <c r="AL479" i="43"/>
  <c r="AM479" i="43"/>
  <c r="AN479" i="43" s="1"/>
  <c r="AK480" i="43"/>
  <c r="AN480" i="43" s="1"/>
  <c r="AL480" i="43"/>
  <c r="AM480" i="43"/>
  <c r="AK481" i="43"/>
  <c r="AN481" i="43" s="1"/>
  <c r="AL481" i="43"/>
  <c r="AM481" i="43"/>
  <c r="AK482" i="43"/>
  <c r="AL482" i="43"/>
  <c r="AM482" i="43"/>
  <c r="AN482" i="43"/>
  <c r="AK483" i="43"/>
  <c r="AL483" i="43"/>
  <c r="AM483" i="43"/>
  <c r="AN483" i="43" s="1"/>
  <c r="AK484" i="43"/>
  <c r="AN484" i="43" s="1"/>
  <c r="AL484" i="43"/>
  <c r="AM484" i="43"/>
  <c r="AC2" i="43"/>
  <c r="AB2" i="43"/>
  <c r="AA2" i="43"/>
  <c r="C5" i="46"/>
  <c r="C4" i="46"/>
  <c r="C3" i="46"/>
  <c r="C2" i="46"/>
  <c r="C5" i="38"/>
  <c r="C4" i="38"/>
  <c r="C3" i="38"/>
  <c r="C2" i="38"/>
  <c r="C5" i="45"/>
  <c r="C4" i="45"/>
  <c r="C3" i="45"/>
  <c r="C2" i="45"/>
  <c r="D500" i="12"/>
  <c r="AM478" i="43" s="1"/>
  <c r="C500" i="12"/>
  <c r="AL478" i="43" s="1"/>
  <c r="B500" i="12"/>
  <c r="AK478" i="43" s="1"/>
  <c r="D499" i="12"/>
  <c r="AM477" i="43" s="1"/>
  <c r="C499" i="12"/>
  <c r="AL477" i="43" s="1"/>
  <c r="B499" i="12"/>
  <c r="AK477" i="43" s="1"/>
  <c r="D498" i="12"/>
  <c r="AM476" i="43" s="1"/>
  <c r="C498" i="12"/>
  <c r="AL476" i="43" s="1"/>
  <c r="B498" i="12"/>
  <c r="AK476" i="43" s="1"/>
  <c r="D497" i="12"/>
  <c r="AM475" i="43" s="1"/>
  <c r="C497" i="12"/>
  <c r="AL475" i="43" s="1"/>
  <c r="B497" i="12"/>
  <c r="AK475" i="43" s="1"/>
  <c r="D496" i="12"/>
  <c r="AM474" i="43" s="1"/>
  <c r="C496" i="12"/>
  <c r="AL474" i="43" s="1"/>
  <c r="B496" i="12"/>
  <c r="AK474" i="43" s="1"/>
  <c r="D495" i="12"/>
  <c r="AM473" i="43" s="1"/>
  <c r="C495" i="12"/>
  <c r="AL473" i="43" s="1"/>
  <c r="B495" i="12"/>
  <c r="AK473" i="43" s="1"/>
  <c r="D494" i="12"/>
  <c r="AM472" i="43" s="1"/>
  <c r="C494" i="12"/>
  <c r="AL472" i="43" s="1"/>
  <c r="B494" i="12"/>
  <c r="AK472" i="43" s="1"/>
  <c r="D493" i="12"/>
  <c r="AM471" i="43" s="1"/>
  <c r="C493" i="12"/>
  <c r="AL471" i="43" s="1"/>
  <c r="B493" i="12"/>
  <c r="AK471" i="43" s="1"/>
  <c r="D492" i="12"/>
  <c r="AM470" i="43" s="1"/>
  <c r="C492" i="12"/>
  <c r="AL470" i="43" s="1"/>
  <c r="B492" i="12"/>
  <c r="AK470" i="43" s="1"/>
  <c r="D491" i="12"/>
  <c r="AM469" i="43" s="1"/>
  <c r="C491" i="12"/>
  <c r="AL469" i="43" s="1"/>
  <c r="B491" i="12"/>
  <c r="AK469" i="43" s="1"/>
  <c r="D490" i="12"/>
  <c r="AM468" i="43" s="1"/>
  <c r="C490" i="12"/>
  <c r="AL468" i="43" s="1"/>
  <c r="B490" i="12"/>
  <c r="AK468" i="43" s="1"/>
  <c r="D489" i="12"/>
  <c r="AM467" i="43" s="1"/>
  <c r="C489" i="12"/>
  <c r="AL467" i="43" s="1"/>
  <c r="B489" i="12"/>
  <c r="AK467" i="43" s="1"/>
  <c r="D488" i="12"/>
  <c r="AM466" i="43" s="1"/>
  <c r="C488" i="12"/>
  <c r="AL466" i="43" s="1"/>
  <c r="B488" i="12"/>
  <c r="AK466" i="43" s="1"/>
  <c r="D487" i="12"/>
  <c r="AM465" i="43" s="1"/>
  <c r="C487" i="12"/>
  <c r="AL465" i="43" s="1"/>
  <c r="B487" i="12"/>
  <c r="AK465" i="43" s="1"/>
  <c r="D486" i="12"/>
  <c r="AM464" i="43" s="1"/>
  <c r="C486" i="12"/>
  <c r="AL464" i="43" s="1"/>
  <c r="B486" i="12"/>
  <c r="AK464" i="43" s="1"/>
  <c r="D485" i="12"/>
  <c r="AM463" i="43" s="1"/>
  <c r="C485" i="12"/>
  <c r="AL463" i="43" s="1"/>
  <c r="B485" i="12"/>
  <c r="AK463" i="43" s="1"/>
  <c r="D484" i="12"/>
  <c r="AM462" i="43" s="1"/>
  <c r="C484" i="12"/>
  <c r="AL462" i="43" s="1"/>
  <c r="B484" i="12"/>
  <c r="AK462" i="43" s="1"/>
  <c r="D483" i="12"/>
  <c r="AM461" i="43" s="1"/>
  <c r="C483" i="12"/>
  <c r="AL461" i="43" s="1"/>
  <c r="B483" i="12"/>
  <c r="AK461" i="43" s="1"/>
  <c r="D482" i="12"/>
  <c r="AM460" i="43" s="1"/>
  <c r="C482" i="12"/>
  <c r="AL460" i="43" s="1"/>
  <c r="B482" i="12"/>
  <c r="AK460" i="43" s="1"/>
  <c r="D481" i="12"/>
  <c r="AM459" i="43" s="1"/>
  <c r="C481" i="12"/>
  <c r="AL459" i="43" s="1"/>
  <c r="B481" i="12"/>
  <c r="AK459" i="43" s="1"/>
  <c r="D480" i="12"/>
  <c r="AM458" i="43" s="1"/>
  <c r="C480" i="12"/>
  <c r="AL458" i="43" s="1"/>
  <c r="B480" i="12"/>
  <c r="AK458" i="43" s="1"/>
  <c r="D479" i="12"/>
  <c r="AM457" i="43" s="1"/>
  <c r="C479" i="12"/>
  <c r="AL457" i="43" s="1"/>
  <c r="B479" i="12"/>
  <c r="AK457" i="43" s="1"/>
  <c r="D478" i="12"/>
  <c r="AM456" i="43" s="1"/>
  <c r="C478" i="12"/>
  <c r="AL456" i="43" s="1"/>
  <c r="B478" i="12"/>
  <c r="AK456" i="43" s="1"/>
  <c r="D477" i="12"/>
  <c r="AM455" i="43" s="1"/>
  <c r="C477" i="12"/>
  <c r="AL455" i="43" s="1"/>
  <c r="B477" i="12"/>
  <c r="AK455" i="43" s="1"/>
  <c r="D476" i="12"/>
  <c r="AM454" i="43" s="1"/>
  <c r="C476" i="12"/>
  <c r="AL454" i="43" s="1"/>
  <c r="B476" i="12"/>
  <c r="AK454" i="43" s="1"/>
  <c r="D475" i="12"/>
  <c r="AM453" i="43" s="1"/>
  <c r="C475" i="12"/>
  <c r="AL453" i="43" s="1"/>
  <c r="B475" i="12"/>
  <c r="AK453" i="43" s="1"/>
  <c r="D474" i="12"/>
  <c r="AM452" i="43" s="1"/>
  <c r="C474" i="12"/>
  <c r="AL452" i="43" s="1"/>
  <c r="B474" i="12"/>
  <c r="AK452" i="43" s="1"/>
  <c r="D473" i="12"/>
  <c r="AM451" i="43" s="1"/>
  <c r="C473" i="12"/>
  <c r="AL451" i="43" s="1"/>
  <c r="B473" i="12"/>
  <c r="AK451" i="43" s="1"/>
  <c r="D472" i="12"/>
  <c r="AM450" i="43" s="1"/>
  <c r="C472" i="12"/>
  <c r="AL450" i="43" s="1"/>
  <c r="B472" i="12"/>
  <c r="AK450" i="43" s="1"/>
  <c r="D471" i="12"/>
  <c r="AM449" i="43" s="1"/>
  <c r="C471" i="12"/>
  <c r="AL449" i="43" s="1"/>
  <c r="B471" i="12"/>
  <c r="AK449" i="43" s="1"/>
  <c r="D470" i="12"/>
  <c r="AM448" i="43" s="1"/>
  <c r="C470" i="12"/>
  <c r="AL448" i="43" s="1"/>
  <c r="B470" i="12"/>
  <c r="AK448" i="43" s="1"/>
  <c r="D469" i="12"/>
  <c r="AM447" i="43" s="1"/>
  <c r="C469" i="12"/>
  <c r="AL447" i="43" s="1"/>
  <c r="B469" i="12"/>
  <c r="AK447" i="43" s="1"/>
  <c r="D468" i="12"/>
  <c r="AM446" i="43" s="1"/>
  <c r="C468" i="12"/>
  <c r="AL446" i="43" s="1"/>
  <c r="B468" i="12"/>
  <c r="AK446" i="43" s="1"/>
  <c r="D467" i="12"/>
  <c r="AM445" i="43" s="1"/>
  <c r="C467" i="12"/>
  <c r="AL445" i="43" s="1"/>
  <c r="B467" i="12"/>
  <c r="AK445" i="43" s="1"/>
  <c r="D466" i="12"/>
  <c r="AM444" i="43" s="1"/>
  <c r="C466" i="12"/>
  <c r="AL444" i="43" s="1"/>
  <c r="B466" i="12"/>
  <c r="AK444" i="43" s="1"/>
  <c r="D465" i="12"/>
  <c r="AM443" i="43" s="1"/>
  <c r="C465" i="12"/>
  <c r="AL443" i="43" s="1"/>
  <c r="B465" i="12"/>
  <c r="AK443" i="43" s="1"/>
  <c r="D464" i="12"/>
  <c r="AM442" i="43" s="1"/>
  <c r="C464" i="12"/>
  <c r="AL442" i="43" s="1"/>
  <c r="B464" i="12"/>
  <c r="AK442" i="43" s="1"/>
  <c r="D463" i="12"/>
  <c r="AM441" i="43" s="1"/>
  <c r="C463" i="12"/>
  <c r="AL441" i="43" s="1"/>
  <c r="B463" i="12"/>
  <c r="AK441" i="43" s="1"/>
  <c r="D462" i="12"/>
  <c r="AM440" i="43" s="1"/>
  <c r="C462" i="12"/>
  <c r="AL440" i="43" s="1"/>
  <c r="B462" i="12"/>
  <c r="AK440" i="43" s="1"/>
  <c r="D461" i="12"/>
  <c r="AM439" i="43" s="1"/>
  <c r="C461" i="12"/>
  <c r="AL439" i="43" s="1"/>
  <c r="B461" i="12"/>
  <c r="AK439" i="43" s="1"/>
  <c r="D460" i="12"/>
  <c r="AM438" i="43" s="1"/>
  <c r="C460" i="12"/>
  <c r="AL438" i="43" s="1"/>
  <c r="B460" i="12"/>
  <c r="AK438" i="43" s="1"/>
  <c r="D459" i="12"/>
  <c r="AM437" i="43" s="1"/>
  <c r="C459" i="12"/>
  <c r="AL437" i="43" s="1"/>
  <c r="B459" i="12"/>
  <c r="AK437" i="43" s="1"/>
  <c r="D458" i="12"/>
  <c r="AM436" i="43" s="1"/>
  <c r="C458" i="12"/>
  <c r="AL436" i="43" s="1"/>
  <c r="B458" i="12"/>
  <c r="AK436" i="43" s="1"/>
  <c r="D457" i="12"/>
  <c r="AM435" i="43" s="1"/>
  <c r="C457" i="12"/>
  <c r="AL435" i="43" s="1"/>
  <c r="B457" i="12"/>
  <c r="AK435" i="43" s="1"/>
  <c r="D456" i="12"/>
  <c r="AM434" i="43" s="1"/>
  <c r="C456" i="12"/>
  <c r="AL434" i="43" s="1"/>
  <c r="B456" i="12"/>
  <c r="AK434" i="43" s="1"/>
  <c r="D455" i="12"/>
  <c r="AM433" i="43" s="1"/>
  <c r="C455" i="12"/>
  <c r="AL433" i="43" s="1"/>
  <c r="B455" i="12"/>
  <c r="AK433" i="43" s="1"/>
  <c r="D454" i="12"/>
  <c r="AM432" i="43" s="1"/>
  <c r="C454" i="12"/>
  <c r="AL432" i="43" s="1"/>
  <c r="B454" i="12"/>
  <c r="AK432" i="43" s="1"/>
  <c r="D453" i="12"/>
  <c r="AM431" i="43" s="1"/>
  <c r="C453" i="12"/>
  <c r="AL431" i="43" s="1"/>
  <c r="B453" i="12"/>
  <c r="AK431" i="43" s="1"/>
  <c r="D452" i="12"/>
  <c r="AM430" i="43" s="1"/>
  <c r="C452" i="12"/>
  <c r="AL430" i="43" s="1"/>
  <c r="B452" i="12"/>
  <c r="AK430" i="43" s="1"/>
  <c r="D451" i="12"/>
  <c r="AM429" i="43" s="1"/>
  <c r="C451" i="12"/>
  <c r="AL429" i="43" s="1"/>
  <c r="B451" i="12"/>
  <c r="AK429" i="43" s="1"/>
  <c r="D450" i="12"/>
  <c r="AM428" i="43" s="1"/>
  <c r="C450" i="12"/>
  <c r="AL428" i="43" s="1"/>
  <c r="B450" i="12"/>
  <c r="AK428" i="43" s="1"/>
  <c r="D449" i="12"/>
  <c r="AM427" i="43" s="1"/>
  <c r="C449" i="12"/>
  <c r="AL427" i="43" s="1"/>
  <c r="B449" i="12"/>
  <c r="AK427" i="43" s="1"/>
  <c r="D448" i="12"/>
  <c r="AM426" i="43" s="1"/>
  <c r="C448" i="12"/>
  <c r="AL426" i="43" s="1"/>
  <c r="B448" i="12"/>
  <c r="AK426" i="43" s="1"/>
  <c r="D447" i="12"/>
  <c r="AM425" i="43" s="1"/>
  <c r="C447" i="12"/>
  <c r="AL425" i="43" s="1"/>
  <c r="B447" i="12"/>
  <c r="AK425" i="43" s="1"/>
  <c r="D446" i="12"/>
  <c r="AM424" i="43" s="1"/>
  <c r="C446" i="12"/>
  <c r="AL424" i="43" s="1"/>
  <c r="B446" i="12"/>
  <c r="AK424" i="43" s="1"/>
  <c r="D445" i="12"/>
  <c r="AM423" i="43" s="1"/>
  <c r="C445" i="12"/>
  <c r="AL423" i="43" s="1"/>
  <c r="B445" i="12"/>
  <c r="AK423" i="43" s="1"/>
  <c r="D444" i="12"/>
  <c r="AM422" i="43" s="1"/>
  <c r="C444" i="12"/>
  <c r="AL422" i="43" s="1"/>
  <c r="B444" i="12"/>
  <c r="AK422" i="43" s="1"/>
  <c r="D443" i="12"/>
  <c r="AM421" i="43" s="1"/>
  <c r="C443" i="12"/>
  <c r="AL421" i="43" s="1"/>
  <c r="B443" i="12"/>
  <c r="AK421" i="43" s="1"/>
  <c r="D442" i="12"/>
  <c r="AM420" i="43" s="1"/>
  <c r="C442" i="12"/>
  <c r="AL420" i="43" s="1"/>
  <c r="B442" i="12"/>
  <c r="AK420" i="43" s="1"/>
  <c r="D441" i="12"/>
  <c r="AM419" i="43" s="1"/>
  <c r="C441" i="12"/>
  <c r="AL419" i="43" s="1"/>
  <c r="B441" i="12"/>
  <c r="AK419" i="43" s="1"/>
  <c r="D440" i="12"/>
  <c r="AM418" i="43" s="1"/>
  <c r="C440" i="12"/>
  <c r="AL418" i="43" s="1"/>
  <c r="B440" i="12"/>
  <c r="AK418" i="43" s="1"/>
  <c r="D439" i="12"/>
  <c r="AM417" i="43" s="1"/>
  <c r="C439" i="12"/>
  <c r="AL417" i="43" s="1"/>
  <c r="B439" i="12"/>
  <c r="AK417" i="43" s="1"/>
  <c r="D438" i="12"/>
  <c r="AM416" i="43" s="1"/>
  <c r="C438" i="12"/>
  <c r="AL416" i="43" s="1"/>
  <c r="B438" i="12"/>
  <c r="AK416" i="43" s="1"/>
  <c r="D437" i="12"/>
  <c r="AM415" i="43" s="1"/>
  <c r="C437" i="12"/>
  <c r="AL415" i="43" s="1"/>
  <c r="B437" i="12"/>
  <c r="AK415" i="43" s="1"/>
  <c r="D436" i="12"/>
  <c r="AM414" i="43" s="1"/>
  <c r="C436" i="12"/>
  <c r="AL414" i="43" s="1"/>
  <c r="B436" i="12"/>
  <c r="AK414" i="43" s="1"/>
  <c r="D435" i="12"/>
  <c r="AM413" i="43" s="1"/>
  <c r="C435" i="12"/>
  <c r="AL413" i="43" s="1"/>
  <c r="B435" i="12"/>
  <c r="AK413" i="43" s="1"/>
  <c r="D434" i="12"/>
  <c r="AM412" i="43" s="1"/>
  <c r="C434" i="12"/>
  <c r="AL412" i="43" s="1"/>
  <c r="B434" i="12"/>
  <c r="AK412" i="43" s="1"/>
  <c r="D433" i="12"/>
  <c r="AM411" i="43" s="1"/>
  <c r="C433" i="12"/>
  <c r="AL411" i="43" s="1"/>
  <c r="B433" i="12"/>
  <c r="AK411" i="43" s="1"/>
  <c r="D432" i="12"/>
  <c r="AM410" i="43" s="1"/>
  <c r="C432" i="12"/>
  <c r="AL410" i="43" s="1"/>
  <c r="B432" i="12"/>
  <c r="AK410" i="43" s="1"/>
  <c r="D431" i="12"/>
  <c r="AM409" i="43" s="1"/>
  <c r="C431" i="12"/>
  <c r="AL409" i="43" s="1"/>
  <c r="B431" i="12"/>
  <c r="AK409" i="43" s="1"/>
  <c r="D430" i="12"/>
  <c r="AM408" i="43" s="1"/>
  <c r="C430" i="12"/>
  <c r="AL408" i="43" s="1"/>
  <c r="B430" i="12"/>
  <c r="AK408" i="43" s="1"/>
  <c r="D429" i="12"/>
  <c r="AM407" i="43" s="1"/>
  <c r="C429" i="12"/>
  <c r="AL407" i="43" s="1"/>
  <c r="B429" i="12"/>
  <c r="AK407" i="43" s="1"/>
  <c r="D428" i="12"/>
  <c r="AM406" i="43" s="1"/>
  <c r="C428" i="12"/>
  <c r="AL406" i="43" s="1"/>
  <c r="B428" i="12"/>
  <c r="AK406" i="43" s="1"/>
  <c r="D427" i="12"/>
  <c r="AM405" i="43" s="1"/>
  <c r="C427" i="12"/>
  <c r="AL405" i="43" s="1"/>
  <c r="B427" i="12"/>
  <c r="AK405" i="43" s="1"/>
  <c r="D426" i="12"/>
  <c r="AM404" i="43" s="1"/>
  <c r="C426" i="12"/>
  <c r="AL404" i="43" s="1"/>
  <c r="B426" i="12"/>
  <c r="AK404" i="43" s="1"/>
  <c r="D425" i="12"/>
  <c r="AM403" i="43" s="1"/>
  <c r="C425" i="12"/>
  <c r="AL403" i="43" s="1"/>
  <c r="B425" i="12"/>
  <c r="AK403" i="43" s="1"/>
  <c r="D424" i="12"/>
  <c r="AM402" i="43" s="1"/>
  <c r="C424" i="12"/>
  <c r="AL402" i="43" s="1"/>
  <c r="B424" i="12"/>
  <c r="AK402" i="43" s="1"/>
  <c r="D423" i="12"/>
  <c r="AM401" i="43" s="1"/>
  <c r="C423" i="12"/>
  <c r="AL401" i="43" s="1"/>
  <c r="B423" i="12"/>
  <c r="AK401" i="43" s="1"/>
  <c r="D422" i="12"/>
  <c r="AM400" i="43" s="1"/>
  <c r="C422" i="12"/>
  <c r="AL400" i="43" s="1"/>
  <c r="B422" i="12"/>
  <c r="AK400" i="43" s="1"/>
  <c r="D421" i="12"/>
  <c r="AM399" i="43" s="1"/>
  <c r="C421" i="12"/>
  <c r="AL399" i="43" s="1"/>
  <c r="B421" i="12"/>
  <c r="AK399" i="43" s="1"/>
  <c r="D420" i="12"/>
  <c r="AM398" i="43" s="1"/>
  <c r="C420" i="12"/>
  <c r="AL398" i="43" s="1"/>
  <c r="B420" i="12"/>
  <c r="AK398" i="43" s="1"/>
  <c r="D419" i="12"/>
  <c r="AM397" i="43" s="1"/>
  <c r="C419" i="12"/>
  <c r="AL397" i="43" s="1"/>
  <c r="B419" i="12"/>
  <c r="AK397" i="43" s="1"/>
  <c r="D418" i="12"/>
  <c r="AM396" i="43" s="1"/>
  <c r="C418" i="12"/>
  <c r="AL396" i="43" s="1"/>
  <c r="B418" i="12"/>
  <c r="AK396" i="43" s="1"/>
  <c r="D417" i="12"/>
  <c r="AM395" i="43" s="1"/>
  <c r="C417" i="12"/>
  <c r="AL395" i="43" s="1"/>
  <c r="B417" i="12"/>
  <c r="AK395" i="43" s="1"/>
  <c r="D416" i="12"/>
  <c r="AM394" i="43" s="1"/>
  <c r="C416" i="12"/>
  <c r="AL394" i="43" s="1"/>
  <c r="B416" i="12"/>
  <c r="AK394" i="43" s="1"/>
  <c r="D415" i="12"/>
  <c r="AM393" i="43" s="1"/>
  <c r="C415" i="12"/>
  <c r="AL393" i="43" s="1"/>
  <c r="B415" i="12"/>
  <c r="AK393" i="43" s="1"/>
  <c r="D414" i="12"/>
  <c r="AM392" i="43" s="1"/>
  <c r="C414" i="12"/>
  <c r="AL392" i="43" s="1"/>
  <c r="B414" i="12"/>
  <c r="AK392" i="43" s="1"/>
  <c r="D413" i="12"/>
  <c r="AM391" i="43" s="1"/>
  <c r="C413" i="12"/>
  <c r="AL391" i="43" s="1"/>
  <c r="B413" i="12"/>
  <c r="AK391" i="43" s="1"/>
  <c r="D412" i="12"/>
  <c r="AM390" i="43" s="1"/>
  <c r="C412" i="12"/>
  <c r="AL390" i="43" s="1"/>
  <c r="B412" i="12"/>
  <c r="AK390" i="43" s="1"/>
  <c r="D411" i="12"/>
  <c r="AM389" i="43" s="1"/>
  <c r="C411" i="12"/>
  <c r="AL389" i="43" s="1"/>
  <c r="B411" i="12"/>
  <c r="AK389" i="43" s="1"/>
  <c r="D410" i="12"/>
  <c r="AM388" i="43" s="1"/>
  <c r="C410" i="12"/>
  <c r="AL388" i="43" s="1"/>
  <c r="B410" i="12"/>
  <c r="AK388" i="43" s="1"/>
  <c r="D409" i="12"/>
  <c r="AM387" i="43" s="1"/>
  <c r="C409" i="12"/>
  <c r="AL387" i="43" s="1"/>
  <c r="B409" i="12"/>
  <c r="AK387" i="43" s="1"/>
  <c r="D408" i="12"/>
  <c r="AM386" i="43" s="1"/>
  <c r="C408" i="12"/>
  <c r="AL386" i="43" s="1"/>
  <c r="B408" i="12"/>
  <c r="AK386" i="43" s="1"/>
  <c r="D407" i="12"/>
  <c r="AM385" i="43" s="1"/>
  <c r="C407" i="12"/>
  <c r="AL385" i="43" s="1"/>
  <c r="B407" i="12"/>
  <c r="AK385" i="43" s="1"/>
  <c r="D406" i="12"/>
  <c r="AM384" i="43" s="1"/>
  <c r="C406" i="12"/>
  <c r="AL384" i="43" s="1"/>
  <c r="B406" i="12"/>
  <c r="AK384" i="43" s="1"/>
  <c r="D405" i="12"/>
  <c r="AM383" i="43" s="1"/>
  <c r="C405" i="12"/>
  <c r="AL383" i="43" s="1"/>
  <c r="B405" i="12"/>
  <c r="AK383" i="43" s="1"/>
  <c r="D404" i="12"/>
  <c r="AM382" i="43" s="1"/>
  <c r="C404" i="12"/>
  <c r="AL382" i="43" s="1"/>
  <c r="B404" i="12"/>
  <c r="AK382" i="43" s="1"/>
  <c r="D403" i="12"/>
  <c r="AM381" i="43" s="1"/>
  <c r="C403" i="12"/>
  <c r="AL381" i="43" s="1"/>
  <c r="B403" i="12"/>
  <c r="AK381" i="43" s="1"/>
  <c r="D402" i="12"/>
  <c r="AM380" i="43" s="1"/>
  <c r="C402" i="12"/>
  <c r="AL380" i="43" s="1"/>
  <c r="B402" i="12"/>
  <c r="AK380" i="43" s="1"/>
  <c r="D401" i="12"/>
  <c r="AM379" i="43" s="1"/>
  <c r="C401" i="12"/>
  <c r="AL379" i="43" s="1"/>
  <c r="B401" i="12"/>
  <c r="AK379" i="43" s="1"/>
  <c r="D400" i="12"/>
  <c r="AM378" i="43" s="1"/>
  <c r="C400" i="12"/>
  <c r="AL378" i="43" s="1"/>
  <c r="B400" i="12"/>
  <c r="AK378" i="43" s="1"/>
  <c r="D399" i="12"/>
  <c r="AM377" i="43" s="1"/>
  <c r="C399" i="12"/>
  <c r="AL377" i="43" s="1"/>
  <c r="B399" i="12"/>
  <c r="AK377" i="43" s="1"/>
  <c r="D398" i="12"/>
  <c r="AM376" i="43" s="1"/>
  <c r="C398" i="12"/>
  <c r="AL376" i="43" s="1"/>
  <c r="B398" i="12"/>
  <c r="AK376" i="43" s="1"/>
  <c r="D397" i="12"/>
  <c r="AM375" i="43" s="1"/>
  <c r="C397" i="12"/>
  <c r="AL375" i="43" s="1"/>
  <c r="B397" i="12"/>
  <c r="AK375" i="43" s="1"/>
  <c r="D396" i="12"/>
  <c r="AM374" i="43" s="1"/>
  <c r="C396" i="12"/>
  <c r="AL374" i="43" s="1"/>
  <c r="B396" i="12"/>
  <c r="AK374" i="43" s="1"/>
  <c r="D395" i="12"/>
  <c r="AM373" i="43" s="1"/>
  <c r="C395" i="12"/>
  <c r="AL373" i="43" s="1"/>
  <c r="B395" i="12"/>
  <c r="AK373" i="43" s="1"/>
  <c r="D394" i="12"/>
  <c r="AM372" i="43" s="1"/>
  <c r="C394" i="12"/>
  <c r="AL372" i="43" s="1"/>
  <c r="B394" i="12"/>
  <c r="AK372" i="43" s="1"/>
  <c r="D393" i="12"/>
  <c r="AM371" i="43" s="1"/>
  <c r="C393" i="12"/>
  <c r="AL371" i="43" s="1"/>
  <c r="B393" i="12"/>
  <c r="AK371" i="43" s="1"/>
  <c r="D392" i="12"/>
  <c r="AM370" i="43" s="1"/>
  <c r="C392" i="12"/>
  <c r="AL370" i="43" s="1"/>
  <c r="B392" i="12"/>
  <c r="AK370" i="43" s="1"/>
  <c r="D391" i="12"/>
  <c r="AM369" i="43" s="1"/>
  <c r="C391" i="12"/>
  <c r="AL369" i="43" s="1"/>
  <c r="B391" i="12"/>
  <c r="AK369" i="43" s="1"/>
  <c r="D390" i="12"/>
  <c r="AM368" i="43" s="1"/>
  <c r="C390" i="12"/>
  <c r="AL368" i="43" s="1"/>
  <c r="B390" i="12"/>
  <c r="AK368" i="43" s="1"/>
  <c r="D389" i="12"/>
  <c r="AM367" i="43" s="1"/>
  <c r="C389" i="12"/>
  <c r="AL367" i="43" s="1"/>
  <c r="B389" i="12"/>
  <c r="AK367" i="43" s="1"/>
  <c r="D388" i="12"/>
  <c r="AM366" i="43" s="1"/>
  <c r="C388" i="12"/>
  <c r="AL366" i="43" s="1"/>
  <c r="B388" i="12"/>
  <c r="AK366" i="43" s="1"/>
  <c r="D387" i="12"/>
  <c r="AM365" i="43" s="1"/>
  <c r="C387" i="12"/>
  <c r="AL365" i="43" s="1"/>
  <c r="B387" i="12"/>
  <c r="AK365" i="43" s="1"/>
  <c r="D386" i="12"/>
  <c r="AM364" i="43" s="1"/>
  <c r="C386" i="12"/>
  <c r="AL364" i="43" s="1"/>
  <c r="B386" i="12"/>
  <c r="AK364" i="43" s="1"/>
  <c r="D385" i="12"/>
  <c r="AM363" i="43" s="1"/>
  <c r="C385" i="12"/>
  <c r="AL363" i="43" s="1"/>
  <c r="B385" i="12"/>
  <c r="AK363" i="43" s="1"/>
  <c r="D384" i="12"/>
  <c r="AM362" i="43" s="1"/>
  <c r="C384" i="12"/>
  <c r="AL362" i="43" s="1"/>
  <c r="B384" i="12"/>
  <c r="AK362" i="43" s="1"/>
  <c r="D383" i="12"/>
  <c r="AM361" i="43" s="1"/>
  <c r="C383" i="12"/>
  <c r="AL361" i="43" s="1"/>
  <c r="B383" i="12"/>
  <c r="AK361" i="43" s="1"/>
  <c r="D382" i="12"/>
  <c r="AM360" i="43" s="1"/>
  <c r="C382" i="12"/>
  <c r="AL360" i="43" s="1"/>
  <c r="B382" i="12"/>
  <c r="AK360" i="43" s="1"/>
  <c r="D381" i="12"/>
  <c r="AM359" i="43" s="1"/>
  <c r="C381" i="12"/>
  <c r="AL359" i="43" s="1"/>
  <c r="B381" i="12"/>
  <c r="AK359" i="43" s="1"/>
  <c r="D380" i="12"/>
  <c r="AM358" i="43" s="1"/>
  <c r="C380" i="12"/>
  <c r="AL358" i="43" s="1"/>
  <c r="B380" i="12"/>
  <c r="AK358" i="43" s="1"/>
  <c r="D379" i="12"/>
  <c r="AM357" i="43" s="1"/>
  <c r="C379" i="12"/>
  <c r="AL357" i="43" s="1"/>
  <c r="B379" i="12"/>
  <c r="AK357" i="43" s="1"/>
  <c r="D378" i="12"/>
  <c r="AM356" i="43" s="1"/>
  <c r="C378" i="12"/>
  <c r="AL356" i="43" s="1"/>
  <c r="B378" i="12"/>
  <c r="AK356" i="43" s="1"/>
  <c r="D377" i="12"/>
  <c r="AM355" i="43" s="1"/>
  <c r="C377" i="12"/>
  <c r="AL355" i="43" s="1"/>
  <c r="B377" i="12"/>
  <c r="AK355" i="43" s="1"/>
  <c r="D376" i="12"/>
  <c r="AM354" i="43" s="1"/>
  <c r="C376" i="12"/>
  <c r="AL354" i="43" s="1"/>
  <c r="B376" i="12"/>
  <c r="AK354" i="43" s="1"/>
  <c r="D375" i="12"/>
  <c r="AM353" i="43" s="1"/>
  <c r="C375" i="12"/>
  <c r="AL353" i="43" s="1"/>
  <c r="B375" i="12"/>
  <c r="AK353" i="43" s="1"/>
  <c r="D374" i="12"/>
  <c r="AM352" i="43" s="1"/>
  <c r="C374" i="12"/>
  <c r="AL352" i="43" s="1"/>
  <c r="B374" i="12"/>
  <c r="AK352" i="43" s="1"/>
  <c r="D373" i="12"/>
  <c r="AM351" i="43" s="1"/>
  <c r="C373" i="12"/>
  <c r="AL351" i="43" s="1"/>
  <c r="B373" i="12"/>
  <c r="AK351" i="43" s="1"/>
  <c r="D372" i="12"/>
  <c r="AM350" i="43" s="1"/>
  <c r="C372" i="12"/>
  <c r="AL350" i="43" s="1"/>
  <c r="B372" i="12"/>
  <c r="AK350" i="43" s="1"/>
  <c r="D371" i="12"/>
  <c r="AM349" i="43" s="1"/>
  <c r="C371" i="12"/>
  <c r="AL349" i="43" s="1"/>
  <c r="B371" i="12"/>
  <c r="AK349" i="43" s="1"/>
  <c r="D370" i="12"/>
  <c r="AM348" i="43" s="1"/>
  <c r="C370" i="12"/>
  <c r="AL348" i="43" s="1"/>
  <c r="B370" i="12"/>
  <c r="AK348" i="43" s="1"/>
  <c r="D369" i="12"/>
  <c r="AM347" i="43" s="1"/>
  <c r="C369" i="12"/>
  <c r="AL347" i="43" s="1"/>
  <c r="B369" i="12"/>
  <c r="AK347" i="43" s="1"/>
  <c r="D368" i="12"/>
  <c r="AM346" i="43" s="1"/>
  <c r="C368" i="12"/>
  <c r="AL346" i="43" s="1"/>
  <c r="B368" i="12"/>
  <c r="AK346" i="43" s="1"/>
  <c r="D367" i="12"/>
  <c r="AM345" i="43" s="1"/>
  <c r="C367" i="12"/>
  <c r="AL345" i="43" s="1"/>
  <c r="B367" i="12"/>
  <c r="AK345" i="43" s="1"/>
  <c r="D366" i="12"/>
  <c r="AM344" i="43" s="1"/>
  <c r="C366" i="12"/>
  <c r="AL344" i="43" s="1"/>
  <c r="B366" i="12"/>
  <c r="AK344" i="43" s="1"/>
  <c r="D365" i="12"/>
  <c r="AM343" i="43" s="1"/>
  <c r="C365" i="12"/>
  <c r="AL343" i="43" s="1"/>
  <c r="B365" i="12"/>
  <c r="AK343" i="43" s="1"/>
  <c r="D364" i="12"/>
  <c r="AM342" i="43" s="1"/>
  <c r="C364" i="12"/>
  <c r="AL342" i="43" s="1"/>
  <c r="B364" i="12"/>
  <c r="AK342" i="43" s="1"/>
  <c r="D363" i="12"/>
  <c r="AM341" i="43" s="1"/>
  <c r="C363" i="12"/>
  <c r="AL341" i="43" s="1"/>
  <c r="B363" i="12"/>
  <c r="AK341" i="43" s="1"/>
  <c r="D362" i="12"/>
  <c r="AM340" i="43" s="1"/>
  <c r="C362" i="12"/>
  <c r="AL340" i="43" s="1"/>
  <c r="B362" i="12"/>
  <c r="AK340" i="43" s="1"/>
  <c r="D361" i="12"/>
  <c r="AM339" i="43" s="1"/>
  <c r="C361" i="12"/>
  <c r="AL339" i="43" s="1"/>
  <c r="B361" i="12"/>
  <c r="AK339" i="43" s="1"/>
  <c r="D360" i="12"/>
  <c r="AM338" i="43" s="1"/>
  <c r="C360" i="12"/>
  <c r="AL338" i="43" s="1"/>
  <c r="B360" i="12"/>
  <c r="AK338" i="43" s="1"/>
  <c r="D359" i="12"/>
  <c r="AM337" i="43" s="1"/>
  <c r="C359" i="12"/>
  <c r="AL337" i="43" s="1"/>
  <c r="B359" i="12"/>
  <c r="AK337" i="43" s="1"/>
  <c r="D358" i="12"/>
  <c r="AM336" i="43" s="1"/>
  <c r="C358" i="12"/>
  <c r="AL336" i="43" s="1"/>
  <c r="B358" i="12"/>
  <c r="AK336" i="43" s="1"/>
  <c r="D357" i="12"/>
  <c r="AM335" i="43" s="1"/>
  <c r="C357" i="12"/>
  <c r="AL335" i="43" s="1"/>
  <c r="B357" i="12"/>
  <c r="AK335" i="43" s="1"/>
  <c r="D356" i="12"/>
  <c r="AM334" i="43" s="1"/>
  <c r="C356" i="12"/>
  <c r="AL334" i="43" s="1"/>
  <c r="B356" i="12"/>
  <c r="AK334" i="43" s="1"/>
  <c r="D355" i="12"/>
  <c r="AM333" i="43" s="1"/>
  <c r="C355" i="12"/>
  <c r="AL333" i="43" s="1"/>
  <c r="B355" i="12"/>
  <c r="AK333" i="43" s="1"/>
  <c r="D354" i="12"/>
  <c r="AM332" i="43" s="1"/>
  <c r="C354" i="12"/>
  <c r="AL332" i="43" s="1"/>
  <c r="B354" i="12"/>
  <c r="AK332" i="43" s="1"/>
  <c r="D353" i="12"/>
  <c r="AM331" i="43" s="1"/>
  <c r="C353" i="12"/>
  <c r="AL331" i="43" s="1"/>
  <c r="B353" i="12"/>
  <c r="AK331" i="43" s="1"/>
  <c r="D352" i="12"/>
  <c r="AM330" i="43" s="1"/>
  <c r="C352" i="12"/>
  <c r="AL330" i="43" s="1"/>
  <c r="B352" i="12"/>
  <c r="AK330" i="43" s="1"/>
  <c r="D351" i="12"/>
  <c r="AM329" i="43" s="1"/>
  <c r="C351" i="12"/>
  <c r="AL329" i="43" s="1"/>
  <c r="B351" i="12"/>
  <c r="AK329" i="43" s="1"/>
  <c r="D350" i="12"/>
  <c r="AM328" i="43" s="1"/>
  <c r="C350" i="12"/>
  <c r="AL328" i="43" s="1"/>
  <c r="B350" i="12"/>
  <c r="AK328" i="43" s="1"/>
  <c r="D349" i="12"/>
  <c r="AM327" i="43" s="1"/>
  <c r="C349" i="12"/>
  <c r="AL327" i="43" s="1"/>
  <c r="B349" i="12"/>
  <c r="AK327" i="43" s="1"/>
  <c r="D348" i="12"/>
  <c r="AM326" i="43" s="1"/>
  <c r="C348" i="12"/>
  <c r="AL326" i="43" s="1"/>
  <c r="B348" i="12"/>
  <c r="AK326" i="43" s="1"/>
  <c r="D347" i="12"/>
  <c r="AM325" i="43" s="1"/>
  <c r="C347" i="12"/>
  <c r="AL325" i="43" s="1"/>
  <c r="B347" i="12"/>
  <c r="AK325" i="43" s="1"/>
  <c r="D346" i="12"/>
  <c r="AM324" i="43" s="1"/>
  <c r="C346" i="12"/>
  <c r="AL324" i="43" s="1"/>
  <c r="B346" i="12"/>
  <c r="AK324" i="43" s="1"/>
  <c r="D345" i="12"/>
  <c r="AM323" i="43" s="1"/>
  <c r="C345" i="12"/>
  <c r="AL323" i="43" s="1"/>
  <c r="B345" i="12"/>
  <c r="AK323" i="43" s="1"/>
  <c r="D344" i="12"/>
  <c r="AM322" i="43" s="1"/>
  <c r="C344" i="12"/>
  <c r="AL322" i="43" s="1"/>
  <c r="B344" i="12"/>
  <c r="AK322" i="43" s="1"/>
  <c r="D343" i="12"/>
  <c r="AM321" i="43" s="1"/>
  <c r="C343" i="12"/>
  <c r="AL321" i="43" s="1"/>
  <c r="B343" i="12"/>
  <c r="AK321" i="43" s="1"/>
  <c r="D342" i="12"/>
  <c r="AM320" i="43" s="1"/>
  <c r="C342" i="12"/>
  <c r="AL320" i="43" s="1"/>
  <c r="B342" i="12"/>
  <c r="AK320" i="43" s="1"/>
  <c r="D341" i="12"/>
  <c r="AM319" i="43" s="1"/>
  <c r="C341" i="12"/>
  <c r="AL319" i="43" s="1"/>
  <c r="B341" i="12"/>
  <c r="AK319" i="43" s="1"/>
  <c r="D340" i="12"/>
  <c r="AM318" i="43" s="1"/>
  <c r="C340" i="12"/>
  <c r="AL318" i="43" s="1"/>
  <c r="B340" i="12"/>
  <c r="AK318" i="43" s="1"/>
  <c r="D339" i="12"/>
  <c r="AM317" i="43" s="1"/>
  <c r="C339" i="12"/>
  <c r="AL317" i="43" s="1"/>
  <c r="B339" i="12"/>
  <c r="AK317" i="43" s="1"/>
  <c r="D338" i="12"/>
  <c r="AM316" i="43" s="1"/>
  <c r="C338" i="12"/>
  <c r="AL316" i="43" s="1"/>
  <c r="B338" i="12"/>
  <c r="AK316" i="43" s="1"/>
  <c r="D337" i="12"/>
  <c r="AM315" i="43" s="1"/>
  <c r="C337" i="12"/>
  <c r="AL315" i="43" s="1"/>
  <c r="B337" i="12"/>
  <c r="AK315" i="43" s="1"/>
  <c r="D336" i="12"/>
  <c r="AM314" i="43" s="1"/>
  <c r="C336" i="12"/>
  <c r="AL314" i="43" s="1"/>
  <c r="B336" i="12"/>
  <c r="AK314" i="43" s="1"/>
  <c r="D335" i="12"/>
  <c r="AM313" i="43" s="1"/>
  <c r="C335" i="12"/>
  <c r="AL313" i="43" s="1"/>
  <c r="B335" i="12"/>
  <c r="AK313" i="43" s="1"/>
  <c r="D334" i="12"/>
  <c r="AM312" i="43" s="1"/>
  <c r="C334" i="12"/>
  <c r="AL312" i="43" s="1"/>
  <c r="B334" i="12"/>
  <c r="AK312" i="43" s="1"/>
  <c r="D333" i="12"/>
  <c r="AM311" i="43" s="1"/>
  <c r="C333" i="12"/>
  <c r="AL311" i="43" s="1"/>
  <c r="B333" i="12"/>
  <c r="AK311" i="43" s="1"/>
  <c r="D332" i="12"/>
  <c r="AM310" i="43" s="1"/>
  <c r="C332" i="12"/>
  <c r="AL310" i="43" s="1"/>
  <c r="B332" i="12"/>
  <c r="AK310" i="43" s="1"/>
  <c r="D331" i="12"/>
  <c r="AM309" i="43" s="1"/>
  <c r="C331" i="12"/>
  <c r="AL309" i="43" s="1"/>
  <c r="B331" i="12"/>
  <c r="AK309" i="43" s="1"/>
  <c r="D330" i="12"/>
  <c r="AM308" i="43" s="1"/>
  <c r="C330" i="12"/>
  <c r="AL308" i="43" s="1"/>
  <c r="B330" i="12"/>
  <c r="AK308" i="43" s="1"/>
  <c r="D329" i="12"/>
  <c r="AM307" i="43" s="1"/>
  <c r="C329" i="12"/>
  <c r="AL307" i="43" s="1"/>
  <c r="B329" i="12"/>
  <c r="AK307" i="43" s="1"/>
  <c r="D328" i="12"/>
  <c r="AM306" i="43" s="1"/>
  <c r="C328" i="12"/>
  <c r="AL306" i="43" s="1"/>
  <c r="B328" i="12"/>
  <c r="AK306" i="43" s="1"/>
  <c r="D327" i="12"/>
  <c r="AM305" i="43" s="1"/>
  <c r="C327" i="12"/>
  <c r="AL305" i="43" s="1"/>
  <c r="B327" i="12"/>
  <c r="AK305" i="43" s="1"/>
  <c r="D326" i="12"/>
  <c r="AM304" i="43" s="1"/>
  <c r="C326" i="12"/>
  <c r="AL304" i="43" s="1"/>
  <c r="B326" i="12"/>
  <c r="AK304" i="43" s="1"/>
  <c r="D325" i="12"/>
  <c r="AM303" i="43" s="1"/>
  <c r="C325" i="12"/>
  <c r="AL303" i="43" s="1"/>
  <c r="B325" i="12"/>
  <c r="AK303" i="43" s="1"/>
  <c r="D324" i="12"/>
  <c r="AM302" i="43" s="1"/>
  <c r="C324" i="12"/>
  <c r="AL302" i="43" s="1"/>
  <c r="B324" i="12"/>
  <c r="AK302" i="43" s="1"/>
  <c r="D323" i="12"/>
  <c r="AM301" i="43" s="1"/>
  <c r="C323" i="12"/>
  <c r="AL301" i="43" s="1"/>
  <c r="B323" i="12"/>
  <c r="AK301" i="43" s="1"/>
  <c r="D322" i="12"/>
  <c r="AM300" i="43" s="1"/>
  <c r="C322" i="12"/>
  <c r="AL300" i="43" s="1"/>
  <c r="B322" i="12"/>
  <c r="AK300" i="43" s="1"/>
  <c r="D321" i="12"/>
  <c r="AM299" i="43" s="1"/>
  <c r="C321" i="12"/>
  <c r="AL299" i="43" s="1"/>
  <c r="B321" i="12"/>
  <c r="AK299" i="43" s="1"/>
  <c r="D320" i="12"/>
  <c r="AM298" i="43" s="1"/>
  <c r="C320" i="12"/>
  <c r="AL298" i="43" s="1"/>
  <c r="B320" i="12"/>
  <c r="AK298" i="43" s="1"/>
  <c r="D319" i="12"/>
  <c r="AM297" i="43" s="1"/>
  <c r="C319" i="12"/>
  <c r="AL297" i="43" s="1"/>
  <c r="B319" i="12"/>
  <c r="AK297" i="43" s="1"/>
  <c r="D318" i="12"/>
  <c r="AM296" i="43" s="1"/>
  <c r="C318" i="12"/>
  <c r="AL296" i="43" s="1"/>
  <c r="B318" i="12"/>
  <c r="AK296" i="43" s="1"/>
  <c r="D317" i="12"/>
  <c r="AM295" i="43" s="1"/>
  <c r="C317" i="12"/>
  <c r="AL295" i="43" s="1"/>
  <c r="B317" i="12"/>
  <c r="AK295" i="43" s="1"/>
  <c r="D316" i="12"/>
  <c r="AM294" i="43" s="1"/>
  <c r="C316" i="12"/>
  <c r="AL294" i="43" s="1"/>
  <c r="B316" i="12"/>
  <c r="AK294" i="43" s="1"/>
  <c r="D315" i="12"/>
  <c r="AM293" i="43" s="1"/>
  <c r="C315" i="12"/>
  <c r="AL293" i="43" s="1"/>
  <c r="B315" i="12"/>
  <c r="AK293" i="43" s="1"/>
  <c r="D314" i="12"/>
  <c r="AM292" i="43" s="1"/>
  <c r="C314" i="12"/>
  <c r="AL292" i="43" s="1"/>
  <c r="B314" i="12"/>
  <c r="AK292" i="43" s="1"/>
  <c r="D313" i="12"/>
  <c r="AM291" i="43" s="1"/>
  <c r="C313" i="12"/>
  <c r="AL291" i="43" s="1"/>
  <c r="B313" i="12"/>
  <c r="AK291" i="43" s="1"/>
  <c r="D312" i="12"/>
  <c r="AM290" i="43" s="1"/>
  <c r="C312" i="12"/>
  <c r="AL290" i="43" s="1"/>
  <c r="B312" i="12"/>
  <c r="AK290" i="43" s="1"/>
  <c r="D311" i="12"/>
  <c r="AM289" i="43" s="1"/>
  <c r="C311" i="12"/>
  <c r="AL289" i="43" s="1"/>
  <c r="B311" i="12"/>
  <c r="AK289" i="43" s="1"/>
  <c r="D310" i="12"/>
  <c r="AM288" i="43" s="1"/>
  <c r="C310" i="12"/>
  <c r="AL288" i="43" s="1"/>
  <c r="B310" i="12"/>
  <c r="AK288" i="43" s="1"/>
  <c r="D309" i="12"/>
  <c r="AM287" i="43" s="1"/>
  <c r="C309" i="12"/>
  <c r="AL287" i="43" s="1"/>
  <c r="B309" i="12"/>
  <c r="AK287" i="43" s="1"/>
  <c r="D308" i="12"/>
  <c r="AM286" i="43" s="1"/>
  <c r="C308" i="12"/>
  <c r="AL286" i="43" s="1"/>
  <c r="B308" i="12"/>
  <c r="AK286" i="43" s="1"/>
  <c r="D307" i="12"/>
  <c r="AM285" i="43" s="1"/>
  <c r="C307" i="12"/>
  <c r="AL285" i="43" s="1"/>
  <c r="B307" i="12"/>
  <c r="AK285" i="43" s="1"/>
  <c r="D306" i="12"/>
  <c r="AM284" i="43" s="1"/>
  <c r="C306" i="12"/>
  <c r="AL284" i="43" s="1"/>
  <c r="B306" i="12"/>
  <c r="AK284" i="43" s="1"/>
  <c r="D305" i="12"/>
  <c r="AM283" i="43" s="1"/>
  <c r="C305" i="12"/>
  <c r="AL283" i="43" s="1"/>
  <c r="B305" i="12"/>
  <c r="AK283" i="43" s="1"/>
  <c r="D304" i="12"/>
  <c r="AM282" i="43" s="1"/>
  <c r="C304" i="12"/>
  <c r="AL282" i="43" s="1"/>
  <c r="B304" i="12"/>
  <c r="AK282" i="43" s="1"/>
  <c r="D303" i="12"/>
  <c r="AM281" i="43" s="1"/>
  <c r="C303" i="12"/>
  <c r="AL281" i="43" s="1"/>
  <c r="B303" i="12"/>
  <c r="AK281" i="43" s="1"/>
  <c r="D302" i="12"/>
  <c r="AM280" i="43" s="1"/>
  <c r="C302" i="12"/>
  <c r="AL280" i="43" s="1"/>
  <c r="B302" i="12"/>
  <c r="AK280" i="43" s="1"/>
  <c r="D301" i="12"/>
  <c r="AM279" i="43" s="1"/>
  <c r="C301" i="12"/>
  <c r="AL279" i="43" s="1"/>
  <c r="B301" i="12"/>
  <c r="AK279" i="43" s="1"/>
  <c r="D300" i="12"/>
  <c r="AM278" i="43" s="1"/>
  <c r="C300" i="12"/>
  <c r="AL278" i="43" s="1"/>
  <c r="B300" i="12"/>
  <c r="AK278" i="43" s="1"/>
  <c r="D299" i="12"/>
  <c r="AM277" i="43" s="1"/>
  <c r="C299" i="12"/>
  <c r="AL277" i="43" s="1"/>
  <c r="B299" i="12"/>
  <c r="AK277" i="43" s="1"/>
  <c r="D298" i="12"/>
  <c r="AM276" i="43" s="1"/>
  <c r="C298" i="12"/>
  <c r="AL276" i="43" s="1"/>
  <c r="B298" i="12"/>
  <c r="AK276" i="43" s="1"/>
  <c r="D297" i="12"/>
  <c r="AM275" i="43" s="1"/>
  <c r="C297" i="12"/>
  <c r="AL275" i="43" s="1"/>
  <c r="B297" i="12"/>
  <c r="AK275" i="43" s="1"/>
  <c r="D296" i="12"/>
  <c r="AM274" i="43" s="1"/>
  <c r="C296" i="12"/>
  <c r="AL274" i="43" s="1"/>
  <c r="B296" i="12"/>
  <c r="AK274" i="43" s="1"/>
  <c r="D295" i="12"/>
  <c r="AM273" i="43" s="1"/>
  <c r="C295" i="12"/>
  <c r="AL273" i="43" s="1"/>
  <c r="B295" i="12"/>
  <c r="AK273" i="43" s="1"/>
  <c r="D294" i="12"/>
  <c r="AM272" i="43" s="1"/>
  <c r="C294" i="12"/>
  <c r="AL272" i="43" s="1"/>
  <c r="B294" i="12"/>
  <c r="AK272" i="43" s="1"/>
  <c r="D293" i="12"/>
  <c r="AM271" i="43" s="1"/>
  <c r="C293" i="12"/>
  <c r="AL271" i="43" s="1"/>
  <c r="B293" i="12"/>
  <c r="AK271" i="43" s="1"/>
  <c r="D292" i="12"/>
  <c r="AM270" i="43" s="1"/>
  <c r="C292" i="12"/>
  <c r="AL270" i="43" s="1"/>
  <c r="B292" i="12"/>
  <c r="AK270" i="43" s="1"/>
  <c r="D291" i="12"/>
  <c r="AM269" i="43" s="1"/>
  <c r="C291" i="12"/>
  <c r="AL269" i="43" s="1"/>
  <c r="B291" i="12"/>
  <c r="AK269" i="43" s="1"/>
  <c r="D290" i="12"/>
  <c r="AM268" i="43" s="1"/>
  <c r="C290" i="12"/>
  <c r="AL268" i="43" s="1"/>
  <c r="B290" i="12"/>
  <c r="AK268" i="43" s="1"/>
  <c r="D289" i="12"/>
  <c r="AM267" i="43" s="1"/>
  <c r="C289" i="12"/>
  <c r="AL267" i="43" s="1"/>
  <c r="B289" i="12"/>
  <c r="AK267" i="43" s="1"/>
  <c r="D288" i="12"/>
  <c r="AM266" i="43" s="1"/>
  <c r="C288" i="12"/>
  <c r="AL266" i="43" s="1"/>
  <c r="B288" i="12"/>
  <c r="AK266" i="43" s="1"/>
  <c r="D287" i="12"/>
  <c r="AM265" i="43" s="1"/>
  <c r="C287" i="12"/>
  <c r="AL265" i="43" s="1"/>
  <c r="B287" i="12"/>
  <c r="AK265" i="43" s="1"/>
  <c r="D286" i="12"/>
  <c r="AM264" i="43" s="1"/>
  <c r="C286" i="12"/>
  <c r="AL264" i="43" s="1"/>
  <c r="B286" i="12"/>
  <c r="AK264" i="43" s="1"/>
  <c r="D285" i="12"/>
  <c r="AM263" i="43" s="1"/>
  <c r="C285" i="12"/>
  <c r="AL263" i="43" s="1"/>
  <c r="B285" i="12"/>
  <c r="AK263" i="43" s="1"/>
  <c r="D284" i="12"/>
  <c r="AM262" i="43" s="1"/>
  <c r="C284" i="12"/>
  <c r="AL262" i="43" s="1"/>
  <c r="B284" i="12"/>
  <c r="AK262" i="43" s="1"/>
  <c r="D283" i="12"/>
  <c r="AM261" i="43" s="1"/>
  <c r="C283" i="12"/>
  <c r="AL261" i="43" s="1"/>
  <c r="B283" i="12"/>
  <c r="AK261" i="43" s="1"/>
  <c r="D282" i="12"/>
  <c r="AM260" i="43" s="1"/>
  <c r="C282" i="12"/>
  <c r="AL260" i="43" s="1"/>
  <c r="B282" i="12"/>
  <c r="AK260" i="43" s="1"/>
  <c r="D281" i="12"/>
  <c r="AM259" i="43" s="1"/>
  <c r="C281" i="12"/>
  <c r="AL259" i="43" s="1"/>
  <c r="B281" i="12"/>
  <c r="AK259" i="43" s="1"/>
  <c r="D280" i="12"/>
  <c r="AM258" i="43" s="1"/>
  <c r="C280" i="12"/>
  <c r="AL258" i="43" s="1"/>
  <c r="B280" i="12"/>
  <c r="AK258" i="43" s="1"/>
  <c r="D279" i="12"/>
  <c r="AM257" i="43" s="1"/>
  <c r="C279" i="12"/>
  <c r="AL257" i="43" s="1"/>
  <c r="B279" i="12"/>
  <c r="AK257" i="43" s="1"/>
  <c r="D278" i="12"/>
  <c r="AM256" i="43" s="1"/>
  <c r="C278" i="12"/>
  <c r="AL256" i="43" s="1"/>
  <c r="B278" i="12"/>
  <c r="AK256" i="43" s="1"/>
  <c r="D277" i="12"/>
  <c r="AM255" i="43" s="1"/>
  <c r="C277" i="12"/>
  <c r="AL255" i="43" s="1"/>
  <c r="B277" i="12"/>
  <c r="AK255" i="43" s="1"/>
  <c r="D276" i="12"/>
  <c r="AM254" i="43" s="1"/>
  <c r="C276" i="12"/>
  <c r="AL254" i="43" s="1"/>
  <c r="B276" i="12"/>
  <c r="AK254" i="43" s="1"/>
  <c r="D275" i="12"/>
  <c r="AM253" i="43" s="1"/>
  <c r="C275" i="12"/>
  <c r="AL253" i="43" s="1"/>
  <c r="B275" i="12"/>
  <c r="AK253" i="43" s="1"/>
  <c r="D274" i="12"/>
  <c r="AM252" i="43" s="1"/>
  <c r="C274" i="12"/>
  <c r="AL252" i="43" s="1"/>
  <c r="B274" i="12"/>
  <c r="AK252" i="43" s="1"/>
  <c r="D273" i="12"/>
  <c r="AM251" i="43" s="1"/>
  <c r="C273" i="12"/>
  <c r="AL251" i="43" s="1"/>
  <c r="B273" i="12"/>
  <c r="AK251" i="43" s="1"/>
  <c r="D272" i="12"/>
  <c r="AM250" i="43" s="1"/>
  <c r="C272" i="12"/>
  <c r="AL250" i="43" s="1"/>
  <c r="B272" i="12"/>
  <c r="AK250" i="43" s="1"/>
  <c r="D271" i="12"/>
  <c r="AM249" i="43" s="1"/>
  <c r="C271" i="12"/>
  <c r="AL249" i="43" s="1"/>
  <c r="B271" i="12"/>
  <c r="AK249" i="43" s="1"/>
  <c r="D270" i="12"/>
  <c r="AM248" i="43" s="1"/>
  <c r="C270" i="12"/>
  <c r="AL248" i="43" s="1"/>
  <c r="B270" i="12"/>
  <c r="AK248" i="43" s="1"/>
  <c r="D269" i="12"/>
  <c r="AM247" i="43" s="1"/>
  <c r="C269" i="12"/>
  <c r="AL247" i="43" s="1"/>
  <c r="B269" i="12"/>
  <c r="AK247" i="43" s="1"/>
  <c r="D268" i="12"/>
  <c r="AM246" i="43" s="1"/>
  <c r="C268" i="12"/>
  <c r="AL246" i="43" s="1"/>
  <c r="B268" i="12"/>
  <c r="AK246" i="43" s="1"/>
  <c r="D267" i="12"/>
  <c r="AM245" i="43" s="1"/>
  <c r="C267" i="12"/>
  <c r="AL245" i="43" s="1"/>
  <c r="B267" i="12"/>
  <c r="AK245" i="43" s="1"/>
  <c r="D266" i="12"/>
  <c r="AM244" i="43" s="1"/>
  <c r="C266" i="12"/>
  <c r="AL244" i="43" s="1"/>
  <c r="B266" i="12"/>
  <c r="AK244" i="43" s="1"/>
  <c r="D265" i="12"/>
  <c r="AM243" i="43" s="1"/>
  <c r="C265" i="12"/>
  <c r="AL243" i="43" s="1"/>
  <c r="B265" i="12"/>
  <c r="AK243" i="43" s="1"/>
  <c r="D264" i="12"/>
  <c r="AM242" i="43" s="1"/>
  <c r="C264" i="12"/>
  <c r="AL242" i="43" s="1"/>
  <c r="B264" i="12"/>
  <c r="AK242" i="43" s="1"/>
  <c r="D263" i="12"/>
  <c r="AM241" i="43" s="1"/>
  <c r="C263" i="12"/>
  <c r="AL241" i="43" s="1"/>
  <c r="B263" i="12"/>
  <c r="AK241" i="43" s="1"/>
  <c r="D262" i="12"/>
  <c r="AM240" i="43" s="1"/>
  <c r="C262" i="12"/>
  <c r="AL240" i="43" s="1"/>
  <c r="B262" i="12"/>
  <c r="AK240" i="43" s="1"/>
  <c r="D261" i="12"/>
  <c r="AM239" i="43" s="1"/>
  <c r="C261" i="12"/>
  <c r="AL239" i="43" s="1"/>
  <c r="B261" i="12"/>
  <c r="AK239" i="43" s="1"/>
  <c r="D260" i="12"/>
  <c r="AM238" i="43" s="1"/>
  <c r="C260" i="12"/>
  <c r="AL238" i="43" s="1"/>
  <c r="B260" i="12"/>
  <c r="AK238" i="43" s="1"/>
  <c r="D259" i="12"/>
  <c r="AM237" i="43" s="1"/>
  <c r="C259" i="12"/>
  <c r="AL237" i="43" s="1"/>
  <c r="B259" i="12"/>
  <c r="AK237" i="43" s="1"/>
  <c r="D258" i="12"/>
  <c r="AM236" i="43" s="1"/>
  <c r="C258" i="12"/>
  <c r="AL236" i="43" s="1"/>
  <c r="B258" i="12"/>
  <c r="AK236" i="43" s="1"/>
  <c r="D257" i="12"/>
  <c r="AM235" i="43" s="1"/>
  <c r="C257" i="12"/>
  <c r="AL235" i="43" s="1"/>
  <c r="B257" i="12"/>
  <c r="AK235" i="43" s="1"/>
  <c r="D256" i="12"/>
  <c r="AM234" i="43" s="1"/>
  <c r="C256" i="12"/>
  <c r="AL234" i="43" s="1"/>
  <c r="B256" i="12"/>
  <c r="AK234" i="43" s="1"/>
  <c r="D255" i="12"/>
  <c r="AM233" i="43" s="1"/>
  <c r="C255" i="12"/>
  <c r="AL233" i="43" s="1"/>
  <c r="B255" i="12"/>
  <c r="AK233" i="43" s="1"/>
  <c r="D254" i="12"/>
  <c r="AM232" i="43" s="1"/>
  <c r="C254" i="12"/>
  <c r="AL232" i="43" s="1"/>
  <c r="B254" i="12"/>
  <c r="AK232" i="43" s="1"/>
  <c r="D253" i="12"/>
  <c r="AM231" i="43" s="1"/>
  <c r="C253" i="12"/>
  <c r="AL231" i="43" s="1"/>
  <c r="B253" i="12"/>
  <c r="AK231" i="43" s="1"/>
  <c r="D252" i="12"/>
  <c r="AM230" i="43" s="1"/>
  <c r="C252" i="12"/>
  <c r="AL230" i="43" s="1"/>
  <c r="B252" i="12"/>
  <c r="AK230" i="43" s="1"/>
  <c r="D251" i="12"/>
  <c r="AM229" i="43" s="1"/>
  <c r="C251" i="12"/>
  <c r="AL229" i="43" s="1"/>
  <c r="B251" i="12"/>
  <c r="AK229" i="43" s="1"/>
  <c r="D250" i="12"/>
  <c r="AM228" i="43" s="1"/>
  <c r="C250" i="12"/>
  <c r="AL228" i="43" s="1"/>
  <c r="B250" i="12"/>
  <c r="AK228" i="43" s="1"/>
  <c r="D249" i="12"/>
  <c r="AM227" i="43" s="1"/>
  <c r="C249" i="12"/>
  <c r="AL227" i="43" s="1"/>
  <c r="B249" i="12"/>
  <c r="AK227" i="43" s="1"/>
  <c r="D248" i="12"/>
  <c r="AM226" i="43" s="1"/>
  <c r="C248" i="12"/>
  <c r="AL226" i="43" s="1"/>
  <c r="B248" i="12"/>
  <c r="AK226" i="43" s="1"/>
  <c r="D247" i="12"/>
  <c r="AM225" i="43" s="1"/>
  <c r="C247" i="12"/>
  <c r="AL225" i="43" s="1"/>
  <c r="B247" i="12"/>
  <c r="AK225" i="43" s="1"/>
  <c r="D246" i="12"/>
  <c r="AM224" i="43" s="1"/>
  <c r="C246" i="12"/>
  <c r="AL224" i="43" s="1"/>
  <c r="B246" i="12"/>
  <c r="AK224" i="43" s="1"/>
  <c r="D245" i="12"/>
  <c r="AM223" i="43" s="1"/>
  <c r="C245" i="12"/>
  <c r="AL223" i="43" s="1"/>
  <c r="B245" i="12"/>
  <c r="AK223" i="43" s="1"/>
  <c r="D244" i="12"/>
  <c r="AM222" i="43" s="1"/>
  <c r="C244" i="12"/>
  <c r="AL222" i="43" s="1"/>
  <c r="B244" i="12"/>
  <c r="AK222" i="43" s="1"/>
  <c r="D243" i="12"/>
  <c r="AM221" i="43" s="1"/>
  <c r="C243" i="12"/>
  <c r="AL221" i="43" s="1"/>
  <c r="B243" i="12"/>
  <c r="AK221" i="43" s="1"/>
  <c r="D242" i="12"/>
  <c r="AM220" i="43" s="1"/>
  <c r="C242" i="12"/>
  <c r="AL220" i="43" s="1"/>
  <c r="B242" i="12"/>
  <c r="AK220" i="43" s="1"/>
  <c r="D241" i="12"/>
  <c r="AM219" i="43" s="1"/>
  <c r="C241" i="12"/>
  <c r="AL219" i="43" s="1"/>
  <c r="B241" i="12"/>
  <c r="AK219" i="43" s="1"/>
  <c r="D240" i="12"/>
  <c r="AM218" i="43" s="1"/>
  <c r="C240" i="12"/>
  <c r="AL218" i="43" s="1"/>
  <c r="B240" i="12"/>
  <c r="AK218" i="43" s="1"/>
  <c r="D239" i="12"/>
  <c r="AM217" i="43" s="1"/>
  <c r="C239" i="12"/>
  <c r="AL217" i="43" s="1"/>
  <c r="B239" i="12"/>
  <c r="AK217" i="43" s="1"/>
  <c r="D238" i="12"/>
  <c r="AM216" i="43" s="1"/>
  <c r="C238" i="12"/>
  <c r="AL216" i="43" s="1"/>
  <c r="B238" i="12"/>
  <c r="AK216" i="43" s="1"/>
  <c r="D237" i="12"/>
  <c r="AM215" i="43" s="1"/>
  <c r="C237" i="12"/>
  <c r="AL215" i="43" s="1"/>
  <c r="B237" i="12"/>
  <c r="AK215" i="43" s="1"/>
  <c r="D236" i="12"/>
  <c r="AM214" i="43" s="1"/>
  <c r="C236" i="12"/>
  <c r="AL214" i="43" s="1"/>
  <c r="B236" i="12"/>
  <c r="AK214" i="43" s="1"/>
  <c r="D235" i="12"/>
  <c r="AM213" i="43" s="1"/>
  <c r="C235" i="12"/>
  <c r="AL213" i="43" s="1"/>
  <c r="B235" i="12"/>
  <c r="AK213" i="43" s="1"/>
  <c r="D234" i="12"/>
  <c r="AM212" i="43" s="1"/>
  <c r="C234" i="12"/>
  <c r="AL212" i="43" s="1"/>
  <c r="B234" i="12"/>
  <c r="AK212" i="43" s="1"/>
  <c r="D233" i="12"/>
  <c r="AM211" i="43" s="1"/>
  <c r="C233" i="12"/>
  <c r="AL211" i="43" s="1"/>
  <c r="B233" i="12"/>
  <c r="AK211" i="43" s="1"/>
  <c r="D232" i="12"/>
  <c r="AM210" i="43" s="1"/>
  <c r="C232" i="12"/>
  <c r="AL210" i="43" s="1"/>
  <c r="B232" i="12"/>
  <c r="AK210" i="43" s="1"/>
  <c r="D231" i="12"/>
  <c r="AM209" i="43" s="1"/>
  <c r="C231" i="12"/>
  <c r="AL209" i="43" s="1"/>
  <c r="B231" i="12"/>
  <c r="AK209" i="43" s="1"/>
  <c r="D230" i="12"/>
  <c r="AM208" i="43" s="1"/>
  <c r="C230" i="12"/>
  <c r="AL208" i="43" s="1"/>
  <c r="B230" i="12"/>
  <c r="AK208" i="43" s="1"/>
  <c r="D229" i="12"/>
  <c r="AM207" i="43" s="1"/>
  <c r="C229" i="12"/>
  <c r="AL207" i="43" s="1"/>
  <c r="B229" i="12"/>
  <c r="AK207" i="43" s="1"/>
  <c r="D228" i="12"/>
  <c r="AM206" i="43" s="1"/>
  <c r="C228" i="12"/>
  <c r="AL206" i="43" s="1"/>
  <c r="B228" i="12"/>
  <c r="AK206" i="43" s="1"/>
  <c r="D227" i="12"/>
  <c r="AM205" i="43" s="1"/>
  <c r="C227" i="12"/>
  <c r="AL205" i="43" s="1"/>
  <c r="B227" i="12"/>
  <c r="AK205" i="43" s="1"/>
  <c r="D226" i="12"/>
  <c r="AM204" i="43" s="1"/>
  <c r="C226" i="12"/>
  <c r="AL204" i="43" s="1"/>
  <c r="B226" i="12"/>
  <c r="AK204" i="43" s="1"/>
  <c r="D225" i="12"/>
  <c r="AM203" i="43" s="1"/>
  <c r="C225" i="12"/>
  <c r="AL203" i="43" s="1"/>
  <c r="B225" i="12"/>
  <c r="AK203" i="43" s="1"/>
  <c r="D224" i="12"/>
  <c r="AM202" i="43" s="1"/>
  <c r="C224" i="12"/>
  <c r="AL202" i="43" s="1"/>
  <c r="B224" i="12"/>
  <c r="AK202" i="43" s="1"/>
  <c r="D223" i="12"/>
  <c r="AM201" i="43" s="1"/>
  <c r="C223" i="12"/>
  <c r="AL201" i="43" s="1"/>
  <c r="B223" i="12"/>
  <c r="AK201" i="43" s="1"/>
  <c r="D222" i="12"/>
  <c r="AM200" i="43" s="1"/>
  <c r="C222" i="12"/>
  <c r="AL200" i="43" s="1"/>
  <c r="B222" i="12"/>
  <c r="AK200" i="43" s="1"/>
  <c r="D221" i="12"/>
  <c r="AM199" i="43" s="1"/>
  <c r="C221" i="12"/>
  <c r="AL199" i="43" s="1"/>
  <c r="B221" i="12"/>
  <c r="AK199" i="43" s="1"/>
  <c r="D220" i="12"/>
  <c r="AM198" i="43" s="1"/>
  <c r="C220" i="12"/>
  <c r="AL198" i="43" s="1"/>
  <c r="B220" i="12"/>
  <c r="AK198" i="43" s="1"/>
  <c r="D219" i="12"/>
  <c r="AM197" i="43" s="1"/>
  <c r="C219" i="12"/>
  <c r="AL197" i="43" s="1"/>
  <c r="B219" i="12"/>
  <c r="AK197" i="43" s="1"/>
  <c r="D218" i="12"/>
  <c r="AM196" i="43" s="1"/>
  <c r="C218" i="12"/>
  <c r="AL196" i="43" s="1"/>
  <c r="B218" i="12"/>
  <c r="AK196" i="43" s="1"/>
  <c r="D217" i="12"/>
  <c r="AM195" i="43" s="1"/>
  <c r="C217" i="12"/>
  <c r="AL195" i="43" s="1"/>
  <c r="B217" i="12"/>
  <c r="AK195" i="43" s="1"/>
  <c r="D216" i="12"/>
  <c r="AM194" i="43" s="1"/>
  <c r="C216" i="12"/>
  <c r="AL194" i="43" s="1"/>
  <c r="B216" i="12"/>
  <c r="AK194" i="43" s="1"/>
  <c r="D215" i="12"/>
  <c r="AM193" i="43" s="1"/>
  <c r="C215" i="12"/>
  <c r="AL193" i="43" s="1"/>
  <c r="B215" i="12"/>
  <c r="AK193" i="43" s="1"/>
  <c r="D214" i="12"/>
  <c r="AM192" i="43" s="1"/>
  <c r="C214" i="12"/>
  <c r="AL192" i="43" s="1"/>
  <c r="B214" i="12"/>
  <c r="AK192" i="43" s="1"/>
  <c r="D213" i="12"/>
  <c r="AM191" i="43" s="1"/>
  <c r="C213" i="12"/>
  <c r="AL191" i="43" s="1"/>
  <c r="B213" i="12"/>
  <c r="AK191" i="43" s="1"/>
  <c r="D212" i="12"/>
  <c r="AM190" i="43" s="1"/>
  <c r="C212" i="12"/>
  <c r="AL190" i="43" s="1"/>
  <c r="B212" i="12"/>
  <c r="AK190" i="43" s="1"/>
  <c r="D211" i="12"/>
  <c r="AM189" i="43" s="1"/>
  <c r="C211" i="12"/>
  <c r="AL189" i="43" s="1"/>
  <c r="B211" i="12"/>
  <c r="AK189" i="43" s="1"/>
  <c r="D210" i="12"/>
  <c r="AM188" i="43" s="1"/>
  <c r="C210" i="12"/>
  <c r="AL188" i="43" s="1"/>
  <c r="B210" i="12"/>
  <c r="AK188" i="43" s="1"/>
  <c r="D209" i="12"/>
  <c r="AM187" i="43" s="1"/>
  <c r="C209" i="12"/>
  <c r="AL187" i="43" s="1"/>
  <c r="B209" i="12"/>
  <c r="AK187" i="43" s="1"/>
  <c r="D208" i="12"/>
  <c r="AM186" i="43" s="1"/>
  <c r="C208" i="12"/>
  <c r="AL186" i="43" s="1"/>
  <c r="B208" i="12"/>
  <c r="AK186" i="43" s="1"/>
  <c r="D207" i="12"/>
  <c r="AM185" i="43" s="1"/>
  <c r="C207" i="12"/>
  <c r="AL185" i="43" s="1"/>
  <c r="B207" i="12"/>
  <c r="AK185" i="43" s="1"/>
  <c r="D206" i="12"/>
  <c r="AM184" i="43" s="1"/>
  <c r="C206" i="12"/>
  <c r="AL184" i="43" s="1"/>
  <c r="B206" i="12"/>
  <c r="AK184" i="43" s="1"/>
  <c r="D205" i="12"/>
  <c r="AM183" i="43" s="1"/>
  <c r="C205" i="12"/>
  <c r="AL183" i="43" s="1"/>
  <c r="B205" i="12"/>
  <c r="AK183" i="43" s="1"/>
  <c r="D204" i="12"/>
  <c r="AM182" i="43" s="1"/>
  <c r="C204" i="12"/>
  <c r="AL182" i="43" s="1"/>
  <c r="B204" i="12"/>
  <c r="AK182" i="43" s="1"/>
  <c r="D203" i="12"/>
  <c r="AM181" i="43" s="1"/>
  <c r="C203" i="12"/>
  <c r="AL181" i="43" s="1"/>
  <c r="B203" i="12"/>
  <c r="AK181" i="43" s="1"/>
  <c r="D202" i="12"/>
  <c r="AM180" i="43" s="1"/>
  <c r="C202" i="12"/>
  <c r="AL180" i="43" s="1"/>
  <c r="B202" i="12"/>
  <c r="AK180" i="43" s="1"/>
  <c r="D201" i="12"/>
  <c r="AM179" i="43" s="1"/>
  <c r="C201" i="12"/>
  <c r="AL179" i="43" s="1"/>
  <c r="B201" i="12"/>
  <c r="AK179" i="43" s="1"/>
  <c r="D200" i="12"/>
  <c r="AM178" i="43" s="1"/>
  <c r="C200" i="12"/>
  <c r="AL178" i="43" s="1"/>
  <c r="B200" i="12"/>
  <c r="AK178" i="43" s="1"/>
  <c r="D199" i="12"/>
  <c r="AM177" i="43" s="1"/>
  <c r="C199" i="12"/>
  <c r="AL177" i="43" s="1"/>
  <c r="B199" i="12"/>
  <c r="AK177" i="43" s="1"/>
  <c r="D198" i="12"/>
  <c r="AM176" i="43" s="1"/>
  <c r="C198" i="12"/>
  <c r="AL176" i="43" s="1"/>
  <c r="B198" i="12"/>
  <c r="AK176" i="43" s="1"/>
  <c r="D197" i="12"/>
  <c r="AM175" i="43" s="1"/>
  <c r="C197" i="12"/>
  <c r="AL175" i="43" s="1"/>
  <c r="B197" i="12"/>
  <c r="AK175" i="43" s="1"/>
  <c r="D196" i="12"/>
  <c r="AM174" i="43" s="1"/>
  <c r="C196" i="12"/>
  <c r="AL174" i="43" s="1"/>
  <c r="B196" i="12"/>
  <c r="AK174" i="43" s="1"/>
  <c r="D195" i="12"/>
  <c r="AM173" i="43" s="1"/>
  <c r="C195" i="12"/>
  <c r="AL173" i="43" s="1"/>
  <c r="B195" i="12"/>
  <c r="AK173" i="43" s="1"/>
  <c r="D194" i="12"/>
  <c r="AM172" i="43" s="1"/>
  <c r="C194" i="12"/>
  <c r="AL172" i="43" s="1"/>
  <c r="B194" i="12"/>
  <c r="AK172" i="43" s="1"/>
  <c r="D193" i="12"/>
  <c r="AM171" i="43" s="1"/>
  <c r="C193" i="12"/>
  <c r="AL171" i="43" s="1"/>
  <c r="B193" i="12"/>
  <c r="AK171" i="43" s="1"/>
  <c r="D192" i="12"/>
  <c r="AM170" i="43" s="1"/>
  <c r="C192" i="12"/>
  <c r="AL170" i="43" s="1"/>
  <c r="B192" i="12"/>
  <c r="AK170" i="43" s="1"/>
  <c r="D191" i="12"/>
  <c r="AM169" i="43" s="1"/>
  <c r="C191" i="12"/>
  <c r="AL169" i="43" s="1"/>
  <c r="B191" i="12"/>
  <c r="AK169" i="43" s="1"/>
  <c r="D190" i="12"/>
  <c r="AM168" i="43" s="1"/>
  <c r="C190" i="12"/>
  <c r="AL168" i="43" s="1"/>
  <c r="B190" i="12"/>
  <c r="AK168" i="43" s="1"/>
  <c r="D189" i="12"/>
  <c r="AM167" i="43" s="1"/>
  <c r="C189" i="12"/>
  <c r="AL167" i="43" s="1"/>
  <c r="B189" i="12"/>
  <c r="AK167" i="43" s="1"/>
  <c r="D188" i="12"/>
  <c r="AM166" i="43" s="1"/>
  <c r="C188" i="12"/>
  <c r="AL166" i="43" s="1"/>
  <c r="B188" i="12"/>
  <c r="AK166" i="43" s="1"/>
  <c r="D187" i="12"/>
  <c r="AM165" i="43" s="1"/>
  <c r="C187" i="12"/>
  <c r="AL165" i="43" s="1"/>
  <c r="B187" i="12"/>
  <c r="AK165" i="43" s="1"/>
  <c r="D186" i="12"/>
  <c r="AM164" i="43" s="1"/>
  <c r="C186" i="12"/>
  <c r="AL164" i="43" s="1"/>
  <c r="B186" i="12"/>
  <c r="AK164" i="43" s="1"/>
  <c r="D185" i="12"/>
  <c r="AM163" i="43" s="1"/>
  <c r="C185" i="12"/>
  <c r="AL163" i="43" s="1"/>
  <c r="B185" i="12"/>
  <c r="AK163" i="43" s="1"/>
  <c r="D184" i="12"/>
  <c r="AM162" i="43" s="1"/>
  <c r="C184" i="12"/>
  <c r="AL162" i="43" s="1"/>
  <c r="B184" i="12"/>
  <c r="AK162" i="43" s="1"/>
  <c r="D183" i="12"/>
  <c r="AM161" i="43" s="1"/>
  <c r="C183" i="12"/>
  <c r="AL161" i="43" s="1"/>
  <c r="B183" i="12"/>
  <c r="AK161" i="43" s="1"/>
  <c r="D182" i="12"/>
  <c r="AM160" i="43" s="1"/>
  <c r="C182" i="12"/>
  <c r="AL160" i="43" s="1"/>
  <c r="B182" i="12"/>
  <c r="AK160" i="43" s="1"/>
  <c r="D181" i="12"/>
  <c r="AM159" i="43" s="1"/>
  <c r="C181" i="12"/>
  <c r="AL159" i="43" s="1"/>
  <c r="B181" i="12"/>
  <c r="AK159" i="43" s="1"/>
  <c r="D180" i="12"/>
  <c r="AM158" i="43" s="1"/>
  <c r="C180" i="12"/>
  <c r="AL158" i="43" s="1"/>
  <c r="B180" i="12"/>
  <c r="AK158" i="43" s="1"/>
  <c r="D179" i="12"/>
  <c r="AM157" i="43" s="1"/>
  <c r="C179" i="12"/>
  <c r="AL157" i="43" s="1"/>
  <c r="B179" i="12"/>
  <c r="AK157" i="43" s="1"/>
  <c r="D178" i="12"/>
  <c r="AM156" i="43" s="1"/>
  <c r="C178" i="12"/>
  <c r="AL156" i="43" s="1"/>
  <c r="B178" i="12"/>
  <c r="AK156" i="43" s="1"/>
  <c r="D177" i="12"/>
  <c r="AM155" i="43" s="1"/>
  <c r="C177" i="12"/>
  <c r="AL155" i="43" s="1"/>
  <c r="B177" i="12"/>
  <c r="AK155" i="43" s="1"/>
  <c r="D176" i="12"/>
  <c r="AM154" i="43" s="1"/>
  <c r="C176" i="12"/>
  <c r="AL154" i="43" s="1"/>
  <c r="B176" i="12"/>
  <c r="AK154" i="43" s="1"/>
  <c r="D175" i="12"/>
  <c r="AM153" i="43" s="1"/>
  <c r="C175" i="12"/>
  <c r="AL153" i="43" s="1"/>
  <c r="B175" i="12"/>
  <c r="AK153" i="43" s="1"/>
  <c r="D174" i="12"/>
  <c r="AM152" i="43" s="1"/>
  <c r="C174" i="12"/>
  <c r="AL152" i="43" s="1"/>
  <c r="B174" i="12"/>
  <c r="AK152" i="43" s="1"/>
  <c r="D173" i="12"/>
  <c r="AM151" i="43" s="1"/>
  <c r="C173" i="12"/>
  <c r="AL151" i="43" s="1"/>
  <c r="B173" i="12"/>
  <c r="AK151" i="43" s="1"/>
  <c r="D172" i="12"/>
  <c r="AM150" i="43" s="1"/>
  <c r="C172" i="12"/>
  <c r="AL150" i="43" s="1"/>
  <c r="B172" i="12"/>
  <c r="AK150" i="43" s="1"/>
  <c r="D171" i="12"/>
  <c r="AM149" i="43" s="1"/>
  <c r="C171" i="12"/>
  <c r="AL149" i="43" s="1"/>
  <c r="B171" i="12"/>
  <c r="AK149" i="43" s="1"/>
  <c r="D170" i="12"/>
  <c r="AM148" i="43" s="1"/>
  <c r="C170" i="12"/>
  <c r="AL148" i="43" s="1"/>
  <c r="B170" i="12"/>
  <c r="AK148" i="43" s="1"/>
  <c r="D169" i="12"/>
  <c r="AM147" i="43" s="1"/>
  <c r="C169" i="12"/>
  <c r="AL147" i="43" s="1"/>
  <c r="B169" i="12"/>
  <c r="AK147" i="43" s="1"/>
  <c r="D168" i="12"/>
  <c r="AM146" i="43" s="1"/>
  <c r="C168" i="12"/>
  <c r="AL146" i="43" s="1"/>
  <c r="B168" i="12"/>
  <c r="AK146" i="43" s="1"/>
  <c r="D167" i="12"/>
  <c r="AM145" i="43" s="1"/>
  <c r="C167" i="12"/>
  <c r="AL145" i="43" s="1"/>
  <c r="B167" i="12"/>
  <c r="AK145" i="43" s="1"/>
  <c r="D166" i="12"/>
  <c r="AM144" i="43" s="1"/>
  <c r="C166" i="12"/>
  <c r="AL144" i="43" s="1"/>
  <c r="B166" i="12"/>
  <c r="AK144" i="43" s="1"/>
  <c r="D165" i="12"/>
  <c r="AM143" i="43" s="1"/>
  <c r="C165" i="12"/>
  <c r="AL143" i="43" s="1"/>
  <c r="B165" i="12"/>
  <c r="AK143" i="43" s="1"/>
  <c r="D164" i="12"/>
  <c r="AM142" i="43" s="1"/>
  <c r="C164" i="12"/>
  <c r="AL142" i="43" s="1"/>
  <c r="B164" i="12"/>
  <c r="AK142" i="43" s="1"/>
  <c r="D163" i="12"/>
  <c r="AM141" i="43" s="1"/>
  <c r="C163" i="12"/>
  <c r="AL141" i="43" s="1"/>
  <c r="B163" i="12"/>
  <c r="AK141" i="43" s="1"/>
  <c r="D162" i="12"/>
  <c r="AM140" i="43" s="1"/>
  <c r="C162" i="12"/>
  <c r="AL140" i="43" s="1"/>
  <c r="B162" i="12"/>
  <c r="AK140" i="43" s="1"/>
  <c r="D161" i="12"/>
  <c r="AM139" i="43" s="1"/>
  <c r="C161" i="12"/>
  <c r="AL139" i="43" s="1"/>
  <c r="B161" i="12"/>
  <c r="AK139" i="43" s="1"/>
  <c r="D160" i="12"/>
  <c r="AM138" i="43" s="1"/>
  <c r="C160" i="12"/>
  <c r="AL138" i="43" s="1"/>
  <c r="B160" i="12"/>
  <c r="AK138" i="43" s="1"/>
  <c r="D159" i="12"/>
  <c r="AM137" i="43" s="1"/>
  <c r="C159" i="12"/>
  <c r="AL137" i="43" s="1"/>
  <c r="B159" i="12"/>
  <c r="AK137" i="43" s="1"/>
  <c r="D158" i="12"/>
  <c r="AM136" i="43" s="1"/>
  <c r="C158" i="12"/>
  <c r="AL136" i="43" s="1"/>
  <c r="B158" i="12"/>
  <c r="AK136" i="43" s="1"/>
  <c r="D157" i="12"/>
  <c r="AM135" i="43" s="1"/>
  <c r="C157" i="12"/>
  <c r="AL135" i="43" s="1"/>
  <c r="B157" i="12"/>
  <c r="AK135" i="43" s="1"/>
  <c r="D156" i="12"/>
  <c r="AM134" i="43" s="1"/>
  <c r="C156" i="12"/>
  <c r="AL134" i="43" s="1"/>
  <c r="B156" i="12"/>
  <c r="AK134" i="43" s="1"/>
  <c r="D155" i="12"/>
  <c r="AM133" i="43" s="1"/>
  <c r="C155" i="12"/>
  <c r="AL133" i="43" s="1"/>
  <c r="B155" i="12"/>
  <c r="AK133" i="43" s="1"/>
  <c r="D154" i="12"/>
  <c r="AM132" i="43" s="1"/>
  <c r="C154" i="12"/>
  <c r="AL132" i="43" s="1"/>
  <c r="B154" i="12"/>
  <c r="AK132" i="43" s="1"/>
  <c r="D153" i="12"/>
  <c r="AM131" i="43" s="1"/>
  <c r="C153" i="12"/>
  <c r="AL131" i="43" s="1"/>
  <c r="B153" i="12"/>
  <c r="AK131" i="43" s="1"/>
  <c r="D152" i="12"/>
  <c r="AM130" i="43" s="1"/>
  <c r="C152" i="12"/>
  <c r="AL130" i="43" s="1"/>
  <c r="B152" i="12"/>
  <c r="AK130" i="43" s="1"/>
  <c r="D151" i="12"/>
  <c r="AM129" i="43" s="1"/>
  <c r="C151" i="12"/>
  <c r="AL129" i="43" s="1"/>
  <c r="B151" i="12"/>
  <c r="AK129" i="43" s="1"/>
  <c r="D150" i="12"/>
  <c r="AM128" i="43" s="1"/>
  <c r="C150" i="12"/>
  <c r="AL128" i="43" s="1"/>
  <c r="B150" i="12"/>
  <c r="AK128" i="43" s="1"/>
  <c r="D149" i="12"/>
  <c r="AM127" i="43" s="1"/>
  <c r="C149" i="12"/>
  <c r="AL127" i="43" s="1"/>
  <c r="B149" i="12"/>
  <c r="AK127" i="43" s="1"/>
  <c r="D148" i="12"/>
  <c r="AM126" i="43" s="1"/>
  <c r="C148" i="12"/>
  <c r="AL126" i="43" s="1"/>
  <c r="B148" i="12"/>
  <c r="AK126" i="43" s="1"/>
  <c r="D147" i="12"/>
  <c r="AM125" i="43" s="1"/>
  <c r="C147" i="12"/>
  <c r="AL125" i="43" s="1"/>
  <c r="B147" i="12"/>
  <c r="AK125" i="43" s="1"/>
  <c r="D146" i="12"/>
  <c r="AM124" i="43" s="1"/>
  <c r="C146" i="12"/>
  <c r="AL124" i="43" s="1"/>
  <c r="B146" i="12"/>
  <c r="AK124" i="43" s="1"/>
  <c r="D145" i="12"/>
  <c r="AM123" i="43" s="1"/>
  <c r="C145" i="12"/>
  <c r="AL123" i="43" s="1"/>
  <c r="B145" i="12"/>
  <c r="AK123" i="43" s="1"/>
  <c r="D144" i="12"/>
  <c r="AM122" i="43" s="1"/>
  <c r="C144" i="12"/>
  <c r="AL122" i="43" s="1"/>
  <c r="B144" i="12"/>
  <c r="AK122" i="43" s="1"/>
  <c r="D143" i="12"/>
  <c r="AM121" i="43" s="1"/>
  <c r="C143" i="12"/>
  <c r="AL121" i="43" s="1"/>
  <c r="B143" i="12"/>
  <c r="AK121" i="43" s="1"/>
  <c r="D142" i="12"/>
  <c r="AM120" i="43" s="1"/>
  <c r="C142" i="12"/>
  <c r="AL120" i="43" s="1"/>
  <c r="B142" i="12"/>
  <c r="AK120" i="43" s="1"/>
  <c r="D141" i="12"/>
  <c r="AM119" i="43" s="1"/>
  <c r="C141" i="12"/>
  <c r="AL119" i="43" s="1"/>
  <c r="B141" i="12"/>
  <c r="AK119" i="43" s="1"/>
  <c r="D140" i="12"/>
  <c r="AM118" i="43" s="1"/>
  <c r="C140" i="12"/>
  <c r="AL118" i="43" s="1"/>
  <c r="B140" i="12"/>
  <c r="AK118" i="43" s="1"/>
  <c r="D139" i="12"/>
  <c r="AM117" i="43" s="1"/>
  <c r="C139" i="12"/>
  <c r="AL117" i="43" s="1"/>
  <c r="B139" i="12"/>
  <c r="AK117" i="43" s="1"/>
  <c r="D138" i="12"/>
  <c r="AM116" i="43" s="1"/>
  <c r="C138" i="12"/>
  <c r="AL116" i="43" s="1"/>
  <c r="B138" i="12"/>
  <c r="AK116" i="43" s="1"/>
  <c r="D137" i="12"/>
  <c r="AM115" i="43" s="1"/>
  <c r="C137" i="12"/>
  <c r="AL115" i="43" s="1"/>
  <c r="B137" i="12"/>
  <c r="AK115" i="43" s="1"/>
  <c r="D136" i="12"/>
  <c r="AM114" i="43" s="1"/>
  <c r="C136" i="12"/>
  <c r="AL114" i="43" s="1"/>
  <c r="B136" i="12"/>
  <c r="AK114" i="43" s="1"/>
  <c r="D135" i="12"/>
  <c r="AM113" i="43" s="1"/>
  <c r="C135" i="12"/>
  <c r="AL113" i="43" s="1"/>
  <c r="B135" i="12"/>
  <c r="AK113" i="43" s="1"/>
  <c r="D134" i="12"/>
  <c r="AM112" i="43" s="1"/>
  <c r="C134" i="12"/>
  <c r="AL112" i="43" s="1"/>
  <c r="B134" i="12"/>
  <c r="AK112" i="43" s="1"/>
  <c r="D133" i="12"/>
  <c r="AM111" i="43" s="1"/>
  <c r="C133" i="12"/>
  <c r="AL111" i="43" s="1"/>
  <c r="B133" i="12"/>
  <c r="AK111" i="43" s="1"/>
  <c r="D132" i="12"/>
  <c r="AM110" i="43" s="1"/>
  <c r="C132" i="12"/>
  <c r="AL110" i="43" s="1"/>
  <c r="B132" i="12"/>
  <c r="AK110" i="43" s="1"/>
  <c r="D131" i="12"/>
  <c r="AM109" i="43" s="1"/>
  <c r="C131" i="12"/>
  <c r="AL109" i="43" s="1"/>
  <c r="B131" i="12"/>
  <c r="AK109" i="43" s="1"/>
  <c r="D130" i="12"/>
  <c r="AM108" i="43" s="1"/>
  <c r="C130" i="12"/>
  <c r="AL108" i="43" s="1"/>
  <c r="B130" i="12"/>
  <c r="AK108" i="43" s="1"/>
  <c r="D129" i="12"/>
  <c r="AM107" i="43" s="1"/>
  <c r="C129" i="12"/>
  <c r="AL107" i="43" s="1"/>
  <c r="B129" i="12"/>
  <c r="AK107" i="43" s="1"/>
  <c r="D128" i="12"/>
  <c r="AM106" i="43" s="1"/>
  <c r="C128" i="12"/>
  <c r="AL106" i="43" s="1"/>
  <c r="B128" i="12"/>
  <c r="AK106" i="43" s="1"/>
  <c r="D127" i="12"/>
  <c r="AM105" i="43" s="1"/>
  <c r="C127" i="12"/>
  <c r="AL105" i="43" s="1"/>
  <c r="B127" i="12"/>
  <c r="AK105" i="43" s="1"/>
  <c r="D126" i="12"/>
  <c r="AM104" i="43" s="1"/>
  <c r="C126" i="12"/>
  <c r="AL104" i="43" s="1"/>
  <c r="B126" i="12"/>
  <c r="AK104" i="43" s="1"/>
  <c r="D125" i="12"/>
  <c r="AM103" i="43" s="1"/>
  <c r="C125" i="12"/>
  <c r="AL103" i="43" s="1"/>
  <c r="B125" i="12"/>
  <c r="AK103" i="43" s="1"/>
  <c r="D124" i="12"/>
  <c r="AM102" i="43" s="1"/>
  <c r="C124" i="12"/>
  <c r="AL102" i="43" s="1"/>
  <c r="B124" i="12"/>
  <c r="AK102" i="43" s="1"/>
  <c r="D123" i="12"/>
  <c r="AM101" i="43" s="1"/>
  <c r="C123" i="12"/>
  <c r="AL101" i="43" s="1"/>
  <c r="B123" i="12"/>
  <c r="AK101" i="43" s="1"/>
  <c r="D122" i="12"/>
  <c r="AM100" i="43" s="1"/>
  <c r="C122" i="12"/>
  <c r="AL100" i="43" s="1"/>
  <c r="B122" i="12"/>
  <c r="AK100" i="43" s="1"/>
  <c r="D121" i="12"/>
  <c r="AM99" i="43" s="1"/>
  <c r="C121" i="12"/>
  <c r="AL99" i="43" s="1"/>
  <c r="B121" i="12"/>
  <c r="AK99" i="43" s="1"/>
  <c r="D120" i="12"/>
  <c r="AM98" i="43" s="1"/>
  <c r="C120" i="12"/>
  <c r="AL98" i="43" s="1"/>
  <c r="B120" i="12"/>
  <c r="AK98" i="43" s="1"/>
  <c r="D119" i="12"/>
  <c r="AM97" i="43" s="1"/>
  <c r="C119" i="12"/>
  <c r="AL97" i="43" s="1"/>
  <c r="B119" i="12"/>
  <c r="AK97" i="43" s="1"/>
  <c r="D118" i="12"/>
  <c r="AM96" i="43" s="1"/>
  <c r="C118" i="12"/>
  <c r="AL96" i="43" s="1"/>
  <c r="B118" i="12"/>
  <c r="AK96" i="43" s="1"/>
  <c r="D117" i="12"/>
  <c r="AM95" i="43" s="1"/>
  <c r="C117" i="12"/>
  <c r="AL95" i="43" s="1"/>
  <c r="B117" i="12"/>
  <c r="AK95" i="43" s="1"/>
  <c r="D116" i="12"/>
  <c r="AM94" i="43" s="1"/>
  <c r="C116" i="12"/>
  <c r="AL94" i="43" s="1"/>
  <c r="B116" i="12"/>
  <c r="AK94" i="43" s="1"/>
  <c r="D115" i="12"/>
  <c r="AM93" i="43" s="1"/>
  <c r="C115" i="12"/>
  <c r="AL93" i="43" s="1"/>
  <c r="B115" i="12"/>
  <c r="AK93" i="43" s="1"/>
  <c r="D114" i="12"/>
  <c r="AM92" i="43" s="1"/>
  <c r="C114" i="12"/>
  <c r="AL92" i="43" s="1"/>
  <c r="B114" i="12"/>
  <c r="AK92" i="43" s="1"/>
  <c r="D113" i="12"/>
  <c r="AM91" i="43" s="1"/>
  <c r="C113" i="12"/>
  <c r="AL91" i="43" s="1"/>
  <c r="B113" i="12"/>
  <c r="AK91" i="43" s="1"/>
  <c r="D112" i="12"/>
  <c r="AM90" i="43" s="1"/>
  <c r="C112" i="12"/>
  <c r="AL90" i="43" s="1"/>
  <c r="B112" i="12"/>
  <c r="AK90" i="43" s="1"/>
  <c r="D111" i="12"/>
  <c r="AM89" i="43" s="1"/>
  <c r="C111" i="12"/>
  <c r="AL89" i="43" s="1"/>
  <c r="B111" i="12"/>
  <c r="AK89" i="43" s="1"/>
  <c r="D110" i="12"/>
  <c r="AM88" i="43" s="1"/>
  <c r="C110" i="12"/>
  <c r="AL88" i="43" s="1"/>
  <c r="B110" i="12"/>
  <c r="AK88" i="43" s="1"/>
  <c r="D109" i="12"/>
  <c r="AM87" i="43" s="1"/>
  <c r="C109" i="12"/>
  <c r="AL87" i="43" s="1"/>
  <c r="B109" i="12"/>
  <c r="AK87" i="43" s="1"/>
  <c r="D108" i="12"/>
  <c r="AM86" i="43" s="1"/>
  <c r="C108" i="12"/>
  <c r="AL86" i="43" s="1"/>
  <c r="B108" i="12"/>
  <c r="AK86" i="43" s="1"/>
  <c r="D107" i="12"/>
  <c r="AM85" i="43" s="1"/>
  <c r="C107" i="12"/>
  <c r="AL85" i="43" s="1"/>
  <c r="B107" i="12"/>
  <c r="AK85" i="43" s="1"/>
  <c r="D106" i="12"/>
  <c r="AM84" i="43" s="1"/>
  <c r="C106" i="12"/>
  <c r="AL84" i="43" s="1"/>
  <c r="B106" i="12"/>
  <c r="AK84" i="43" s="1"/>
  <c r="D105" i="12"/>
  <c r="AM83" i="43" s="1"/>
  <c r="C105" i="12"/>
  <c r="AL83" i="43" s="1"/>
  <c r="B105" i="12"/>
  <c r="AK83" i="43" s="1"/>
  <c r="D104" i="12"/>
  <c r="AM82" i="43" s="1"/>
  <c r="C104" i="12"/>
  <c r="AL82" i="43" s="1"/>
  <c r="B104" i="12"/>
  <c r="AK82" i="43" s="1"/>
  <c r="D103" i="12"/>
  <c r="AM81" i="43" s="1"/>
  <c r="C103" i="12"/>
  <c r="AL81" i="43" s="1"/>
  <c r="B103" i="12"/>
  <c r="AK81" i="43" s="1"/>
  <c r="D102" i="12"/>
  <c r="AM80" i="43" s="1"/>
  <c r="C102" i="12"/>
  <c r="AL80" i="43" s="1"/>
  <c r="B102" i="12"/>
  <c r="AK80" i="43" s="1"/>
  <c r="D101" i="12"/>
  <c r="AM79" i="43" s="1"/>
  <c r="C101" i="12"/>
  <c r="AL79" i="43" s="1"/>
  <c r="B101" i="12"/>
  <c r="AK79" i="43" s="1"/>
  <c r="D100" i="12"/>
  <c r="AM78" i="43" s="1"/>
  <c r="C100" i="12"/>
  <c r="AL78" i="43" s="1"/>
  <c r="B100" i="12"/>
  <c r="AK78" i="43" s="1"/>
  <c r="D99" i="12"/>
  <c r="AM77" i="43" s="1"/>
  <c r="C99" i="12"/>
  <c r="AL77" i="43" s="1"/>
  <c r="B99" i="12"/>
  <c r="AK77" i="43" s="1"/>
  <c r="D98" i="12"/>
  <c r="AM76" i="43" s="1"/>
  <c r="C98" i="12"/>
  <c r="AL76" i="43" s="1"/>
  <c r="B98" i="12"/>
  <c r="AK76" i="43" s="1"/>
  <c r="D97" i="12"/>
  <c r="AM75" i="43" s="1"/>
  <c r="C97" i="12"/>
  <c r="AL75" i="43" s="1"/>
  <c r="B97" i="12"/>
  <c r="AK75" i="43" s="1"/>
  <c r="D96" i="12"/>
  <c r="AM74" i="43" s="1"/>
  <c r="C96" i="12"/>
  <c r="AL74" i="43" s="1"/>
  <c r="B96" i="12"/>
  <c r="AK74" i="43" s="1"/>
  <c r="D95" i="12"/>
  <c r="AM73" i="43" s="1"/>
  <c r="C95" i="12"/>
  <c r="AL73" i="43" s="1"/>
  <c r="B95" i="12"/>
  <c r="AK73" i="43" s="1"/>
  <c r="D94" i="12"/>
  <c r="AM72" i="43" s="1"/>
  <c r="C94" i="12"/>
  <c r="AL72" i="43" s="1"/>
  <c r="B94" i="12"/>
  <c r="AK72" i="43" s="1"/>
  <c r="D93" i="12"/>
  <c r="AM71" i="43" s="1"/>
  <c r="C93" i="12"/>
  <c r="AL71" i="43" s="1"/>
  <c r="B93" i="12"/>
  <c r="AK71" i="43" s="1"/>
  <c r="D92" i="12"/>
  <c r="AM70" i="43" s="1"/>
  <c r="C92" i="12"/>
  <c r="AL70" i="43" s="1"/>
  <c r="B92" i="12"/>
  <c r="AK70" i="43" s="1"/>
  <c r="D91" i="12"/>
  <c r="AM69" i="43" s="1"/>
  <c r="C91" i="12"/>
  <c r="AL69" i="43" s="1"/>
  <c r="B91" i="12"/>
  <c r="AK69" i="43" s="1"/>
  <c r="D90" i="12"/>
  <c r="AM68" i="43" s="1"/>
  <c r="C90" i="12"/>
  <c r="AL68" i="43" s="1"/>
  <c r="B90" i="12"/>
  <c r="AK68" i="43" s="1"/>
  <c r="D89" i="12"/>
  <c r="AM67" i="43" s="1"/>
  <c r="C89" i="12"/>
  <c r="AL67" i="43" s="1"/>
  <c r="B89" i="12"/>
  <c r="AK67" i="43" s="1"/>
  <c r="D88" i="12"/>
  <c r="AM66" i="43" s="1"/>
  <c r="C88" i="12"/>
  <c r="AL66" i="43" s="1"/>
  <c r="B88" i="12"/>
  <c r="AK66" i="43" s="1"/>
  <c r="D87" i="12"/>
  <c r="AM65" i="43" s="1"/>
  <c r="C87" i="12"/>
  <c r="AL65" i="43" s="1"/>
  <c r="B87" i="12"/>
  <c r="AK65" i="43" s="1"/>
  <c r="D86" i="12"/>
  <c r="AM64" i="43" s="1"/>
  <c r="C86" i="12"/>
  <c r="AL64" i="43" s="1"/>
  <c r="B86" i="12"/>
  <c r="AK64" i="43" s="1"/>
  <c r="D85" i="12"/>
  <c r="AM63" i="43" s="1"/>
  <c r="C85" i="12"/>
  <c r="AL63" i="43" s="1"/>
  <c r="B85" i="12"/>
  <c r="AK63" i="43" s="1"/>
  <c r="D84" i="12"/>
  <c r="AM62" i="43" s="1"/>
  <c r="C84" i="12"/>
  <c r="AL62" i="43" s="1"/>
  <c r="B84" i="12"/>
  <c r="AK62" i="43" s="1"/>
  <c r="D83" i="12"/>
  <c r="AM61" i="43" s="1"/>
  <c r="C83" i="12"/>
  <c r="AL61" i="43" s="1"/>
  <c r="B83" i="12"/>
  <c r="AK61" i="43" s="1"/>
  <c r="D82" i="12"/>
  <c r="AM60" i="43" s="1"/>
  <c r="C82" i="12"/>
  <c r="AL60" i="43" s="1"/>
  <c r="B82" i="12"/>
  <c r="AK60" i="43" s="1"/>
  <c r="D81" i="12"/>
  <c r="AM59" i="43" s="1"/>
  <c r="C81" i="12"/>
  <c r="AL59" i="43" s="1"/>
  <c r="B81" i="12"/>
  <c r="AK59" i="43" s="1"/>
  <c r="D80" i="12"/>
  <c r="AM58" i="43" s="1"/>
  <c r="C80" i="12"/>
  <c r="AL58" i="43" s="1"/>
  <c r="B80" i="12"/>
  <c r="AK58" i="43" s="1"/>
  <c r="D79" i="12"/>
  <c r="AM57" i="43" s="1"/>
  <c r="C79" i="12"/>
  <c r="AL57" i="43" s="1"/>
  <c r="B79" i="12"/>
  <c r="AK57" i="43" s="1"/>
  <c r="D78" i="12"/>
  <c r="AM56" i="43" s="1"/>
  <c r="C78" i="12"/>
  <c r="AL56" i="43" s="1"/>
  <c r="B78" i="12"/>
  <c r="AK56" i="43" s="1"/>
  <c r="D77" i="12"/>
  <c r="AM55" i="43" s="1"/>
  <c r="C77" i="12"/>
  <c r="AL55" i="43" s="1"/>
  <c r="B77" i="12"/>
  <c r="AK55" i="43" s="1"/>
  <c r="D76" i="12"/>
  <c r="AM54" i="43" s="1"/>
  <c r="C76" i="12"/>
  <c r="AL54" i="43" s="1"/>
  <c r="B76" i="12"/>
  <c r="AK54" i="43" s="1"/>
  <c r="D75" i="12"/>
  <c r="AM53" i="43" s="1"/>
  <c r="C75" i="12"/>
  <c r="AL53" i="43" s="1"/>
  <c r="B75" i="12"/>
  <c r="AK53" i="43" s="1"/>
  <c r="D74" i="12"/>
  <c r="AM52" i="43" s="1"/>
  <c r="C74" i="12"/>
  <c r="AL52" i="43" s="1"/>
  <c r="B74" i="12"/>
  <c r="AK52" i="43" s="1"/>
  <c r="D73" i="12"/>
  <c r="AM51" i="43" s="1"/>
  <c r="C73" i="12"/>
  <c r="AL51" i="43" s="1"/>
  <c r="B73" i="12"/>
  <c r="AK51" i="43" s="1"/>
  <c r="D72" i="12"/>
  <c r="AM50" i="43" s="1"/>
  <c r="C72" i="12"/>
  <c r="AL50" i="43" s="1"/>
  <c r="B72" i="12"/>
  <c r="AK50" i="43" s="1"/>
  <c r="D71" i="12"/>
  <c r="AM49" i="43" s="1"/>
  <c r="C71" i="12"/>
  <c r="AL49" i="43" s="1"/>
  <c r="B71" i="12"/>
  <c r="AK49" i="43" s="1"/>
  <c r="D70" i="12"/>
  <c r="AM48" i="43" s="1"/>
  <c r="C70" i="12"/>
  <c r="AL48" i="43" s="1"/>
  <c r="B70" i="12"/>
  <c r="AK48" i="43" s="1"/>
  <c r="D69" i="12"/>
  <c r="AM47" i="43" s="1"/>
  <c r="C69" i="12"/>
  <c r="AL47" i="43" s="1"/>
  <c r="B69" i="12"/>
  <c r="AK47" i="43" s="1"/>
  <c r="D68" i="12"/>
  <c r="AM46" i="43" s="1"/>
  <c r="C68" i="12"/>
  <c r="AL46" i="43" s="1"/>
  <c r="B68" i="12"/>
  <c r="AK46" i="43" s="1"/>
  <c r="D67" i="12"/>
  <c r="AM45" i="43" s="1"/>
  <c r="C67" i="12"/>
  <c r="AL45" i="43" s="1"/>
  <c r="B67" i="12"/>
  <c r="AK45" i="43" s="1"/>
  <c r="D66" i="12"/>
  <c r="AM44" i="43" s="1"/>
  <c r="C66" i="12"/>
  <c r="AL44" i="43" s="1"/>
  <c r="B66" i="12"/>
  <c r="AK44" i="43" s="1"/>
  <c r="D65" i="12"/>
  <c r="AM43" i="43" s="1"/>
  <c r="C65" i="12"/>
  <c r="AL43" i="43" s="1"/>
  <c r="B65" i="12"/>
  <c r="AK43" i="43" s="1"/>
  <c r="D64" i="12"/>
  <c r="AM42" i="43" s="1"/>
  <c r="C64" i="12"/>
  <c r="AL42" i="43" s="1"/>
  <c r="B64" i="12"/>
  <c r="AK42" i="43" s="1"/>
  <c r="D63" i="12"/>
  <c r="AM41" i="43" s="1"/>
  <c r="C63" i="12"/>
  <c r="AL41" i="43" s="1"/>
  <c r="B63" i="12"/>
  <c r="AK41" i="43" s="1"/>
  <c r="D62" i="12"/>
  <c r="AM40" i="43" s="1"/>
  <c r="C62" i="12"/>
  <c r="AL40" i="43" s="1"/>
  <c r="B62" i="12"/>
  <c r="AK40" i="43" s="1"/>
  <c r="D61" i="12"/>
  <c r="AM39" i="43" s="1"/>
  <c r="C61" i="12"/>
  <c r="AL39" i="43" s="1"/>
  <c r="B61" i="12"/>
  <c r="AK39" i="43" s="1"/>
  <c r="D60" i="12"/>
  <c r="AM38" i="43" s="1"/>
  <c r="C60" i="12"/>
  <c r="AL38" i="43" s="1"/>
  <c r="B60" i="12"/>
  <c r="AK38" i="43" s="1"/>
  <c r="D59" i="12"/>
  <c r="AM37" i="43" s="1"/>
  <c r="C59" i="12"/>
  <c r="AL37" i="43" s="1"/>
  <c r="B59" i="12"/>
  <c r="AK37" i="43" s="1"/>
  <c r="D58" i="12"/>
  <c r="AM36" i="43" s="1"/>
  <c r="C58" i="12"/>
  <c r="AL36" i="43" s="1"/>
  <c r="B58" i="12"/>
  <c r="AK36" i="43" s="1"/>
  <c r="D57" i="12"/>
  <c r="AM35" i="43" s="1"/>
  <c r="C57" i="12"/>
  <c r="AL35" i="43" s="1"/>
  <c r="B57" i="12"/>
  <c r="AK35" i="43" s="1"/>
  <c r="D56" i="12"/>
  <c r="AM34" i="43" s="1"/>
  <c r="C56" i="12"/>
  <c r="AL34" i="43" s="1"/>
  <c r="B56" i="12"/>
  <c r="AK34" i="43" s="1"/>
  <c r="D55" i="12"/>
  <c r="AM33" i="43" s="1"/>
  <c r="C55" i="12"/>
  <c r="AL33" i="43" s="1"/>
  <c r="B55" i="12"/>
  <c r="AK33" i="43" s="1"/>
  <c r="D54" i="12"/>
  <c r="AM32" i="43" s="1"/>
  <c r="C54" i="12"/>
  <c r="AL32" i="43" s="1"/>
  <c r="B54" i="12"/>
  <c r="AK32" i="43" s="1"/>
  <c r="D53" i="12"/>
  <c r="AM31" i="43" s="1"/>
  <c r="C53" i="12"/>
  <c r="AL31" i="43" s="1"/>
  <c r="B53" i="12"/>
  <c r="AK31" i="43" s="1"/>
  <c r="D52" i="12"/>
  <c r="AM30" i="43" s="1"/>
  <c r="C52" i="12"/>
  <c r="AL30" i="43" s="1"/>
  <c r="B52" i="12"/>
  <c r="AK30" i="43" s="1"/>
  <c r="D51" i="12"/>
  <c r="AM29" i="43" s="1"/>
  <c r="C51" i="12"/>
  <c r="AL29" i="43" s="1"/>
  <c r="B51" i="12"/>
  <c r="AK29" i="43" s="1"/>
  <c r="D50" i="12"/>
  <c r="AM28" i="43" s="1"/>
  <c r="C50" i="12"/>
  <c r="AL28" i="43" s="1"/>
  <c r="B50" i="12"/>
  <c r="AK28" i="43" s="1"/>
  <c r="D49" i="12"/>
  <c r="AM27" i="43" s="1"/>
  <c r="C49" i="12"/>
  <c r="AL27" i="43" s="1"/>
  <c r="B49" i="12"/>
  <c r="AK27" i="43" s="1"/>
  <c r="D48" i="12"/>
  <c r="AM26" i="43" s="1"/>
  <c r="C48" i="12"/>
  <c r="AL26" i="43" s="1"/>
  <c r="B48" i="12"/>
  <c r="AK26" i="43" s="1"/>
  <c r="D47" i="12"/>
  <c r="AM25" i="43" s="1"/>
  <c r="C47" i="12"/>
  <c r="AL25" i="43" s="1"/>
  <c r="B47" i="12"/>
  <c r="AK25" i="43" s="1"/>
  <c r="D46" i="12"/>
  <c r="AM24" i="43" s="1"/>
  <c r="C46" i="12"/>
  <c r="AL24" i="43" s="1"/>
  <c r="B46" i="12"/>
  <c r="AK24" i="43" s="1"/>
  <c r="D45" i="12"/>
  <c r="AM23" i="43" s="1"/>
  <c r="C45" i="12"/>
  <c r="AL23" i="43" s="1"/>
  <c r="B45" i="12"/>
  <c r="AK23" i="43" s="1"/>
  <c r="D44" i="12"/>
  <c r="AM22" i="43" s="1"/>
  <c r="C44" i="12"/>
  <c r="AL22" i="43" s="1"/>
  <c r="B44" i="12"/>
  <c r="AK22" i="43" s="1"/>
  <c r="D43" i="12"/>
  <c r="AM21" i="43" s="1"/>
  <c r="C43" i="12"/>
  <c r="AL21" i="43" s="1"/>
  <c r="B43" i="12"/>
  <c r="AK21" i="43" s="1"/>
  <c r="D42" i="12"/>
  <c r="AM20" i="43" s="1"/>
  <c r="C42" i="12"/>
  <c r="AL20" i="43" s="1"/>
  <c r="B42" i="12"/>
  <c r="AK20" i="43" s="1"/>
  <c r="D41" i="12"/>
  <c r="AM19" i="43" s="1"/>
  <c r="C41" i="12"/>
  <c r="AL19" i="43" s="1"/>
  <c r="B41" i="12"/>
  <c r="AK19" i="43" s="1"/>
  <c r="D40" i="12"/>
  <c r="AM18" i="43" s="1"/>
  <c r="C40" i="12"/>
  <c r="AL18" i="43" s="1"/>
  <c r="B40" i="12"/>
  <c r="AK18" i="43" s="1"/>
  <c r="D39" i="12"/>
  <c r="AM17" i="43" s="1"/>
  <c r="C39" i="12"/>
  <c r="AL17" i="43" s="1"/>
  <c r="B39" i="12"/>
  <c r="AK17" i="43" s="1"/>
  <c r="D38" i="12"/>
  <c r="AM16" i="43" s="1"/>
  <c r="C38" i="12"/>
  <c r="AL16" i="43" s="1"/>
  <c r="B38" i="12"/>
  <c r="AK16" i="43" s="1"/>
  <c r="D37" i="12"/>
  <c r="AM15" i="43" s="1"/>
  <c r="C37" i="12"/>
  <c r="AL15" i="43" s="1"/>
  <c r="B37" i="12"/>
  <c r="AK15" i="43" s="1"/>
  <c r="D36" i="12"/>
  <c r="AM14" i="43" s="1"/>
  <c r="C36" i="12"/>
  <c r="AL14" i="43" s="1"/>
  <c r="B36" i="12"/>
  <c r="AK14" i="43" s="1"/>
  <c r="D35" i="12"/>
  <c r="AM13" i="43" s="1"/>
  <c r="C35" i="12"/>
  <c r="AL13" i="43" s="1"/>
  <c r="B35" i="12"/>
  <c r="AK13" i="43" s="1"/>
  <c r="D34" i="12"/>
  <c r="AM12" i="43" s="1"/>
  <c r="C34" i="12"/>
  <c r="AL12" i="43" s="1"/>
  <c r="B34" i="12"/>
  <c r="AK12" i="43" s="1"/>
  <c r="D33" i="12"/>
  <c r="AM11" i="43" s="1"/>
  <c r="C33" i="12"/>
  <c r="AL11" i="43" s="1"/>
  <c r="B33" i="12"/>
  <c r="AK11" i="43" s="1"/>
  <c r="D32" i="12"/>
  <c r="AM10" i="43" s="1"/>
  <c r="C32" i="12"/>
  <c r="AL10" i="43" s="1"/>
  <c r="B32" i="12"/>
  <c r="AK10" i="43" s="1"/>
  <c r="D31" i="12"/>
  <c r="AM9" i="43" s="1"/>
  <c r="C31" i="12"/>
  <c r="AL9" i="43" s="1"/>
  <c r="B31" i="12"/>
  <c r="AK9" i="43" s="1"/>
  <c r="D30" i="12"/>
  <c r="AM8" i="43" s="1"/>
  <c r="C30" i="12"/>
  <c r="AL8" i="43" s="1"/>
  <c r="B30" i="12"/>
  <c r="AK8" i="43" s="1"/>
  <c r="D29" i="12"/>
  <c r="AM7" i="43" s="1"/>
  <c r="C29" i="12"/>
  <c r="AL7" i="43" s="1"/>
  <c r="B29" i="12"/>
  <c r="AK7" i="43" s="1"/>
  <c r="D28" i="12"/>
  <c r="AM6" i="43" s="1"/>
  <c r="C28" i="12"/>
  <c r="AL6" i="43" s="1"/>
  <c r="B28" i="12"/>
  <c r="AK6" i="43" s="1"/>
  <c r="Q3" i="43"/>
  <c r="R3" i="43"/>
  <c r="S3" i="43"/>
  <c r="Q4" i="43"/>
  <c r="R4" i="43"/>
  <c r="S4" i="43"/>
  <c r="Q5" i="43"/>
  <c r="R5" i="43"/>
  <c r="S5" i="43"/>
  <c r="Q6" i="43"/>
  <c r="R6" i="43"/>
  <c r="S6" i="43"/>
  <c r="Q7" i="43"/>
  <c r="T7" i="43" s="1"/>
  <c r="P7" i="43" s="1"/>
  <c r="R7" i="43"/>
  <c r="S7" i="43"/>
  <c r="Q8" i="43"/>
  <c r="R8" i="43"/>
  <c r="S8" i="43"/>
  <c r="Q9" i="43"/>
  <c r="R9" i="43"/>
  <c r="S9" i="43"/>
  <c r="Q10" i="43"/>
  <c r="R10" i="43"/>
  <c r="S10" i="43"/>
  <c r="Q11" i="43"/>
  <c r="R11" i="43"/>
  <c r="S11" i="43"/>
  <c r="Q12" i="43"/>
  <c r="R12" i="43"/>
  <c r="S12" i="43"/>
  <c r="Q13" i="43"/>
  <c r="R13" i="43"/>
  <c r="S13" i="43"/>
  <c r="Q14" i="43"/>
  <c r="T14" i="43" s="1"/>
  <c r="P14" i="43" s="1"/>
  <c r="R14" i="43"/>
  <c r="S14" i="43"/>
  <c r="Q15" i="43"/>
  <c r="R15" i="43"/>
  <c r="S15" i="43"/>
  <c r="Q16" i="43"/>
  <c r="R16" i="43"/>
  <c r="S16" i="43"/>
  <c r="Q17" i="43"/>
  <c r="T17" i="43" s="1"/>
  <c r="P17" i="43" s="1"/>
  <c r="R17" i="43"/>
  <c r="S17" i="43"/>
  <c r="Q18" i="43"/>
  <c r="R18" i="43"/>
  <c r="S18" i="43"/>
  <c r="T18" i="43" s="1"/>
  <c r="P18" i="43" s="1"/>
  <c r="Q19" i="43"/>
  <c r="R19" i="43"/>
  <c r="S19" i="43"/>
  <c r="Q20" i="43"/>
  <c r="R20" i="43"/>
  <c r="S20" i="43"/>
  <c r="Q21" i="43"/>
  <c r="R21" i="43"/>
  <c r="S21" i="43"/>
  <c r="Q22" i="43"/>
  <c r="R22" i="43"/>
  <c r="S22" i="43"/>
  <c r="Q23" i="43"/>
  <c r="T23" i="43" s="1"/>
  <c r="P23" i="43" s="1"/>
  <c r="R23" i="43"/>
  <c r="S23" i="43"/>
  <c r="Q24" i="43"/>
  <c r="R24" i="43"/>
  <c r="S24" i="43"/>
  <c r="Q25" i="43"/>
  <c r="R25" i="43"/>
  <c r="S25" i="43"/>
  <c r="Q26" i="43"/>
  <c r="R26" i="43"/>
  <c r="S26" i="43"/>
  <c r="Q27" i="43"/>
  <c r="R27" i="43"/>
  <c r="S27" i="43"/>
  <c r="Q28" i="43"/>
  <c r="R28" i="43"/>
  <c r="S28" i="43"/>
  <c r="Q29" i="43"/>
  <c r="R29" i="43"/>
  <c r="S29" i="43"/>
  <c r="Q30" i="43"/>
  <c r="T30" i="43" s="1"/>
  <c r="P30" i="43" s="1"/>
  <c r="R30" i="43"/>
  <c r="S30" i="43"/>
  <c r="Q31" i="43"/>
  <c r="R31" i="43"/>
  <c r="S31" i="43"/>
  <c r="Q32" i="43"/>
  <c r="R32" i="43"/>
  <c r="S32" i="43"/>
  <c r="Q33" i="43"/>
  <c r="T33" i="43" s="1"/>
  <c r="P33" i="43" s="1"/>
  <c r="R33" i="43"/>
  <c r="S33" i="43"/>
  <c r="Q34" i="43"/>
  <c r="R34" i="43"/>
  <c r="S34" i="43"/>
  <c r="Q35" i="43"/>
  <c r="R35" i="43"/>
  <c r="S35" i="43"/>
  <c r="Q36" i="43"/>
  <c r="R36" i="43"/>
  <c r="S36" i="43"/>
  <c r="Q37" i="43"/>
  <c r="R37" i="43"/>
  <c r="S37" i="43"/>
  <c r="Q38" i="43"/>
  <c r="R38" i="43"/>
  <c r="S38" i="43"/>
  <c r="Q39" i="43"/>
  <c r="T39" i="43" s="1"/>
  <c r="P39" i="43" s="1"/>
  <c r="R39" i="43"/>
  <c r="S39" i="43"/>
  <c r="Q40" i="43"/>
  <c r="R40" i="43"/>
  <c r="S40" i="43"/>
  <c r="Q41" i="43"/>
  <c r="R41" i="43"/>
  <c r="S41" i="43"/>
  <c r="Q42" i="43"/>
  <c r="R42" i="43"/>
  <c r="S42" i="43"/>
  <c r="Q43" i="43"/>
  <c r="R43" i="43"/>
  <c r="S43" i="43"/>
  <c r="Q44" i="43"/>
  <c r="R44" i="43"/>
  <c r="S44" i="43"/>
  <c r="Q45" i="43"/>
  <c r="R45" i="43"/>
  <c r="S45" i="43"/>
  <c r="Q46" i="43"/>
  <c r="T46" i="43" s="1"/>
  <c r="P46" i="43" s="1"/>
  <c r="R46" i="43"/>
  <c r="S46" i="43"/>
  <c r="Q47" i="43"/>
  <c r="R47" i="43"/>
  <c r="S47" i="43"/>
  <c r="Q48" i="43"/>
  <c r="R48" i="43"/>
  <c r="S48" i="43"/>
  <c r="Q49" i="43"/>
  <c r="T49" i="43" s="1"/>
  <c r="P49" i="43" s="1"/>
  <c r="R49" i="43"/>
  <c r="S49" i="43"/>
  <c r="Q50" i="43"/>
  <c r="R50" i="43"/>
  <c r="S50" i="43"/>
  <c r="Q51" i="43"/>
  <c r="R51" i="43"/>
  <c r="S51" i="43"/>
  <c r="Q52" i="43"/>
  <c r="R52" i="43"/>
  <c r="S52" i="43"/>
  <c r="Q53" i="43"/>
  <c r="R53" i="43"/>
  <c r="S53" i="43"/>
  <c r="Q54" i="43"/>
  <c r="R54" i="43"/>
  <c r="S54" i="43"/>
  <c r="Q55" i="43"/>
  <c r="T55" i="43" s="1"/>
  <c r="P55" i="43" s="1"/>
  <c r="R55" i="43"/>
  <c r="S55" i="43"/>
  <c r="Q56" i="43"/>
  <c r="R56" i="43"/>
  <c r="S56" i="43"/>
  <c r="Q57" i="43"/>
  <c r="R57" i="43"/>
  <c r="S57" i="43"/>
  <c r="Q58" i="43"/>
  <c r="R58" i="43"/>
  <c r="S58" i="43"/>
  <c r="Q59" i="43"/>
  <c r="R59" i="43"/>
  <c r="S59" i="43"/>
  <c r="Q60" i="43"/>
  <c r="R60" i="43"/>
  <c r="S60" i="43"/>
  <c r="Q61" i="43"/>
  <c r="R61" i="43"/>
  <c r="S61" i="43"/>
  <c r="Q62" i="43"/>
  <c r="T62" i="43" s="1"/>
  <c r="P62" i="43" s="1"/>
  <c r="R62" i="43"/>
  <c r="S62" i="43"/>
  <c r="Q63" i="43"/>
  <c r="R63" i="43"/>
  <c r="S63" i="43"/>
  <c r="Q64" i="43"/>
  <c r="R64" i="43"/>
  <c r="S64" i="43"/>
  <c r="Q65" i="43"/>
  <c r="T65" i="43" s="1"/>
  <c r="P65" i="43" s="1"/>
  <c r="R65" i="43"/>
  <c r="S65" i="43"/>
  <c r="Q66" i="43"/>
  <c r="R66" i="43"/>
  <c r="S66" i="43"/>
  <c r="Q67" i="43"/>
  <c r="R67" i="43"/>
  <c r="S67" i="43"/>
  <c r="Q68" i="43"/>
  <c r="R68" i="43"/>
  <c r="S68" i="43"/>
  <c r="Q69" i="43"/>
  <c r="R69" i="43"/>
  <c r="S69" i="43"/>
  <c r="Q70" i="43"/>
  <c r="R70" i="43"/>
  <c r="S70" i="43"/>
  <c r="Q71" i="43"/>
  <c r="T71" i="43" s="1"/>
  <c r="P71" i="43" s="1"/>
  <c r="R71" i="43"/>
  <c r="S71" i="43"/>
  <c r="Q72" i="43"/>
  <c r="R72" i="43"/>
  <c r="S72" i="43"/>
  <c r="Q73" i="43"/>
  <c r="R73" i="43"/>
  <c r="S73" i="43"/>
  <c r="Q74" i="43"/>
  <c r="R74" i="43"/>
  <c r="S74" i="43"/>
  <c r="Q75" i="43"/>
  <c r="R75" i="43"/>
  <c r="S75" i="43"/>
  <c r="Q76" i="43"/>
  <c r="R76" i="43"/>
  <c r="S76" i="43"/>
  <c r="Q77" i="43"/>
  <c r="R77" i="43"/>
  <c r="S77" i="43"/>
  <c r="Q78" i="43"/>
  <c r="T78" i="43" s="1"/>
  <c r="P78" i="43" s="1"/>
  <c r="R78" i="43"/>
  <c r="S78" i="43"/>
  <c r="Q79" i="43"/>
  <c r="R79" i="43"/>
  <c r="S79" i="43"/>
  <c r="Q80" i="43"/>
  <c r="R80" i="43"/>
  <c r="S80" i="43"/>
  <c r="Q81" i="43"/>
  <c r="T81" i="43" s="1"/>
  <c r="P81" i="43" s="1"/>
  <c r="R81" i="43"/>
  <c r="S81" i="43"/>
  <c r="Q82" i="43"/>
  <c r="R82" i="43"/>
  <c r="S82" i="43"/>
  <c r="Q83" i="43"/>
  <c r="R83" i="43"/>
  <c r="S83" i="43"/>
  <c r="Q84" i="43"/>
  <c r="R84" i="43"/>
  <c r="S84" i="43"/>
  <c r="Q85" i="43"/>
  <c r="R85" i="43"/>
  <c r="S85" i="43"/>
  <c r="Q86" i="43"/>
  <c r="R86" i="43"/>
  <c r="S86" i="43"/>
  <c r="Q87" i="43"/>
  <c r="T87" i="43" s="1"/>
  <c r="P87" i="43" s="1"/>
  <c r="R87" i="43"/>
  <c r="S87" i="43"/>
  <c r="Q88" i="43"/>
  <c r="R88" i="43"/>
  <c r="S88" i="43"/>
  <c r="Q89" i="43"/>
  <c r="R89" i="43"/>
  <c r="S89" i="43"/>
  <c r="Q90" i="43"/>
  <c r="R90" i="43"/>
  <c r="S90" i="43"/>
  <c r="Q91" i="43"/>
  <c r="R91" i="43"/>
  <c r="S91" i="43"/>
  <c r="Q92" i="43"/>
  <c r="R92" i="43"/>
  <c r="S92" i="43"/>
  <c r="Q93" i="43"/>
  <c r="R93" i="43"/>
  <c r="S93" i="43"/>
  <c r="Q94" i="43"/>
  <c r="T94" i="43" s="1"/>
  <c r="P94" i="43" s="1"/>
  <c r="R94" i="43"/>
  <c r="S94" i="43"/>
  <c r="Q95" i="43"/>
  <c r="R95" i="43"/>
  <c r="S95" i="43"/>
  <c r="Q96" i="43"/>
  <c r="R96" i="43"/>
  <c r="S96" i="43"/>
  <c r="Q97" i="43"/>
  <c r="T97" i="43" s="1"/>
  <c r="P97" i="43" s="1"/>
  <c r="R97" i="43"/>
  <c r="S97" i="43"/>
  <c r="Q98" i="43"/>
  <c r="R98" i="43"/>
  <c r="S98" i="43"/>
  <c r="Q99" i="43"/>
  <c r="R99" i="43"/>
  <c r="S99" i="43"/>
  <c r="Q100" i="43"/>
  <c r="R100" i="43"/>
  <c r="S100" i="43"/>
  <c r="Q101" i="43"/>
  <c r="R101" i="43"/>
  <c r="S101" i="43"/>
  <c r="Q102" i="43"/>
  <c r="R102" i="43"/>
  <c r="S102" i="43"/>
  <c r="Q103" i="43"/>
  <c r="T103" i="43" s="1"/>
  <c r="P103" i="43" s="1"/>
  <c r="R103" i="43"/>
  <c r="S103" i="43"/>
  <c r="Q104" i="43"/>
  <c r="R104" i="43"/>
  <c r="S104" i="43"/>
  <c r="Q105" i="43"/>
  <c r="R105" i="43"/>
  <c r="S105" i="43"/>
  <c r="Q106" i="43"/>
  <c r="R106" i="43"/>
  <c r="S106" i="43"/>
  <c r="Q107" i="43"/>
  <c r="R107" i="43"/>
  <c r="S107" i="43"/>
  <c r="Q108" i="43"/>
  <c r="R108" i="43"/>
  <c r="S108" i="43"/>
  <c r="Q109" i="43"/>
  <c r="R109" i="43"/>
  <c r="S109" i="43"/>
  <c r="Q110" i="43"/>
  <c r="T110" i="43" s="1"/>
  <c r="P110" i="43" s="1"/>
  <c r="R110" i="43"/>
  <c r="S110" i="43"/>
  <c r="Q111" i="43"/>
  <c r="R111" i="43"/>
  <c r="S111" i="43"/>
  <c r="Q112" i="43"/>
  <c r="R112" i="43"/>
  <c r="S112" i="43"/>
  <c r="Q113" i="43"/>
  <c r="T113" i="43" s="1"/>
  <c r="P113" i="43" s="1"/>
  <c r="R113" i="43"/>
  <c r="S113" i="43"/>
  <c r="Q114" i="43"/>
  <c r="R114" i="43"/>
  <c r="S114" i="43"/>
  <c r="Q115" i="43"/>
  <c r="R115" i="43"/>
  <c r="T115" i="43" s="1"/>
  <c r="P115" i="43" s="1"/>
  <c r="S115" i="43"/>
  <c r="Q116" i="43"/>
  <c r="R116" i="43"/>
  <c r="S116" i="43"/>
  <c r="Q117" i="43"/>
  <c r="R117" i="43"/>
  <c r="S117" i="43"/>
  <c r="Q118" i="43"/>
  <c r="R118" i="43"/>
  <c r="S118" i="43"/>
  <c r="Q119" i="43"/>
  <c r="T119" i="43" s="1"/>
  <c r="P119" i="43" s="1"/>
  <c r="R119" i="43"/>
  <c r="S119" i="43"/>
  <c r="Q120" i="43"/>
  <c r="R120" i="43"/>
  <c r="S120" i="43"/>
  <c r="Q121" i="43"/>
  <c r="R121" i="43"/>
  <c r="S121" i="43"/>
  <c r="Q122" i="43"/>
  <c r="R122" i="43"/>
  <c r="S122" i="43"/>
  <c r="Q123" i="43"/>
  <c r="R123" i="43"/>
  <c r="S123" i="43"/>
  <c r="Q124" i="43"/>
  <c r="R124" i="43"/>
  <c r="S124" i="43"/>
  <c r="Q125" i="43"/>
  <c r="R125" i="43"/>
  <c r="S125" i="43"/>
  <c r="Q126" i="43"/>
  <c r="T126" i="43" s="1"/>
  <c r="P126" i="43" s="1"/>
  <c r="R126" i="43"/>
  <c r="S126" i="43"/>
  <c r="Q127" i="43"/>
  <c r="R127" i="43"/>
  <c r="S127" i="43"/>
  <c r="Q128" i="43"/>
  <c r="R128" i="43"/>
  <c r="S128" i="43"/>
  <c r="Q129" i="43"/>
  <c r="T129" i="43" s="1"/>
  <c r="P129" i="43" s="1"/>
  <c r="R129" i="43"/>
  <c r="S129" i="43"/>
  <c r="Q130" i="43"/>
  <c r="R130" i="43"/>
  <c r="S130" i="43"/>
  <c r="Q131" i="43"/>
  <c r="R131" i="43"/>
  <c r="S131" i="43"/>
  <c r="Q132" i="43"/>
  <c r="R132" i="43"/>
  <c r="S132" i="43"/>
  <c r="Q133" i="43"/>
  <c r="R133" i="43"/>
  <c r="S133" i="43"/>
  <c r="Q134" i="43"/>
  <c r="R134" i="43"/>
  <c r="S134" i="43"/>
  <c r="Q135" i="43"/>
  <c r="T135" i="43" s="1"/>
  <c r="P135" i="43" s="1"/>
  <c r="R135" i="43"/>
  <c r="S135" i="43"/>
  <c r="Q136" i="43"/>
  <c r="R136" i="43"/>
  <c r="S136" i="43"/>
  <c r="Q137" i="43"/>
  <c r="R137" i="43"/>
  <c r="S137" i="43"/>
  <c r="Q138" i="43"/>
  <c r="R138" i="43"/>
  <c r="S138" i="43"/>
  <c r="Q139" i="43"/>
  <c r="R139" i="43"/>
  <c r="S139" i="43"/>
  <c r="Q140" i="43"/>
  <c r="R140" i="43"/>
  <c r="S140" i="43"/>
  <c r="Q141" i="43"/>
  <c r="R141" i="43"/>
  <c r="S141" i="43"/>
  <c r="Q142" i="43"/>
  <c r="T142" i="43" s="1"/>
  <c r="P142" i="43" s="1"/>
  <c r="R142" i="43"/>
  <c r="S142" i="43"/>
  <c r="Q143" i="43"/>
  <c r="R143" i="43"/>
  <c r="S143" i="43"/>
  <c r="Q144" i="43"/>
  <c r="R144" i="43"/>
  <c r="S144" i="43"/>
  <c r="Q145" i="43"/>
  <c r="T145" i="43" s="1"/>
  <c r="P145" i="43" s="1"/>
  <c r="R145" i="43"/>
  <c r="S145" i="43"/>
  <c r="Q146" i="43"/>
  <c r="R146" i="43"/>
  <c r="S146" i="43"/>
  <c r="Q147" i="43"/>
  <c r="R147" i="43"/>
  <c r="S147" i="43"/>
  <c r="Q148" i="43"/>
  <c r="R148" i="43"/>
  <c r="S148" i="43"/>
  <c r="Q149" i="43"/>
  <c r="R149" i="43"/>
  <c r="S149" i="43"/>
  <c r="Q150" i="43"/>
  <c r="R150" i="43"/>
  <c r="S150" i="43"/>
  <c r="Q151" i="43"/>
  <c r="T151" i="43" s="1"/>
  <c r="P151" i="43" s="1"/>
  <c r="R151" i="43"/>
  <c r="S151" i="43"/>
  <c r="Q152" i="43"/>
  <c r="R152" i="43"/>
  <c r="S152" i="43"/>
  <c r="Q153" i="43"/>
  <c r="R153" i="43"/>
  <c r="S153" i="43"/>
  <c r="Q154" i="43"/>
  <c r="R154" i="43"/>
  <c r="S154" i="43"/>
  <c r="Q155" i="43"/>
  <c r="R155" i="43"/>
  <c r="S155" i="43"/>
  <c r="Q156" i="43"/>
  <c r="R156" i="43"/>
  <c r="S156" i="43"/>
  <c r="Q157" i="43"/>
  <c r="R157" i="43"/>
  <c r="S157" i="43"/>
  <c r="Q158" i="43"/>
  <c r="T158" i="43" s="1"/>
  <c r="P158" i="43" s="1"/>
  <c r="R158" i="43"/>
  <c r="S158" i="43"/>
  <c r="Q159" i="43"/>
  <c r="R159" i="43"/>
  <c r="S159" i="43"/>
  <c r="Q160" i="43"/>
  <c r="R160" i="43"/>
  <c r="S160" i="43"/>
  <c r="Q161" i="43"/>
  <c r="T161" i="43" s="1"/>
  <c r="P161" i="43" s="1"/>
  <c r="R161" i="43"/>
  <c r="S161" i="43"/>
  <c r="Q162" i="43"/>
  <c r="R162" i="43"/>
  <c r="S162" i="43"/>
  <c r="Q163" i="43"/>
  <c r="R163" i="43"/>
  <c r="S163" i="43"/>
  <c r="Q164" i="43"/>
  <c r="R164" i="43"/>
  <c r="S164" i="43"/>
  <c r="Q165" i="43"/>
  <c r="R165" i="43"/>
  <c r="S165" i="43"/>
  <c r="Q166" i="43"/>
  <c r="R166" i="43"/>
  <c r="S166" i="43"/>
  <c r="Q167" i="43"/>
  <c r="T167" i="43" s="1"/>
  <c r="P167" i="43" s="1"/>
  <c r="R167" i="43"/>
  <c r="S167" i="43"/>
  <c r="Q168" i="43"/>
  <c r="R168" i="43"/>
  <c r="S168" i="43"/>
  <c r="Q169" i="43"/>
  <c r="R169" i="43"/>
  <c r="S169" i="43"/>
  <c r="Q170" i="43"/>
  <c r="R170" i="43"/>
  <c r="S170" i="43"/>
  <c r="Q171" i="43"/>
  <c r="R171" i="43"/>
  <c r="S171" i="43"/>
  <c r="Q172" i="43"/>
  <c r="R172" i="43"/>
  <c r="S172" i="43"/>
  <c r="Q173" i="43"/>
  <c r="R173" i="43"/>
  <c r="S173" i="43"/>
  <c r="Q174" i="43"/>
  <c r="T174" i="43" s="1"/>
  <c r="P174" i="43" s="1"/>
  <c r="R174" i="43"/>
  <c r="S174" i="43"/>
  <c r="Q175" i="43"/>
  <c r="R175" i="43"/>
  <c r="S175" i="43"/>
  <c r="Q176" i="43"/>
  <c r="R176" i="43"/>
  <c r="S176" i="43"/>
  <c r="Q177" i="43"/>
  <c r="T177" i="43" s="1"/>
  <c r="P177" i="43" s="1"/>
  <c r="R177" i="43"/>
  <c r="S177" i="43"/>
  <c r="Q178" i="43"/>
  <c r="R178" i="43"/>
  <c r="S178" i="43"/>
  <c r="Q179" i="43"/>
  <c r="R179" i="43"/>
  <c r="S179" i="43"/>
  <c r="Q180" i="43"/>
  <c r="R180" i="43"/>
  <c r="S180" i="43"/>
  <c r="Q181" i="43"/>
  <c r="R181" i="43"/>
  <c r="S181" i="43"/>
  <c r="Q182" i="43"/>
  <c r="R182" i="43"/>
  <c r="S182" i="43"/>
  <c r="Q183" i="43"/>
  <c r="T183" i="43" s="1"/>
  <c r="P183" i="43" s="1"/>
  <c r="R183" i="43"/>
  <c r="S183" i="43"/>
  <c r="Q184" i="43"/>
  <c r="R184" i="43"/>
  <c r="S184" i="43"/>
  <c r="Q185" i="43"/>
  <c r="R185" i="43"/>
  <c r="S185" i="43"/>
  <c r="Q186" i="43"/>
  <c r="R186" i="43"/>
  <c r="S186" i="43"/>
  <c r="Q187" i="43"/>
  <c r="R187" i="43"/>
  <c r="S187" i="43"/>
  <c r="Q188" i="43"/>
  <c r="R188" i="43"/>
  <c r="S188" i="43"/>
  <c r="Q189" i="43"/>
  <c r="R189" i="43"/>
  <c r="S189" i="43"/>
  <c r="Q190" i="43"/>
  <c r="T190" i="43" s="1"/>
  <c r="P190" i="43" s="1"/>
  <c r="R190" i="43"/>
  <c r="S190" i="43"/>
  <c r="Q191" i="43"/>
  <c r="R191" i="43"/>
  <c r="S191" i="43"/>
  <c r="Q192" i="43"/>
  <c r="R192" i="43"/>
  <c r="S192" i="43"/>
  <c r="Q193" i="43"/>
  <c r="T193" i="43" s="1"/>
  <c r="P193" i="43" s="1"/>
  <c r="R193" i="43"/>
  <c r="S193" i="43"/>
  <c r="Q194" i="43"/>
  <c r="R194" i="43"/>
  <c r="S194" i="43"/>
  <c r="Q195" i="43"/>
  <c r="R195" i="43"/>
  <c r="S195" i="43"/>
  <c r="Q196" i="43"/>
  <c r="R196" i="43"/>
  <c r="S196" i="43"/>
  <c r="Q197" i="43"/>
  <c r="R197" i="43"/>
  <c r="S197" i="43"/>
  <c r="Q198" i="43"/>
  <c r="R198" i="43"/>
  <c r="S198" i="43"/>
  <c r="Q199" i="43"/>
  <c r="T199" i="43" s="1"/>
  <c r="P199" i="43" s="1"/>
  <c r="R199" i="43"/>
  <c r="S199" i="43"/>
  <c r="Q200" i="43"/>
  <c r="R200" i="43"/>
  <c r="S200" i="43"/>
  <c r="R2" i="43"/>
  <c r="S2" i="43"/>
  <c r="Q2" i="43"/>
  <c r="C5" i="27"/>
  <c r="C4" i="27"/>
  <c r="C3" i="27"/>
  <c r="C2" i="27"/>
  <c r="C5" i="44"/>
  <c r="C4" i="44"/>
  <c r="C3" i="44"/>
  <c r="C2" i="44"/>
  <c r="C5" i="35"/>
  <c r="C4" i="35"/>
  <c r="C3" i="35"/>
  <c r="C2" i="35"/>
  <c r="C5" i="12"/>
  <c r="C4" i="12"/>
  <c r="C3" i="12"/>
  <c r="C2" i="12"/>
  <c r="G484" i="43"/>
  <c r="G483" i="43"/>
  <c r="G482" i="43"/>
  <c r="G481" i="43"/>
  <c r="G480" i="43"/>
  <c r="G479" i="43"/>
  <c r="G478" i="43"/>
  <c r="G477" i="43"/>
  <c r="G476" i="43"/>
  <c r="G475" i="43"/>
  <c r="G474" i="43"/>
  <c r="G473" i="43"/>
  <c r="G472" i="43"/>
  <c r="G471" i="43"/>
  <c r="G470" i="43"/>
  <c r="G469" i="43"/>
  <c r="G468" i="43"/>
  <c r="G467" i="43"/>
  <c r="G466" i="43"/>
  <c r="G465" i="43"/>
  <c r="G464" i="43"/>
  <c r="G463" i="43"/>
  <c r="G462" i="43"/>
  <c r="G461" i="43"/>
  <c r="G460" i="43"/>
  <c r="G459" i="43"/>
  <c r="G458" i="43"/>
  <c r="G457" i="43"/>
  <c r="G456" i="43"/>
  <c r="G455" i="43"/>
  <c r="G454" i="43"/>
  <c r="G453" i="43"/>
  <c r="G452" i="43"/>
  <c r="G451" i="43"/>
  <c r="G450" i="43"/>
  <c r="G449" i="43"/>
  <c r="G448" i="43"/>
  <c r="G447" i="43"/>
  <c r="G446" i="43"/>
  <c r="G445" i="43"/>
  <c r="G444" i="43"/>
  <c r="G443" i="43"/>
  <c r="G442" i="43"/>
  <c r="G441" i="43"/>
  <c r="G440" i="43"/>
  <c r="G439" i="43"/>
  <c r="G438" i="43"/>
  <c r="G437" i="43"/>
  <c r="G436" i="43"/>
  <c r="G435" i="43"/>
  <c r="G434" i="43"/>
  <c r="G433" i="43"/>
  <c r="G432" i="43"/>
  <c r="G431" i="43"/>
  <c r="G430" i="43"/>
  <c r="G429" i="43"/>
  <c r="G428" i="43"/>
  <c r="G427" i="43"/>
  <c r="G426" i="43"/>
  <c r="G425" i="43"/>
  <c r="G424" i="43"/>
  <c r="G423" i="43"/>
  <c r="G422" i="43"/>
  <c r="G421" i="43"/>
  <c r="G420" i="43"/>
  <c r="G419" i="43"/>
  <c r="G418" i="43"/>
  <c r="G417" i="43"/>
  <c r="G416" i="43"/>
  <c r="G415" i="43"/>
  <c r="G414" i="43"/>
  <c r="G413" i="43"/>
  <c r="G412" i="43"/>
  <c r="G411" i="43"/>
  <c r="G410" i="43"/>
  <c r="G409" i="43"/>
  <c r="G408" i="43"/>
  <c r="G407" i="43"/>
  <c r="G406" i="43"/>
  <c r="G405" i="43"/>
  <c r="G404" i="43"/>
  <c r="G403" i="43"/>
  <c r="G402" i="43"/>
  <c r="G401" i="43"/>
  <c r="G400" i="43"/>
  <c r="G399" i="43"/>
  <c r="G398" i="43"/>
  <c r="G397" i="43"/>
  <c r="G396" i="43"/>
  <c r="G395" i="43"/>
  <c r="G394" i="43"/>
  <c r="G393" i="43"/>
  <c r="G392" i="43"/>
  <c r="G391" i="43"/>
  <c r="G390" i="43"/>
  <c r="G389" i="43"/>
  <c r="G388" i="43"/>
  <c r="G387" i="43"/>
  <c r="G386" i="43"/>
  <c r="G385" i="43"/>
  <c r="G384" i="43"/>
  <c r="G383" i="43"/>
  <c r="G382" i="43"/>
  <c r="G381" i="43"/>
  <c r="G380" i="43"/>
  <c r="G379" i="43"/>
  <c r="G378" i="43"/>
  <c r="G377" i="43"/>
  <c r="G376" i="43"/>
  <c r="G375" i="43"/>
  <c r="G374" i="43"/>
  <c r="G373" i="43"/>
  <c r="G372" i="43"/>
  <c r="G371" i="43"/>
  <c r="G370" i="43"/>
  <c r="G369" i="43"/>
  <c r="G368" i="43"/>
  <c r="G367" i="43"/>
  <c r="G366" i="43"/>
  <c r="G365" i="43"/>
  <c r="G364" i="43"/>
  <c r="G363" i="43"/>
  <c r="G362" i="43"/>
  <c r="G361" i="43"/>
  <c r="G360" i="43"/>
  <c r="G359" i="43"/>
  <c r="G358" i="43"/>
  <c r="G357" i="43"/>
  <c r="G356" i="43"/>
  <c r="G355" i="43"/>
  <c r="G354" i="43"/>
  <c r="G353" i="43"/>
  <c r="G352" i="43"/>
  <c r="G351" i="43"/>
  <c r="G350" i="43"/>
  <c r="G349" i="43"/>
  <c r="G348" i="43"/>
  <c r="G347" i="43"/>
  <c r="G346" i="43"/>
  <c r="G345" i="43"/>
  <c r="G344" i="43"/>
  <c r="G343" i="43"/>
  <c r="G342" i="43"/>
  <c r="G341" i="43"/>
  <c r="G340" i="43"/>
  <c r="G339" i="43"/>
  <c r="G338" i="43"/>
  <c r="G337" i="43"/>
  <c r="G336" i="43"/>
  <c r="G335" i="43"/>
  <c r="G334" i="43"/>
  <c r="G333" i="43"/>
  <c r="G332" i="43"/>
  <c r="G331" i="43"/>
  <c r="G330" i="43"/>
  <c r="G329" i="43"/>
  <c r="G328" i="43"/>
  <c r="G327" i="43"/>
  <c r="G326" i="43"/>
  <c r="G325" i="43"/>
  <c r="G324" i="43"/>
  <c r="G323" i="43"/>
  <c r="G322" i="43"/>
  <c r="G321" i="43"/>
  <c r="G320" i="43"/>
  <c r="G319" i="43"/>
  <c r="G318" i="43"/>
  <c r="G317" i="43"/>
  <c r="G316" i="43"/>
  <c r="G315" i="43"/>
  <c r="G314" i="43"/>
  <c r="G313" i="43"/>
  <c r="G312" i="43"/>
  <c r="G311" i="43"/>
  <c r="G310" i="43"/>
  <c r="G309" i="43"/>
  <c r="G308" i="43"/>
  <c r="G307" i="43"/>
  <c r="G306" i="43"/>
  <c r="G305" i="43"/>
  <c r="G304" i="43"/>
  <c r="G303" i="43"/>
  <c r="G302" i="43"/>
  <c r="G301" i="43"/>
  <c r="G300" i="43"/>
  <c r="G299" i="43"/>
  <c r="G298" i="43"/>
  <c r="G297" i="43"/>
  <c r="G296" i="43"/>
  <c r="G295" i="43"/>
  <c r="G294" i="43"/>
  <c r="G293" i="43"/>
  <c r="G292" i="43"/>
  <c r="G291" i="43"/>
  <c r="G290" i="43"/>
  <c r="G289" i="43"/>
  <c r="G288" i="43"/>
  <c r="G287" i="43"/>
  <c r="G286" i="43"/>
  <c r="G285" i="43"/>
  <c r="G284" i="43"/>
  <c r="G283" i="43"/>
  <c r="G282" i="43"/>
  <c r="G281" i="43"/>
  <c r="G280" i="43"/>
  <c r="G279" i="43"/>
  <c r="G278" i="43"/>
  <c r="G277" i="43"/>
  <c r="G276" i="43"/>
  <c r="G275" i="43"/>
  <c r="G274" i="43"/>
  <c r="G273" i="43"/>
  <c r="G272" i="43"/>
  <c r="G271" i="43"/>
  <c r="G270" i="43"/>
  <c r="G269" i="43"/>
  <c r="G268" i="43"/>
  <c r="G267" i="43"/>
  <c r="G266" i="43"/>
  <c r="G265" i="43"/>
  <c r="G264" i="43"/>
  <c r="G263" i="43"/>
  <c r="G262" i="43"/>
  <c r="G261" i="43"/>
  <c r="G260" i="43"/>
  <c r="G259" i="43"/>
  <c r="G258" i="43"/>
  <c r="G257" i="43"/>
  <c r="G256" i="43"/>
  <c r="G255" i="43"/>
  <c r="G254" i="43"/>
  <c r="G253" i="43"/>
  <c r="G252" i="43"/>
  <c r="G251" i="43"/>
  <c r="G250" i="43"/>
  <c r="G249" i="43"/>
  <c r="G248" i="43"/>
  <c r="G247" i="43"/>
  <c r="G246" i="43"/>
  <c r="G245" i="43"/>
  <c r="G244" i="43"/>
  <c r="G243" i="43"/>
  <c r="G242" i="43"/>
  <c r="G241" i="43"/>
  <c r="G240" i="43"/>
  <c r="G239" i="43"/>
  <c r="G238" i="43"/>
  <c r="G237" i="43"/>
  <c r="G236" i="43"/>
  <c r="G235" i="43"/>
  <c r="G234" i="43"/>
  <c r="G233" i="43"/>
  <c r="G232" i="43"/>
  <c r="G231" i="43"/>
  <c r="G230" i="43"/>
  <c r="G229" i="43"/>
  <c r="G228" i="43"/>
  <c r="G227" i="43"/>
  <c r="G226" i="43"/>
  <c r="G225" i="43"/>
  <c r="G224" i="43"/>
  <c r="G223" i="43"/>
  <c r="G222" i="43"/>
  <c r="G221" i="43"/>
  <c r="G220" i="43"/>
  <c r="G219" i="43"/>
  <c r="G218" i="43"/>
  <c r="G217" i="43"/>
  <c r="G216" i="43"/>
  <c r="G215" i="43"/>
  <c r="G214" i="43"/>
  <c r="G213" i="43"/>
  <c r="G212" i="43"/>
  <c r="G211" i="43"/>
  <c r="G210" i="43"/>
  <c r="G209" i="43"/>
  <c r="G208" i="43"/>
  <c r="G207" i="43"/>
  <c r="G206" i="43"/>
  <c r="G205" i="43"/>
  <c r="G204" i="43"/>
  <c r="G203" i="43"/>
  <c r="G202" i="43"/>
  <c r="G201" i="43"/>
  <c r="G200" i="43"/>
  <c r="G199" i="43"/>
  <c r="G198" i="43"/>
  <c r="G197" i="43"/>
  <c r="G196" i="43"/>
  <c r="G195" i="43"/>
  <c r="G194" i="43"/>
  <c r="G193" i="43"/>
  <c r="G192" i="43"/>
  <c r="G191" i="43"/>
  <c r="G190" i="43"/>
  <c r="G189" i="43"/>
  <c r="G188" i="43"/>
  <c r="G187" i="43"/>
  <c r="G186" i="43"/>
  <c r="G185" i="43"/>
  <c r="G184" i="43"/>
  <c r="G183" i="43"/>
  <c r="G182" i="43"/>
  <c r="G181" i="43"/>
  <c r="G180" i="43"/>
  <c r="G179" i="43"/>
  <c r="G178" i="43"/>
  <c r="G177" i="43"/>
  <c r="G176" i="43"/>
  <c r="G175" i="43"/>
  <c r="G174" i="43"/>
  <c r="G173" i="43"/>
  <c r="G172" i="43"/>
  <c r="G171" i="43"/>
  <c r="G170" i="43"/>
  <c r="G169" i="43"/>
  <c r="G168" i="43"/>
  <c r="G167" i="43"/>
  <c r="G166" i="43"/>
  <c r="G165" i="43"/>
  <c r="G164" i="43"/>
  <c r="G163" i="43"/>
  <c r="G162" i="43"/>
  <c r="G161" i="43"/>
  <c r="G160" i="43"/>
  <c r="G159" i="43"/>
  <c r="G158" i="43"/>
  <c r="G157" i="43"/>
  <c r="G156" i="43"/>
  <c r="G155" i="43"/>
  <c r="G154" i="43"/>
  <c r="G153" i="43"/>
  <c r="G152" i="43"/>
  <c r="G151" i="43"/>
  <c r="G150" i="43"/>
  <c r="G149" i="43"/>
  <c r="G148" i="43"/>
  <c r="G147" i="43"/>
  <c r="G146" i="43"/>
  <c r="G145" i="43"/>
  <c r="G144" i="43"/>
  <c r="G143" i="43"/>
  <c r="G142" i="43"/>
  <c r="G141" i="43"/>
  <c r="G140" i="43"/>
  <c r="G139" i="43"/>
  <c r="G138" i="43"/>
  <c r="G137" i="43"/>
  <c r="G136" i="43"/>
  <c r="G135" i="43"/>
  <c r="G134" i="43"/>
  <c r="G133" i="43"/>
  <c r="G132" i="43"/>
  <c r="G131" i="43"/>
  <c r="G130" i="43"/>
  <c r="G129" i="43"/>
  <c r="G128" i="43"/>
  <c r="G127" i="43"/>
  <c r="G126" i="43"/>
  <c r="G125" i="43"/>
  <c r="G124" i="43"/>
  <c r="G123" i="43"/>
  <c r="G122" i="43"/>
  <c r="G121" i="43"/>
  <c r="G120" i="43"/>
  <c r="G119" i="43"/>
  <c r="G118" i="43"/>
  <c r="G117" i="43"/>
  <c r="G116" i="43"/>
  <c r="G115" i="43"/>
  <c r="G114" i="43"/>
  <c r="G113" i="43"/>
  <c r="G112" i="43"/>
  <c r="G111" i="43"/>
  <c r="G110" i="43"/>
  <c r="G109" i="43"/>
  <c r="G108" i="43"/>
  <c r="G107" i="43"/>
  <c r="G106" i="43"/>
  <c r="G105" i="43"/>
  <c r="G104" i="43"/>
  <c r="G103" i="43"/>
  <c r="G102" i="43"/>
  <c r="G101" i="43"/>
  <c r="G100" i="43"/>
  <c r="G99" i="43"/>
  <c r="G98" i="43"/>
  <c r="G97" i="43"/>
  <c r="G96" i="43"/>
  <c r="G95" i="43"/>
  <c r="G94" i="43"/>
  <c r="G93" i="43"/>
  <c r="G92" i="43"/>
  <c r="G91" i="43"/>
  <c r="G90" i="43"/>
  <c r="G89" i="43"/>
  <c r="G88" i="43"/>
  <c r="G87" i="43"/>
  <c r="G86" i="43"/>
  <c r="G85" i="43"/>
  <c r="G84" i="43"/>
  <c r="G83" i="43"/>
  <c r="G82" i="43"/>
  <c r="G81" i="43"/>
  <c r="G80" i="43"/>
  <c r="G79" i="43"/>
  <c r="G78" i="43"/>
  <c r="G77" i="43"/>
  <c r="G76" i="43"/>
  <c r="G75" i="43"/>
  <c r="G74" i="43"/>
  <c r="G73" i="43"/>
  <c r="G72" i="43"/>
  <c r="G71" i="43"/>
  <c r="G70" i="43"/>
  <c r="G69" i="43"/>
  <c r="G68" i="43"/>
  <c r="G67" i="43"/>
  <c r="G66" i="43"/>
  <c r="G65" i="43"/>
  <c r="G64" i="43"/>
  <c r="G63" i="43"/>
  <c r="G62" i="43"/>
  <c r="G61" i="43"/>
  <c r="G60" i="43"/>
  <c r="G59" i="43"/>
  <c r="G58" i="43"/>
  <c r="G57" i="43"/>
  <c r="G56" i="43"/>
  <c r="G55" i="43"/>
  <c r="G54" i="43"/>
  <c r="G53" i="43"/>
  <c r="G52" i="43"/>
  <c r="G51" i="43"/>
  <c r="G50" i="43"/>
  <c r="G49" i="43"/>
  <c r="G48" i="43"/>
  <c r="G47" i="43"/>
  <c r="G46" i="43"/>
  <c r="G45" i="43"/>
  <c r="G44" i="43"/>
  <c r="G43" i="43"/>
  <c r="G42" i="43"/>
  <c r="G41" i="43"/>
  <c r="G40" i="43"/>
  <c r="G39" i="43"/>
  <c r="G38" i="43"/>
  <c r="G37" i="43"/>
  <c r="G36" i="43"/>
  <c r="G35" i="43"/>
  <c r="G34" i="43"/>
  <c r="G33" i="43"/>
  <c r="G32" i="43"/>
  <c r="G31" i="43"/>
  <c r="G30" i="43"/>
  <c r="G29" i="43"/>
  <c r="G28" i="43"/>
  <c r="G27" i="43"/>
  <c r="G26" i="43"/>
  <c r="G25" i="43"/>
  <c r="G24" i="43"/>
  <c r="G23" i="43"/>
  <c r="G22" i="43"/>
  <c r="G21" i="43"/>
  <c r="G20" i="43"/>
  <c r="G19" i="43"/>
  <c r="G18" i="43"/>
  <c r="G17" i="43"/>
  <c r="G16" i="43"/>
  <c r="G15" i="43"/>
  <c r="G14" i="43"/>
  <c r="G13" i="43"/>
  <c r="G12" i="43"/>
  <c r="H479" i="43"/>
  <c r="I479" i="43"/>
  <c r="J479" i="43"/>
  <c r="H480" i="43"/>
  <c r="I480" i="43"/>
  <c r="J480" i="43"/>
  <c r="H481" i="43"/>
  <c r="I481" i="43"/>
  <c r="J481" i="43"/>
  <c r="H482" i="43"/>
  <c r="I482" i="43"/>
  <c r="J482" i="43"/>
  <c r="H483" i="43"/>
  <c r="I483" i="43"/>
  <c r="J483" i="43"/>
  <c r="H484" i="43"/>
  <c r="I484" i="43"/>
  <c r="J484" i="43"/>
  <c r="H470" i="43"/>
  <c r="I470" i="43"/>
  <c r="J470" i="43"/>
  <c r="H471" i="43"/>
  <c r="I471" i="43"/>
  <c r="J471" i="43"/>
  <c r="H472" i="43"/>
  <c r="I472" i="43"/>
  <c r="J472" i="43"/>
  <c r="H473" i="43"/>
  <c r="I473" i="43"/>
  <c r="J473" i="43"/>
  <c r="H474" i="43"/>
  <c r="I474" i="43"/>
  <c r="J474" i="43"/>
  <c r="H475" i="43"/>
  <c r="I475" i="43"/>
  <c r="J475" i="43"/>
  <c r="H476" i="43"/>
  <c r="I476" i="43"/>
  <c r="J476" i="43"/>
  <c r="H477" i="43"/>
  <c r="I477" i="43"/>
  <c r="J477" i="43"/>
  <c r="H478" i="43"/>
  <c r="I478" i="43"/>
  <c r="J478" i="43"/>
  <c r="H452" i="43"/>
  <c r="I452" i="43"/>
  <c r="J452" i="43"/>
  <c r="H453" i="43"/>
  <c r="I453" i="43"/>
  <c r="J453" i="43"/>
  <c r="H454" i="43"/>
  <c r="I454" i="43"/>
  <c r="J454" i="43"/>
  <c r="H455" i="43"/>
  <c r="I455" i="43"/>
  <c r="J455" i="43"/>
  <c r="H456" i="43"/>
  <c r="I456" i="43"/>
  <c r="J456" i="43"/>
  <c r="H457" i="43"/>
  <c r="I457" i="43"/>
  <c r="J457" i="43"/>
  <c r="H458" i="43"/>
  <c r="I458" i="43"/>
  <c r="J458" i="43"/>
  <c r="H459" i="43"/>
  <c r="I459" i="43"/>
  <c r="J459" i="43"/>
  <c r="H460" i="43"/>
  <c r="I460" i="43"/>
  <c r="J460" i="43"/>
  <c r="H461" i="43"/>
  <c r="I461" i="43"/>
  <c r="J461" i="43"/>
  <c r="H462" i="43"/>
  <c r="I462" i="43"/>
  <c r="J462" i="43"/>
  <c r="H463" i="43"/>
  <c r="I463" i="43"/>
  <c r="J463" i="43"/>
  <c r="H464" i="43"/>
  <c r="I464" i="43"/>
  <c r="J464" i="43"/>
  <c r="H465" i="43"/>
  <c r="I465" i="43"/>
  <c r="J465" i="43"/>
  <c r="H466" i="43"/>
  <c r="I466" i="43"/>
  <c r="J466" i="43"/>
  <c r="H467" i="43"/>
  <c r="I467" i="43"/>
  <c r="J467" i="43"/>
  <c r="H468" i="43"/>
  <c r="I468" i="43"/>
  <c r="J468" i="43"/>
  <c r="H469" i="43"/>
  <c r="I469" i="43"/>
  <c r="J469" i="43"/>
  <c r="H429" i="43"/>
  <c r="I429" i="43"/>
  <c r="J429" i="43"/>
  <c r="H430" i="43"/>
  <c r="I430" i="43"/>
  <c r="J430" i="43"/>
  <c r="H431" i="43"/>
  <c r="I431" i="43"/>
  <c r="J431" i="43"/>
  <c r="H432" i="43"/>
  <c r="I432" i="43"/>
  <c r="J432" i="43"/>
  <c r="H433" i="43"/>
  <c r="I433" i="43"/>
  <c r="J433" i="43"/>
  <c r="H434" i="43"/>
  <c r="I434" i="43"/>
  <c r="J434" i="43"/>
  <c r="H435" i="43"/>
  <c r="I435" i="43"/>
  <c r="J435" i="43"/>
  <c r="H436" i="43"/>
  <c r="I436" i="43"/>
  <c r="J436" i="43"/>
  <c r="H437" i="43"/>
  <c r="I437" i="43"/>
  <c r="J437" i="43"/>
  <c r="H438" i="43"/>
  <c r="I438" i="43"/>
  <c r="J438" i="43"/>
  <c r="H439" i="43"/>
  <c r="I439" i="43"/>
  <c r="J439" i="43"/>
  <c r="H440" i="43"/>
  <c r="I440" i="43"/>
  <c r="J440" i="43"/>
  <c r="H441" i="43"/>
  <c r="I441" i="43"/>
  <c r="J441" i="43"/>
  <c r="H442" i="43"/>
  <c r="I442" i="43"/>
  <c r="J442" i="43"/>
  <c r="H443" i="43"/>
  <c r="I443" i="43"/>
  <c r="J443" i="43"/>
  <c r="H444" i="43"/>
  <c r="I444" i="43"/>
  <c r="J444" i="43"/>
  <c r="H445" i="43"/>
  <c r="I445" i="43"/>
  <c r="J445" i="43"/>
  <c r="H446" i="43"/>
  <c r="I446" i="43"/>
  <c r="J446" i="43"/>
  <c r="H447" i="43"/>
  <c r="I447" i="43"/>
  <c r="J447" i="43"/>
  <c r="H448" i="43"/>
  <c r="I448" i="43"/>
  <c r="J448" i="43"/>
  <c r="H449" i="43"/>
  <c r="I449" i="43"/>
  <c r="J449" i="43"/>
  <c r="H450" i="43"/>
  <c r="I450" i="43"/>
  <c r="J450" i="43"/>
  <c r="H451" i="43"/>
  <c r="I451" i="43"/>
  <c r="J451" i="43"/>
  <c r="H3" i="43"/>
  <c r="I3" i="43"/>
  <c r="J3" i="43"/>
  <c r="H4" i="43"/>
  <c r="I4" i="43"/>
  <c r="J4" i="43"/>
  <c r="H5" i="43"/>
  <c r="I5" i="43"/>
  <c r="J5" i="43"/>
  <c r="H6" i="43"/>
  <c r="I6" i="43"/>
  <c r="J6" i="43"/>
  <c r="H7" i="43"/>
  <c r="I7" i="43"/>
  <c r="J7" i="43"/>
  <c r="H8" i="43"/>
  <c r="I8" i="43"/>
  <c r="J8" i="43"/>
  <c r="H9" i="43"/>
  <c r="I9" i="43"/>
  <c r="J9" i="43"/>
  <c r="H10" i="43"/>
  <c r="I10" i="43"/>
  <c r="J10" i="43"/>
  <c r="H11" i="43"/>
  <c r="I11" i="43"/>
  <c r="J11" i="43"/>
  <c r="H12" i="43"/>
  <c r="I12" i="43"/>
  <c r="J12" i="43"/>
  <c r="H13" i="43"/>
  <c r="I13" i="43"/>
  <c r="J13" i="43"/>
  <c r="H14" i="43"/>
  <c r="I14" i="43"/>
  <c r="J14" i="43"/>
  <c r="H15" i="43"/>
  <c r="I15" i="43"/>
  <c r="J15" i="43"/>
  <c r="H16" i="43"/>
  <c r="I16" i="43"/>
  <c r="J16" i="43"/>
  <c r="H17" i="43"/>
  <c r="I17" i="43"/>
  <c r="J17" i="43"/>
  <c r="H18" i="43"/>
  <c r="I18" i="43"/>
  <c r="J18" i="43"/>
  <c r="H19" i="43"/>
  <c r="I19" i="43"/>
  <c r="J19" i="43"/>
  <c r="H20" i="43"/>
  <c r="I20" i="43"/>
  <c r="J20" i="43"/>
  <c r="H21" i="43"/>
  <c r="I21" i="43"/>
  <c r="J21" i="43"/>
  <c r="H22" i="43"/>
  <c r="I22" i="43"/>
  <c r="J22" i="43"/>
  <c r="H23" i="43"/>
  <c r="I23" i="43"/>
  <c r="J23" i="43"/>
  <c r="H24" i="43"/>
  <c r="I24" i="43"/>
  <c r="J24" i="43"/>
  <c r="H25" i="43"/>
  <c r="I25" i="43"/>
  <c r="J25" i="43"/>
  <c r="H26" i="43"/>
  <c r="I26" i="43"/>
  <c r="J26" i="43"/>
  <c r="H27" i="43"/>
  <c r="I27" i="43"/>
  <c r="J27" i="43"/>
  <c r="H28" i="43"/>
  <c r="I28" i="43"/>
  <c r="J28" i="43"/>
  <c r="H29" i="43"/>
  <c r="I29" i="43"/>
  <c r="J29" i="43"/>
  <c r="H30" i="43"/>
  <c r="I30" i="43"/>
  <c r="J30" i="43"/>
  <c r="H31" i="43"/>
  <c r="I31" i="43"/>
  <c r="J31" i="43"/>
  <c r="H32" i="43"/>
  <c r="I32" i="43"/>
  <c r="J32" i="43"/>
  <c r="H33" i="43"/>
  <c r="I33" i="43"/>
  <c r="J33" i="43"/>
  <c r="H34" i="43"/>
  <c r="I34" i="43"/>
  <c r="J34" i="43"/>
  <c r="H35" i="43"/>
  <c r="I35" i="43"/>
  <c r="J35" i="43"/>
  <c r="H36" i="43"/>
  <c r="I36" i="43"/>
  <c r="J36" i="43"/>
  <c r="H37" i="43"/>
  <c r="I37" i="43"/>
  <c r="J37" i="43"/>
  <c r="H38" i="43"/>
  <c r="I38" i="43"/>
  <c r="J38" i="43"/>
  <c r="H39" i="43"/>
  <c r="I39" i="43"/>
  <c r="J39" i="43"/>
  <c r="H40" i="43"/>
  <c r="I40" i="43"/>
  <c r="J40" i="43"/>
  <c r="H41" i="43"/>
  <c r="I41" i="43"/>
  <c r="J41" i="43"/>
  <c r="H42" i="43"/>
  <c r="I42" i="43"/>
  <c r="J42" i="43"/>
  <c r="H43" i="43"/>
  <c r="I43" i="43"/>
  <c r="J43" i="43"/>
  <c r="H44" i="43"/>
  <c r="I44" i="43"/>
  <c r="J44" i="43"/>
  <c r="H45" i="43"/>
  <c r="I45" i="43"/>
  <c r="J45" i="43"/>
  <c r="H46" i="43"/>
  <c r="I46" i="43"/>
  <c r="J46" i="43"/>
  <c r="H47" i="43"/>
  <c r="I47" i="43"/>
  <c r="J47" i="43"/>
  <c r="H48" i="43"/>
  <c r="I48" i="43"/>
  <c r="J48" i="43"/>
  <c r="H49" i="43"/>
  <c r="I49" i="43"/>
  <c r="J49" i="43"/>
  <c r="H50" i="43"/>
  <c r="I50" i="43"/>
  <c r="J50" i="43"/>
  <c r="H51" i="43"/>
  <c r="I51" i="43"/>
  <c r="J51" i="43"/>
  <c r="H52" i="43"/>
  <c r="I52" i="43"/>
  <c r="J52" i="43"/>
  <c r="H53" i="43"/>
  <c r="I53" i="43"/>
  <c r="J53" i="43"/>
  <c r="H54" i="43"/>
  <c r="I54" i="43"/>
  <c r="J54" i="43"/>
  <c r="H55" i="43"/>
  <c r="I55" i="43"/>
  <c r="J55" i="43"/>
  <c r="H56" i="43"/>
  <c r="I56" i="43"/>
  <c r="J56" i="43"/>
  <c r="H57" i="43"/>
  <c r="I57" i="43"/>
  <c r="J57" i="43"/>
  <c r="H58" i="43"/>
  <c r="I58" i="43"/>
  <c r="J58" i="43"/>
  <c r="H59" i="43"/>
  <c r="I59" i="43"/>
  <c r="J59" i="43"/>
  <c r="H60" i="43"/>
  <c r="I60" i="43"/>
  <c r="J60" i="43"/>
  <c r="H61" i="43"/>
  <c r="I61" i="43"/>
  <c r="J61" i="43"/>
  <c r="H62" i="43"/>
  <c r="I62" i="43"/>
  <c r="J62" i="43"/>
  <c r="H63" i="43"/>
  <c r="I63" i="43"/>
  <c r="J63" i="43"/>
  <c r="H64" i="43"/>
  <c r="I64" i="43"/>
  <c r="J64" i="43"/>
  <c r="H65" i="43"/>
  <c r="I65" i="43"/>
  <c r="J65" i="43"/>
  <c r="H66" i="43"/>
  <c r="I66" i="43"/>
  <c r="J66" i="43"/>
  <c r="H67" i="43"/>
  <c r="I67" i="43"/>
  <c r="J67" i="43"/>
  <c r="H68" i="43"/>
  <c r="I68" i="43"/>
  <c r="J68" i="43"/>
  <c r="H69" i="43"/>
  <c r="I69" i="43"/>
  <c r="J69" i="43"/>
  <c r="H70" i="43"/>
  <c r="I70" i="43"/>
  <c r="J70" i="43"/>
  <c r="H71" i="43"/>
  <c r="I71" i="43"/>
  <c r="J71" i="43"/>
  <c r="H72" i="43"/>
  <c r="I72" i="43"/>
  <c r="J72" i="43"/>
  <c r="H73" i="43"/>
  <c r="I73" i="43"/>
  <c r="J73" i="43"/>
  <c r="H74" i="43"/>
  <c r="I74" i="43"/>
  <c r="J74" i="43"/>
  <c r="H75" i="43"/>
  <c r="I75" i="43"/>
  <c r="J75" i="43"/>
  <c r="H76" i="43"/>
  <c r="I76" i="43"/>
  <c r="J76" i="43"/>
  <c r="H77" i="43"/>
  <c r="I77" i="43"/>
  <c r="J77" i="43"/>
  <c r="H78" i="43"/>
  <c r="I78" i="43"/>
  <c r="J78" i="43"/>
  <c r="H79" i="43"/>
  <c r="I79" i="43"/>
  <c r="J79" i="43"/>
  <c r="H80" i="43"/>
  <c r="I80" i="43"/>
  <c r="J80" i="43"/>
  <c r="H81" i="43"/>
  <c r="I81" i="43"/>
  <c r="J81" i="43"/>
  <c r="H82" i="43"/>
  <c r="I82" i="43"/>
  <c r="J82" i="43"/>
  <c r="H83" i="43"/>
  <c r="I83" i="43"/>
  <c r="J83" i="43"/>
  <c r="H84" i="43"/>
  <c r="I84" i="43"/>
  <c r="J84" i="43"/>
  <c r="H85" i="43"/>
  <c r="I85" i="43"/>
  <c r="J85" i="43"/>
  <c r="H86" i="43"/>
  <c r="I86" i="43"/>
  <c r="J86" i="43"/>
  <c r="H87" i="43"/>
  <c r="I87" i="43"/>
  <c r="J87" i="43"/>
  <c r="H88" i="43"/>
  <c r="I88" i="43"/>
  <c r="J88" i="43"/>
  <c r="H89" i="43"/>
  <c r="I89" i="43"/>
  <c r="J89" i="43"/>
  <c r="H90" i="43"/>
  <c r="I90" i="43"/>
  <c r="J90" i="43"/>
  <c r="H91" i="43"/>
  <c r="I91" i="43"/>
  <c r="J91" i="43"/>
  <c r="H92" i="43"/>
  <c r="I92" i="43"/>
  <c r="J92" i="43"/>
  <c r="H93" i="43"/>
  <c r="I93" i="43"/>
  <c r="J93" i="43"/>
  <c r="H94" i="43"/>
  <c r="I94" i="43"/>
  <c r="J94" i="43"/>
  <c r="H95" i="43"/>
  <c r="I95" i="43"/>
  <c r="J95" i="43"/>
  <c r="H96" i="43"/>
  <c r="I96" i="43"/>
  <c r="J96" i="43"/>
  <c r="H97" i="43"/>
  <c r="I97" i="43"/>
  <c r="J97" i="43"/>
  <c r="H98" i="43"/>
  <c r="I98" i="43"/>
  <c r="J98" i="43"/>
  <c r="H99" i="43"/>
  <c r="I99" i="43"/>
  <c r="J99" i="43"/>
  <c r="H100" i="43"/>
  <c r="I100" i="43"/>
  <c r="J100" i="43"/>
  <c r="H101" i="43"/>
  <c r="I101" i="43"/>
  <c r="J101" i="43"/>
  <c r="H102" i="43"/>
  <c r="I102" i="43"/>
  <c r="J102" i="43"/>
  <c r="H103" i="43"/>
  <c r="I103" i="43"/>
  <c r="J103" i="43"/>
  <c r="H104" i="43"/>
  <c r="I104" i="43"/>
  <c r="J104" i="43"/>
  <c r="H105" i="43"/>
  <c r="I105" i="43"/>
  <c r="J105" i="43"/>
  <c r="H106" i="43"/>
  <c r="I106" i="43"/>
  <c r="J106" i="43"/>
  <c r="H107" i="43"/>
  <c r="I107" i="43"/>
  <c r="J107" i="43"/>
  <c r="H108" i="43"/>
  <c r="I108" i="43"/>
  <c r="J108" i="43"/>
  <c r="H109" i="43"/>
  <c r="I109" i="43"/>
  <c r="J109" i="43"/>
  <c r="H110" i="43"/>
  <c r="I110" i="43"/>
  <c r="J110" i="43"/>
  <c r="H111" i="43"/>
  <c r="I111" i="43"/>
  <c r="J111" i="43"/>
  <c r="H112" i="43"/>
  <c r="I112" i="43"/>
  <c r="J112" i="43"/>
  <c r="H113" i="43"/>
  <c r="I113" i="43"/>
  <c r="J113" i="43"/>
  <c r="H114" i="43"/>
  <c r="I114" i="43"/>
  <c r="J114" i="43"/>
  <c r="H115" i="43"/>
  <c r="I115" i="43"/>
  <c r="J115" i="43"/>
  <c r="H116" i="43"/>
  <c r="I116" i="43"/>
  <c r="J116" i="43"/>
  <c r="H117" i="43"/>
  <c r="I117" i="43"/>
  <c r="J117" i="43"/>
  <c r="H118" i="43"/>
  <c r="I118" i="43"/>
  <c r="J118" i="43"/>
  <c r="H119" i="43"/>
  <c r="I119" i="43"/>
  <c r="J119" i="43"/>
  <c r="H120" i="43"/>
  <c r="I120" i="43"/>
  <c r="J120" i="43"/>
  <c r="H121" i="43"/>
  <c r="I121" i="43"/>
  <c r="J121" i="43"/>
  <c r="H122" i="43"/>
  <c r="I122" i="43"/>
  <c r="J122" i="43"/>
  <c r="H123" i="43"/>
  <c r="I123" i="43"/>
  <c r="J123" i="43"/>
  <c r="H124" i="43"/>
  <c r="I124" i="43"/>
  <c r="J124" i="43"/>
  <c r="H125" i="43"/>
  <c r="I125" i="43"/>
  <c r="J125" i="43"/>
  <c r="H126" i="43"/>
  <c r="I126" i="43"/>
  <c r="J126" i="43"/>
  <c r="H127" i="43"/>
  <c r="I127" i="43"/>
  <c r="J127" i="43"/>
  <c r="H128" i="43"/>
  <c r="I128" i="43"/>
  <c r="J128" i="43"/>
  <c r="H129" i="43"/>
  <c r="I129" i="43"/>
  <c r="J129" i="43"/>
  <c r="H130" i="43"/>
  <c r="I130" i="43"/>
  <c r="J130" i="43"/>
  <c r="H131" i="43"/>
  <c r="I131" i="43"/>
  <c r="J131" i="43"/>
  <c r="H132" i="43"/>
  <c r="I132" i="43"/>
  <c r="J132" i="43"/>
  <c r="H133" i="43"/>
  <c r="I133" i="43"/>
  <c r="J133" i="43"/>
  <c r="H134" i="43"/>
  <c r="I134" i="43"/>
  <c r="J134" i="43"/>
  <c r="H135" i="43"/>
  <c r="I135" i="43"/>
  <c r="J135" i="43"/>
  <c r="H136" i="43"/>
  <c r="I136" i="43"/>
  <c r="J136" i="43"/>
  <c r="H137" i="43"/>
  <c r="I137" i="43"/>
  <c r="J137" i="43"/>
  <c r="H138" i="43"/>
  <c r="I138" i="43"/>
  <c r="J138" i="43"/>
  <c r="H139" i="43"/>
  <c r="I139" i="43"/>
  <c r="J139" i="43"/>
  <c r="H140" i="43"/>
  <c r="I140" i="43"/>
  <c r="J140" i="43"/>
  <c r="H141" i="43"/>
  <c r="I141" i="43"/>
  <c r="J141" i="43"/>
  <c r="H142" i="43"/>
  <c r="I142" i="43"/>
  <c r="J142" i="43"/>
  <c r="H143" i="43"/>
  <c r="I143" i="43"/>
  <c r="J143" i="43"/>
  <c r="H144" i="43"/>
  <c r="I144" i="43"/>
  <c r="J144" i="43"/>
  <c r="H145" i="43"/>
  <c r="I145" i="43"/>
  <c r="J145" i="43"/>
  <c r="H146" i="43"/>
  <c r="I146" i="43"/>
  <c r="J146" i="43"/>
  <c r="H147" i="43"/>
  <c r="I147" i="43"/>
  <c r="J147" i="43"/>
  <c r="H148" i="43"/>
  <c r="I148" i="43"/>
  <c r="J148" i="43"/>
  <c r="H149" i="43"/>
  <c r="I149" i="43"/>
  <c r="J149" i="43"/>
  <c r="H150" i="43"/>
  <c r="I150" i="43"/>
  <c r="J150" i="43"/>
  <c r="H151" i="43"/>
  <c r="I151" i="43"/>
  <c r="J151" i="43"/>
  <c r="H152" i="43"/>
  <c r="I152" i="43"/>
  <c r="J152" i="43"/>
  <c r="H153" i="43"/>
  <c r="I153" i="43"/>
  <c r="J153" i="43"/>
  <c r="H154" i="43"/>
  <c r="I154" i="43"/>
  <c r="J154" i="43"/>
  <c r="H155" i="43"/>
  <c r="I155" i="43"/>
  <c r="J155" i="43"/>
  <c r="H156" i="43"/>
  <c r="I156" i="43"/>
  <c r="J156" i="43"/>
  <c r="H157" i="43"/>
  <c r="I157" i="43"/>
  <c r="J157" i="43"/>
  <c r="H158" i="43"/>
  <c r="I158" i="43"/>
  <c r="J158" i="43"/>
  <c r="H159" i="43"/>
  <c r="I159" i="43"/>
  <c r="J159" i="43"/>
  <c r="H160" i="43"/>
  <c r="I160" i="43"/>
  <c r="J160" i="43"/>
  <c r="H161" i="43"/>
  <c r="I161" i="43"/>
  <c r="J161" i="43"/>
  <c r="H162" i="43"/>
  <c r="I162" i="43"/>
  <c r="J162" i="43"/>
  <c r="H163" i="43"/>
  <c r="I163" i="43"/>
  <c r="J163" i="43"/>
  <c r="H164" i="43"/>
  <c r="I164" i="43"/>
  <c r="J164" i="43"/>
  <c r="H165" i="43"/>
  <c r="I165" i="43"/>
  <c r="J165" i="43"/>
  <c r="H166" i="43"/>
  <c r="I166" i="43"/>
  <c r="J166" i="43"/>
  <c r="H167" i="43"/>
  <c r="I167" i="43"/>
  <c r="J167" i="43"/>
  <c r="H168" i="43"/>
  <c r="I168" i="43"/>
  <c r="J168" i="43"/>
  <c r="H169" i="43"/>
  <c r="I169" i="43"/>
  <c r="J169" i="43"/>
  <c r="H170" i="43"/>
  <c r="I170" i="43"/>
  <c r="J170" i="43"/>
  <c r="H171" i="43"/>
  <c r="I171" i="43"/>
  <c r="J171" i="43"/>
  <c r="H172" i="43"/>
  <c r="I172" i="43"/>
  <c r="J172" i="43"/>
  <c r="H173" i="43"/>
  <c r="I173" i="43"/>
  <c r="J173" i="43"/>
  <c r="H174" i="43"/>
  <c r="I174" i="43"/>
  <c r="J174" i="43"/>
  <c r="H175" i="43"/>
  <c r="I175" i="43"/>
  <c r="J175" i="43"/>
  <c r="H176" i="43"/>
  <c r="I176" i="43"/>
  <c r="J176" i="43"/>
  <c r="H177" i="43"/>
  <c r="I177" i="43"/>
  <c r="J177" i="43"/>
  <c r="H178" i="43"/>
  <c r="I178" i="43"/>
  <c r="J178" i="43"/>
  <c r="H179" i="43"/>
  <c r="I179" i="43"/>
  <c r="J179" i="43"/>
  <c r="H180" i="43"/>
  <c r="I180" i="43"/>
  <c r="J180" i="43"/>
  <c r="H181" i="43"/>
  <c r="I181" i="43"/>
  <c r="J181" i="43"/>
  <c r="H182" i="43"/>
  <c r="I182" i="43"/>
  <c r="J182" i="43"/>
  <c r="H183" i="43"/>
  <c r="I183" i="43"/>
  <c r="J183" i="43"/>
  <c r="H184" i="43"/>
  <c r="I184" i="43"/>
  <c r="J184" i="43"/>
  <c r="H185" i="43"/>
  <c r="I185" i="43"/>
  <c r="J185" i="43"/>
  <c r="H186" i="43"/>
  <c r="I186" i="43"/>
  <c r="J186" i="43"/>
  <c r="H187" i="43"/>
  <c r="I187" i="43"/>
  <c r="J187" i="43"/>
  <c r="H188" i="43"/>
  <c r="I188" i="43"/>
  <c r="J188" i="43"/>
  <c r="H189" i="43"/>
  <c r="I189" i="43"/>
  <c r="J189" i="43"/>
  <c r="H190" i="43"/>
  <c r="I190" i="43"/>
  <c r="J190" i="43"/>
  <c r="H191" i="43"/>
  <c r="I191" i="43"/>
  <c r="J191" i="43"/>
  <c r="H192" i="43"/>
  <c r="I192" i="43"/>
  <c r="J192" i="43"/>
  <c r="H193" i="43"/>
  <c r="I193" i="43"/>
  <c r="J193" i="43"/>
  <c r="H194" i="43"/>
  <c r="I194" i="43"/>
  <c r="J194" i="43"/>
  <c r="H195" i="43"/>
  <c r="I195" i="43"/>
  <c r="J195" i="43"/>
  <c r="H196" i="43"/>
  <c r="I196" i="43"/>
  <c r="J196" i="43"/>
  <c r="H197" i="43"/>
  <c r="I197" i="43"/>
  <c r="J197" i="43"/>
  <c r="H198" i="43"/>
  <c r="I198" i="43"/>
  <c r="J198" i="43"/>
  <c r="H199" i="43"/>
  <c r="I199" i="43"/>
  <c r="J199" i="43"/>
  <c r="H200" i="43"/>
  <c r="I200" i="43"/>
  <c r="J200" i="43"/>
  <c r="H201" i="43"/>
  <c r="I201" i="43"/>
  <c r="J201" i="43"/>
  <c r="H202" i="43"/>
  <c r="I202" i="43"/>
  <c r="J202" i="43"/>
  <c r="H203" i="43"/>
  <c r="I203" i="43"/>
  <c r="J203" i="43"/>
  <c r="H204" i="43"/>
  <c r="I204" i="43"/>
  <c r="J204" i="43"/>
  <c r="H205" i="43"/>
  <c r="I205" i="43"/>
  <c r="J205" i="43"/>
  <c r="H206" i="43"/>
  <c r="I206" i="43"/>
  <c r="J206" i="43"/>
  <c r="H207" i="43"/>
  <c r="I207" i="43"/>
  <c r="J207" i="43"/>
  <c r="H208" i="43"/>
  <c r="I208" i="43"/>
  <c r="J208" i="43"/>
  <c r="H209" i="43"/>
  <c r="I209" i="43"/>
  <c r="J209" i="43"/>
  <c r="H210" i="43"/>
  <c r="I210" i="43"/>
  <c r="J210" i="43"/>
  <c r="H211" i="43"/>
  <c r="I211" i="43"/>
  <c r="J211" i="43"/>
  <c r="H212" i="43"/>
  <c r="I212" i="43"/>
  <c r="J212" i="43"/>
  <c r="H213" i="43"/>
  <c r="I213" i="43"/>
  <c r="J213" i="43"/>
  <c r="H214" i="43"/>
  <c r="I214" i="43"/>
  <c r="J214" i="43"/>
  <c r="H215" i="43"/>
  <c r="I215" i="43"/>
  <c r="J215" i="43"/>
  <c r="H216" i="43"/>
  <c r="I216" i="43"/>
  <c r="J216" i="43"/>
  <c r="H217" i="43"/>
  <c r="I217" i="43"/>
  <c r="J217" i="43"/>
  <c r="H218" i="43"/>
  <c r="I218" i="43"/>
  <c r="J218" i="43"/>
  <c r="H219" i="43"/>
  <c r="I219" i="43"/>
  <c r="J219" i="43"/>
  <c r="H220" i="43"/>
  <c r="I220" i="43"/>
  <c r="J220" i="43"/>
  <c r="H221" i="43"/>
  <c r="I221" i="43"/>
  <c r="J221" i="43"/>
  <c r="H222" i="43"/>
  <c r="I222" i="43"/>
  <c r="J222" i="43"/>
  <c r="H223" i="43"/>
  <c r="I223" i="43"/>
  <c r="J223" i="43"/>
  <c r="H224" i="43"/>
  <c r="I224" i="43"/>
  <c r="J224" i="43"/>
  <c r="H225" i="43"/>
  <c r="I225" i="43"/>
  <c r="J225" i="43"/>
  <c r="H226" i="43"/>
  <c r="I226" i="43"/>
  <c r="J226" i="43"/>
  <c r="H227" i="43"/>
  <c r="I227" i="43"/>
  <c r="J227" i="43"/>
  <c r="H228" i="43"/>
  <c r="I228" i="43"/>
  <c r="J228" i="43"/>
  <c r="H229" i="43"/>
  <c r="I229" i="43"/>
  <c r="J229" i="43"/>
  <c r="H230" i="43"/>
  <c r="I230" i="43"/>
  <c r="J230" i="43"/>
  <c r="H231" i="43"/>
  <c r="I231" i="43"/>
  <c r="J231" i="43"/>
  <c r="H232" i="43"/>
  <c r="I232" i="43"/>
  <c r="J232" i="43"/>
  <c r="H233" i="43"/>
  <c r="I233" i="43"/>
  <c r="J233" i="43"/>
  <c r="H234" i="43"/>
  <c r="I234" i="43"/>
  <c r="J234" i="43"/>
  <c r="H235" i="43"/>
  <c r="I235" i="43"/>
  <c r="J235" i="43"/>
  <c r="H236" i="43"/>
  <c r="I236" i="43"/>
  <c r="J236" i="43"/>
  <c r="H237" i="43"/>
  <c r="I237" i="43"/>
  <c r="J237" i="43"/>
  <c r="H238" i="43"/>
  <c r="I238" i="43"/>
  <c r="J238" i="43"/>
  <c r="H239" i="43"/>
  <c r="I239" i="43"/>
  <c r="J239" i="43"/>
  <c r="H240" i="43"/>
  <c r="I240" i="43"/>
  <c r="J240" i="43"/>
  <c r="H241" i="43"/>
  <c r="I241" i="43"/>
  <c r="J241" i="43"/>
  <c r="H242" i="43"/>
  <c r="I242" i="43"/>
  <c r="J242" i="43"/>
  <c r="H243" i="43"/>
  <c r="I243" i="43"/>
  <c r="J243" i="43"/>
  <c r="H244" i="43"/>
  <c r="I244" i="43"/>
  <c r="J244" i="43"/>
  <c r="H245" i="43"/>
  <c r="I245" i="43"/>
  <c r="J245" i="43"/>
  <c r="H246" i="43"/>
  <c r="I246" i="43"/>
  <c r="J246" i="43"/>
  <c r="H247" i="43"/>
  <c r="I247" i="43"/>
  <c r="J247" i="43"/>
  <c r="H248" i="43"/>
  <c r="I248" i="43"/>
  <c r="J248" i="43"/>
  <c r="H249" i="43"/>
  <c r="I249" i="43"/>
  <c r="J249" i="43"/>
  <c r="H250" i="43"/>
  <c r="I250" i="43"/>
  <c r="J250" i="43"/>
  <c r="H251" i="43"/>
  <c r="I251" i="43"/>
  <c r="J251" i="43"/>
  <c r="H252" i="43"/>
  <c r="I252" i="43"/>
  <c r="J252" i="43"/>
  <c r="H253" i="43"/>
  <c r="I253" i="43"/>
  <c r="J253" i="43"/>
  <c r="H254" i="43"/>
  <c r="I254" i="43"/>
  <c r="J254" i="43"/>
  <c r="H255" i="43"/>
  <c r="I255" i="43"/>
  <c r="J255" i="43"/>
  <c r="H256" i="43"/>
  <c r="I256" i="43"/>
  <c r="J256" i="43"/>
  <c r="H257" i="43"/>
  <c r="I257" i="43"/>
  <c r="J257" i="43"/>
  <c r="H258" i="43"/>
  <c r="I258" i="43"/>
  <c r="J258" i="43"/>
  <c r="H259" i="43"/>
  <c r="I259" i="43"/>
  <c r="J259" i="43"/>
  <c r="H260" i="43"/>
  <c r="I260" i="43"/>
  <c r="J260" i="43"/>
  <c r="H261" i="43"/>
  <c r="I261" i="43"/>
  <c r="J261" i="43"/>
  <c r="H262" i="43"/>
  <c r="I262" i="43"/>
  <c r="J262" i="43"/>
  <c r="H263" i="43"/>
  <c r="I263" i="43"/>
  <c r="J263" i="43"/>
  <c r="H264" i="43"/>
  <c r="I264" i="43"/>
  <c r="J264" i="43"/>
  <c r="H265" i="43"/>
  <c r="I265" i="43"/>
  <c r="J265" i="43"/>
  <c r="H266" i="43"/>
  <c r="I266" i="43"/>
  <c r="J266" i="43"/>
  <c r="H267" i="43"/>
  <c r="I267" i="43"/>
  <c r="J267" i="43"/>
  <c r="H268" i="43"/>
  <c r="I268" i="43"/>
  <c r="J268" i="43"/>
  <c r="H269" i="43"/>
  <c r="I269" i="43"/>
  <c r="J269" i="43"/>
  <c r="H270" i="43"/>
  <c r="I270" i="43"/>
  <c r="J270" i="43"/>
  <c r="H271" i="43"/>
  <c r="I271" i="43"/>
  <c r="J271" i="43"/>
  <c r="H272" i="43"/>
  <c r="I272" i="43"/>
  <c r="J272" i="43"/>
  <c r="H273" i="43"/>
  <c r="I273" i="43"/>
  <c r="J273" i="43"/>
  <c r="H274" i="43"/>
  <c r="I274" i="43"/>
  <c r="J274" i="43"/>
  <c r="H275" i="43"/>
  <c r="I275" i="43"/>
  <c r="J275" i="43"/>
  <c r="H276" i="43"/>
  <c r="I276" i="43"/>
  <c r="J276" i="43"/>
  <c r="H277" i="43"/>
  <c r="I277" i="43"/>
  <c r="J277" i="43"/>
  <c r="H278" i="43"/>
  <c r="I278" i="43"/>
  <c r="J278" i="43"/>
  <c r="H279" i="43"/>
  <c r="I279" i="43"/>
  <c r="J279" i="43"/>
  <c r="H280" i="43"/>
  <c r="I280" i="43"/>
  <c r="J280" i="43"/>
  <c r="H281" i="43"/>
  <c r="I281" i="43"/>
  <c r="J281" i="43"/>
  <c r="H282" i="43"/>
  <c r="I282" i="43"/>
  <c r="J282" i="43"/>
  <c r="H283" i="43"/>
  <c r="I283" i="43"/>
  <c r="J283" i="43"/>
  <c r="H284" i="43"/>
  <c r="I284" i="43"/>
  <c r="J284" i="43"/>
  <c r="H285" i="43"/>
  <c r="I285" i="43"/>
  <c r="J285" i="43"/>
  <c r="H286" i="43"/>
  <c r="I286" i="43"/>
  <c r="J286" i="43"/>
  <c r="H287" i="43"/>
  <c r="I287" i="43"/>
  <c r="J287" i="43"/>
  <c r="H288" i="43"/>
  <c r="I288" i="43"/>
  <c r="J288" i="43"/>
  <c r="H289" i="43"/>
  <c r="I289" i="43"/>
  <c r="J289" i="43"/>
  <c r="H290" i="43"/>
  <c r="I290" i="43"/>
  <c r="J290" i="43"/>
  <c r="H291" i="43"/>
  <c r="I291" i="43"/>
  <c r="J291" i="43"/>
  <c r="H292" i="43"/>
  <c r="I292" i="43"/>
  <c r="J292" i="43"/>
  <c r="H293" i="43"/>
  <c r="I293" i="43"/>
  <c r="J293" i="43"/>
  <c r="H294" i="43"/>
  <c r="I294" i="43"/>
  <c r="J294" i="43"/>
  <c r="H295" i="43"/>
  <c r="I295" i="43"/>
  <c r="J295" i="43"/>
  <c r="H296" i="43"/>
  <c r="I296" i="43"/>
  <c r="J296" i="43"/>
  <c r="H297" i="43"/>
  <c r="I297" i="43"/>
  <c r="J297" i="43"/>
  <c r="H298" i="43"/>
  <c r="I298" i="43"/>
  <c r="J298" i="43"/>
  <c r="H299" i="43"/>
  <c r="I299" i="43"/>
  <c r="J299" i="43"/>
  <c r="H300" i="43"/>
  <c r="I300" i="43"/>
  <c r="J300" i="43"/>
  <c r="H301" i="43"/>
  <c r="I301" i="43"/>
  <c r="J301" i="43"/>
  <c r="H302" i="43"/>
  <c r="I302" i="43"/>
  <c r="J302" i="43"/>
  <c r="H303" i="43"/>
  <c r="I303" i="43"/>
  <c r="J303" i="43"/>
  <c r="H304" i="43"/>
  <c r="I304" i="43"/>
  <c r="J304" i="43"/>
  <c r="H305" i="43"/>
  <c r="I305" i="43"/>
  <c r="J305" i="43"/>
  <c r="H306" i="43"/>
  <c r="I306" i="43"/>
  <c r="J306" i="43"/>
  <c r="H307" i="43"/>
  <c r="I307" i="43"/>
  <c r="J307" i="43"/>
  <c r="H308" i="43"/>
  <c r="I308" i="43"/>
  <c r="J308" i="43"/>
  <c r="H309" i="43"/>
  <c r="I309" i="43"/>
  <c r="J309" i="43"/>
  <c r="H310" i="43"/>
  <c r="I310" i="43"/>
  <c r="J310" i="43"/>
  <c r="H311" i="43"/>
  <c r="I311" i="43"/>
  <c r="J311" i="43"/>
  <c r="H312" i="43"/>
  <c r="I312" i="43"/>
  <c r="J312" i="43"/>
  <c r="H313" i="43"/>
  <c r="I313" i="43"/>
  <c r="J313" i="43"/>
  <c r="H314" i="43"/>
  <c r="I314" i="43"/>
  <c r="J314" i="43"/>
  <c r="H315" i="43"/>
  <c r="I315" i="43"/>
  <c r="J315" i="43"/>
  <c r="H316" i="43"/>
  <c r="I316" i="43"/>
  <c r="J316" i="43"/>
  <c r="H317" i="43"/>
  <c r="I317" i="43"/>
  <c r="J317" i="43"/>
  <c r="H318" i="43"/>
  <c r="I318" i="43"/>
  <c r="J318" i="43"/>
  <c r="H319" i="43"/>
  <c r="I319" i="43"/>
  <c r="J319" i="43"/>
  <c r="H320" i="43"/>
  <c r="I320" i="43"/>
  <c r="J320" i="43"/>
  <c r="H321" i="43"/>
  <c r="I321" i="43"/>
  <c r="J321" i="43"/>
  <c r="H322" i="43"/>
  <c r="I322" i="43"/>
  <c r="J322" i="43"/>
  <c r="H323" i="43"/>
  <c r="I323" i="43"/>
  <c r="J323" i="43"/>
  <c r="H324" i="43"/>
  <c r="I324" i="43"/>
  <c r="J324" i="43"/>
  <c r="H325" i="43"/>
  <c r="I325" i="43"/>
  <c r="J325" i="43"/>
  <c r="H326" i="43"/>
  <c r="I326" i="43"/>
  <c r="J326" i="43"/>
  <c r="H327" i="43"/>
  <c r="I327" i="43"/>
  <c r="J327" i="43"/>
  <c r="H328" i="43"/>
  <c r="I328" i="43"/>
  <c r="J328" i="43"/>
  <c r="H329" i="43"/>
  <c r="I329" i="43"/>
  <c r="J329" i="43"/>
  <c r="H330" i="43"/>
  <c r="I330" i="43"/>
  <c r="J330" i="43"/>
  <c r="H331" i="43"/>
  <c r="I331" i="43"/>
  <c r="J331" i="43"/>
  <c r="H332" i="43"/>
  <c r="I332" i="43"/>
  <c r="J332" i="43"/>
  <c r="H333" i="43"/>
  <c r="I333" i="43"/>
  <c r="J333" i="43"/>
  <c r="H334" i="43"/>
  <c r="I334" i="43"/>
  <c r="J334" i="43"/>
  <c r="H335" i="43"/>
  <c r="I335" i="43"/>
  <c r="J335" i="43"/>
  <c r="H336" i="43"/>
  <c r="I336" i="43"/>
  <c r="J336" i="43"/>
  <c r="H337" i="43"/>
  <c r="I337" i="43"/>
  <c r="J337" i="43"/>
  <c r="H338" i="43"/>
  <c r="I338" i="43"/>
  <c r="J338" i="43"/>
  <c r="H339" i="43"/>
  <c r="I339" i="43"/>
  <c r="J339" i="43"/>
  <c r="H340" i="43"/>
  <c r="I340" i="43"/>
  <c r="J340" i="43"/>
  <c r="H341" i="43"/>
  <c r="I341" i="43"/>
  <c r="J341" i="43"/>
  <c r="H342" i="43"/>
  <c r="I342" i="43"/>
  <c r="J342" i="43"/>
  <c r="H343" i="43"/>
  <c r="I343" i="43"/>
  <c r="J343" i="43"/>
  <c r="H344" i="43"/>
  <c r="I344" i="43"/>
  <c r="J344" i="43"/>
  <c r="H345" i="43"/>
  <c r="I345" i="43"/>
  <c r="J345" i="43"/>
  <c r="H346" i="43"/>
  <c r="I346" i="43"/>
  <c r="J346" i="43"/>
  <c r="H347" i="43"/>
  <c r="I347" i="43"/>
  <c r="J347" i="43"/>
  <c r="H348" i="43"/>
  <c r="I348" i="43"/>
  <c r="J348" i="43"/>
  <c r="H349" i="43"/>
  <c r="I349" i="43"/>
  <c r="J349" i="43"/>
  <c r="H350" i="43"/>
  <c r="I350" i="43"/>
  <c r="J350" i="43"/>
  <c r="H351" i="43"/>
  <c r="I351" i="43"/>
  <c r="J351" i="43"/>
  <c r="H352" i="43"/>
  <c r="I352" i="43"/>
  <c r="J352" i="43"/>
  <c r="H353" i="43"/>
  <c r="I353" i="43"/>
  <c r="J353" i="43"/>
  <c r="H354" i="43"/>
  <c r="I354" i="43"/>
  <c r="J354" i="43"/>
  <c r="H355" i="43"/>
  <c r="I355" i="43"/>
  <c r="J355" i="43"/>
  <c r="H356" i="43"/>
  <c r="I356" i="43"/>
  <c r="J356" i="43"/>
  <c r="H357" i="43"/>
  <c r="I357" i="43"/>
  <c r="J357" i="43"/>
  <c r="H358" i="43"/>
  <c r="I358" i="43"/>
  <c r="J358" i="43"/>
  <c r="H359" i="43"/>
  <c r="I359" i="43"/>
  <c r="J359" i="43"/>
  <c r="H360" i="43"/>
  <c r="I360" i="43"/>
  <c r="J360" i="43"/>
  <c r="H361" i="43"/>
  <c r="I361" i="43"/>
  <c r="J361" i="43"/>
  <c r="H362" i="43"/>
  <c r="I362" i="43"/>
  <c r="J362" i="43"/>
  <c r="H363" i="43"/>
  <c r="I363" i="43"/>
  <c r="J363" i="43"/>
  <c r="H364" i="43"/>
  <c r="I364" i="43"/>
  <c r="J364" i="43"/>
  <c r="H365" i="43"/>
  <c r="I365" i="43"/>
  <c r="J365" i="43"/>
  <c r="H366" i="43"/>
  <c r="I366" i="43"/>
  <c r="J366" i="43"/>
  <c r="H367" i="43"/>
  <c r="I367" i="43"/>
  <c r="J367" i="43"/>
  <c r="H368" i="43"/>
  <c r="I368" i="43"/>
  <c r="J368" i="43"/>
  <c r="H369" i="43"/>
  <c r="I369" i="43"/>
  <c r="J369" i="43"/>
  <c r="H370" i="43"/>
  <c r="I370" i="43"/>
  <c r="J370" i="43"/>
  <c r="H371" i="43"/>
  <c r="I371" i="43"/>
  <c r="J371" i="43"/>
  <c r="H372" i="43"/>
  <c r="I372" i="43"/>
  <c r="J372" i="43"/>
  <c r="H373" i="43"/>
  <c r="I373" i="43"/>
  <c r="J373" i="43"/>
  <c r="H374" i="43"/>
  <c r="I374" i="43"/>
  <c r="J374" i="43"/>
  <c r="H375" i="43"/>
  <c r="I375" i="43"/>
  <c r="J375" i="43"/>
  <c r="H376" i="43"/>
  <c r="I376" i="43"/>
  <c r="J376" i="43"/>
  <c r="H377" i="43"/>
  <c r="I377" i="43"/>
  <c r="J377" i="43"/>
  <c r="H378" i="43"/>
  <c r="I378" i="43"/>
  <c r="J378" i="43"/>
  <c r="H379" i="43"/>
  <c r="I379" i="43"/>
  <c r="J379" i="43"/>
  <c r="H380" i="43"/>
  <c r="I380" i="43"/>
  <c r="J380" i="43"/>
  <c r="H381" i="43"/>
  <c r="I381" i="43"/>
  <c r="J381" i="43"/>
  <c r="H382" i="43"/>
  <c r="I382" i="43"/>
  <c r="J382" i="43"/>
  <c r="H383" i="43"/>
  <c r="I383" i="43"/>
  <c r="J383" i="43"/>
  <c r="H384" i="43"/>
  <c r="I384" i="43"/>
  <c r="J384" i="43"/>
  <c r="H385" i="43"/>
  <c r="I385" i="43"/>
  <c r="J385" i="43"/>
  <c r="H386" i="43"/>
  <c r="I386" i="43"/>
  <c r="J386" i="43"/>
  <c r="H387" i="43"/>
  <c r="I387" i="43"/>
  <c r="J387" i="43"/>
  <c r="H388" i="43"/>
  <c r="I388" i="43"/>
  <c r="J388" i="43"/>
  <c r="H389" i="43"/>
  <c r="I389" i="43"/>
  <c r="J389" i="43"/>
  <c r="H390" i="43"/>
  <c r="I390" i="43"/>
  <c r="J390" i="43"/>
  <c r="H391" i="43"/>
  <c r="I391" i="43"/>
  <c r="J391" i="43"/>
  <c r="H392" i="43"/>
  <c r="I392" i="43"/>
  <c r="J392" i="43"/>
  <c r="H393" i="43"/>
  <c r="I393" i="43"/>
  <c r="J393" i="43"/>
  <c r="H394" i="43"/>
  <c r="I394" i="43"/>
  <c r="J394" i="43"/>
  <c r="H395" i="43"/>
  <c r="I395" i="43"/>
  <c r="J395" i="43"/>
  <c r="H396" i="43"/>
  <c r="I396" i="43"/>
  <c r="J396" i="43"/>
  <c r="H397" i="43"/>
  <c r="I397" i="43"/>
  <c r="J397" i="43"/>
  <c r="H398" i="43"/>
  <c r="I398" i="43"/>
  <c r="J398" i="43"/>
  <c r="H399" i="43"/>
  <c r="I399" i="43"/>
  <c r="J399" i="43"/>
  <c r="H400" i="43"/>
  <c r="I400" i="43"/>
  <c r="J400" i="43"/>
  <c r="H401" i="43"/>
  <c r="I401" i="43"/>
  <c r="J401" i="43"/>
  <c r="H402" i="43"/>
  <c r="I402" i="43"/>
  <c r="J402" i="43"/>
  <c r="H403" i="43"/>
  <c r="I403" i="43"/>
  <c r="J403" i="43"/>
  <c r="H404" i="43"/>
  <c r="I404" i="43"/>
  <c r="J404" i="43"/>
  <c r="H405" i="43"/>
  <c r="I405" i="43"/>
  <c r="J405" i="43"/>
  <c r="H406" i="43"/>
  <c r="I406" i="43"/>
  <c r="J406" i="43"/>
  <c r="H407" i="43"/>
  <c r="I407" i="43"/>
  <c r="J407" i="43"/>
  <c r="H408" i="43"/>
  <c r="I408" i="43"/>
  <c r="J408" i="43"/>
  <c r="H409" i="43"/>
  <c r="I409" i="43"/>
  <c r="J409" i="43"/>
  <c r="H410" i="43"/>
  <c r="I410" i="43"/>
  <c r="J410" i="43"/>
  <c r="H411" i="43"/>
  <c r="I411" i="43"/>
  <c r="J411" i="43"/>
  <c r="H412" i="43"/>
  <c r="I412" i="43"/>
  <c r="J412" i="43"/>
  <c r="H413" i="43"/>
  <c r="I413" i="43"/>
  <c r="J413" i="43"/>
  <c r="H414" i="43"/>
  <c r="I414" i="43"/>
  <c r="J414" i="43"/>
  <c r="H415" i="43"/>
  <c r="I415" i="43"/>
  <c r="J415" i="43"/>
  <c r="H416" i="43"/>
  <c r="I416" i="43"/>
  <c r="J416" i="43"/>
  <c r="H417" i="43"/>
  <c r="I417" i="43"/>
  <c r="J417" i="43"/>
  <c r="H418" i="43"/>
  <c r="I418" i="43"/>
  <c r="J418" i="43"/>
  <c r="H419" i="43"/>
  <c r="I419" i="43"/>
  <c r="J419" i="43"/>
  <c r="H420" i="43"/>
  <c r="I420" i="43"/>
  <c r="J420" i="43"/>
  <c r="H421" i="43"/>
  <c r="I421" i="43"/>
  <c r="J421" i="43"/>
  <c r="H422" i="43"/>
  <c r="I422" i="43"/>
  <c r="J422" i="43"/>
  <c r="H423" i="43"/>
  <c r="I423" i="43"/>
  <c r="J423" i="43"/>
  <c r="H424" i="43"/>
  <c r="I424" i="43"/>
  <c r="J424" i="43"/>
  <c r="H425" i="43"/>
  <c r="I425" i="43"/>
  <c r="J425" i="43"/>
  <c r="H426" i="43"/>
  <c r="I426" i="43"/>
  <c r="J426" i="43"/>
  <c r="H427" i="43"/>
  <c r="I427" i="43"/>
  <c r="J427" i="43"/>
  <c r="H428" i="43"/>
  <c r="I428" i="43"/>
  <c r="J428" i="43"/>
  <c r="I2" i="43"/>
  <c r="J2" i="43"/>
  <c r="H2" i="43"/>
  <c r="C5" i="39"/>
  <c r="B5" i="39"/>
  <c r="C4" i="39"/>
  <c r="B4" i="39"/>
  <c r="C3" i="39"/>
  <c r="B3" i="39"/>
  <c r="C2" i="39"/>
  <c r="B2" i="39"/>
  <c r="C5" i="33"/>
  <c r="B5" i="33"/>
  <c r="C4" i="33"/>
  <c r="B4" i="33"/>
  <c r="C3" i="33"/>
  <c r="B3" i="33"/>
  <c r="C2" i="33"/>
  <c r="B2" i="33"/>
  <c r="B3" i="5"/>
  <c r="C3" i="5"/>
  <c r="B4" i="5"/>
  <c r="C4" i="5"/>
  <c r="B5" i="5"/>
  <c r="C5" i="5"/>
  <c r="B2" i="5"/>
  <c r="C2" i="5"/>
  <c r="C3" i="2"/>
  <c r="C4" i="2"/>
  <c r="C5" i="2"/>
  <c r="C2" i="2"/>
  <c r="AD463" i="43" l="1"/>
  <c r="Z463" i="43" s="1"/>
  <c r="AD451" i="43"/>
  <c r="Z451" i="43" s="1"/>
  <c r="AD449" i="43"/>
  <c r="Z449" i="43" s="1"/>
  <c r="AD432" i="43"/>
  <c r="Z432" i="43" s="1"/>
  <c r="AD420" i="43"/>
  <c r="Z420" i="43" s="1"/>
  <c r="AD418" i="43"/>
  <c r="Z418" i="43" s="1"/>
  <c r="AD413" i="43"/>
  <c r="Z413" i="43" s="1"/>
  <c r="AD408" i="43"/>
  <c r="Z408" i="43" s="1"/>
  <c r="AD399" i="43"/>
  <c r="Z399" i="43" s="1"/>
  <c r="AD392" i="43"/>
  <c r="Z392" i="43" s="1"/>
  <c r="AD382" i="43"/>
  <c r="Z382" i="43" s="1"/>
  <c r="AD366" i="43"/>
  <c r="Z366" i="43" s="1"/>
  <c r="AD349" i="43"/>
  <c r="Z349" i="43" s="1"/>
  <c r="AD347" i="43"/>
  <c r="Z347" i="43" s="1"/>
  <c r="AD341" i="43"/>
  <c r="Z341" i="43" s="1"/>
  <c r="AD336" i="43"/>
  <c r="Z336" i="43" s="1"/>
  <c r="AD324" i="43"/>
  <c r="Z324" i="43" s="1"/>
  <c r="AD249" i="43"/>
  <c r="Z249" i="43" s="1"/>
  <c r="AD222" i="43"/>
  <c r="Z222" i="43" s="1"/>
  <c r="AD217" i="43"/>
  <c r="Z217" i="43" s="1"/>
  <c r="AD197" i="43"/>
  <c r="Z197" i="43" s="1"/>
  <c r="AD157" i="43"/>
  <c r="Z157" i="43" s="1"/>
  <c r="AD155" i="43"/>
  <c r="Z155" i="43" s="1"/>
  <c r="AD150" i="43"/>
  <c r="Z150" i="43" s="1"/>
  <c r="AD125" i="43"/>
  <c r="Z125" i="43" s="1"/>
  <c r="AD114" i="43"/>
  <c r="Z114" i="43" s="1"/>
  <c r="AD109" i="43"/>
  <c r="Z109" i="43" s="1"/>
  <c r="AD107" i="43"/>
  <c r="Z107" i="43" s="1"/>
  <c r="AD102" i="43"/>
  <c r="Z102" i="43" s="1"/>
  <c r="AD84" i="43"/>
  <c r="Z84" i="43" s="1"/>
  <c r="AD20" i="43"/>
  <c r="Z20" i="43" s="1"/>
  <c r="AD477" i="43"/>
  <c r="Z477" i="43" s="1"/>
  <c r="AD472" i="43"/>
  <c r="Z472" i="43" s="1"/>
  <c r="AD448" i="43"/>
  <c r="Z448" i="43" s="1"/>
  <c r="AD441" i="43"/>
  <c r="Z441" i="43" s="1"/>
  <c r="AD429" i="43"/>
  <c r="Z429" i="43" s="1"/>
  <c r="AD424" i="43"/>
  <c r="Z424" i="43" s="1"/>
  <c r="AD385" i="43"/>
  <c r="Z385" i="43" s="1"/>
  <c r="AD353" i="43"/>
  <c r="Z353" i="43" s="1"/>
  <c r="AD344" i="43"/>
  <c r="Z344" i="43" s="1"/>
  <c r="AD326" i="43"/>
  <c r="Z326" i="43" s="1"/>
  <c r="AD319" i="43"/>
  <c r="Z319" i="43" s="1"/>
  <c r="AD314" i="43"/>
  <c r="Z314" i="43" s="1"/>
  <c r="AD302" i="43"/>
  <c r="Z302" i="43" s="1"/>
  <c r="AD287" i="43"/>
  <c r="Z287" i="43" s="1"/>
  <c r="AD276" i="43"/>
  <c r="Z276" i="43" s="1"/>
  <c r="AD268" i="43"/>
  <c r="Z268" i="43" s="1"/>
  <c r="AD266" i="43"/>
  <c r="Z266" i="43" s="1"/>
  <c r="AD259" i="43"/>
  <c r="Z259" i="43" s="1"/>
  <c r="AD244" i="43"/>
  <c r="Z244" i="43" s="1"/>
  <c r="AD206" i="43"/>
  <c r="Z206" i="43" s="1"/>
  <c r="AD188" i="43"/>
  <c r="Z188" i="43" s="1"/>
  <c r="AD181" i="43"/>
  <c r="Z181" i="43" s="1"/>
  <c r="AD174" i="43"/>
  <c r="Z174" i="43" s="1"/>
  <c r="AD17" i="43"/>
  <c r="Z17" i="43" s="1"/>
  <c r="AD8" i="43"/>
  <c r="Z8" i="43" s="1"/>
  <c r="AD479" i="43"/>
  <c r="Z479" i="43" s="1"/>
  <c r="AD467" i="43"/>
  <c r="Z467" i="43" s="1"/>
  <c r="AD462" i="43"/>
  <c r="Z462" i="43" s="1"/>
  <c r="AD443" i="43"/>
  <c r="Z443" i="43" s="1"/>
  <c r="AD436" i="43"/>
  <c r="Z436" i="43" s="1"/>
  <c r="AD434" i="43"/>
  <c r="Z434" i="43" s="1"/>
  <c r="AD431" i="43"/>
  <c r="Z431" i="43" s="1"/>
  <c r="AD412" i="43"/>
  <c r="Z412" i="43" s="1"/>
  <c r="AD401" i="43"/>
  <c r="Z401" i="43" s="1"/>
  <c r="AD398" i="43"/>
  <c r="Z398" i="43" s="1"/>
  <c r="AD396" i="43"/>
  <c r="Z396" i="43" s="1"/>
  <c r="AD356" i="43"/>
  <c r="Z356" i="43" s="1"/>
  <c r="AD328" i="43"/>
  <c r="Z328" i="43" s="1"/>
  <c r="AD304" i="43"/>
  <c r="Z304" i="43" s="1"/>
  <c r="AD290" i="43"/>
  <c r="Z290" i="43" s="1"/>
  <c r="AD263" i="43"/>
  <c r="Z263" i="43" s="1"/>
  <c r="AD261" i="43"/>
  <c r="Z261" i="43" s="1"/>
  <c r="AD241" i="43"/>
  <c r="Z241" i="43" s="1"/>
  <c r="AD231" i="43"/>
  <c r="Z231" i="43" s="1"/>
  <c r="AD229" i="43"/>
  <c r="Z229" i="43" s="1"/>
  <c r="AD190" i="43"/>
  <c r="Z190" i="43" s="1"/>
  <c r="AD173" i="43"/>
  <c r="Z173" i="43" s="1"/>
  <c r="AD164" i="43"/>
  <c r="Z164" i="43" s="1"/>
  <c r="AD162" i="43"/>
  <c r="Z162" i="43" s="1"/>
  <c r="AD152" i="43"/>
  <c r="Z152" i="43" s="1"/>
  <c r="AD130" i="43"/>
  <c r="Z130" i="43" s="1"/>
  <c r="AD104" i="43"/>
  <c r="Z104" i="43" s="1"/>
  <c r="AD92" i="43"/>
  <c r="Z92" i="43" s="1"/>
  <c r="AD90" i="43"/>
  <c r="Z90" i="43" s="1"/>
  <c r="AD54" i="43"/>
  <c r="Z54" i="43" s="1"/>
  <c r="AD33" i="43"/>
  <c r="Z33" i="43" s="1"/>
  <c r="AD26" i="43"/>
  <c r="Z26" i="43" s="1"/>
  <c r="AD14" i="43"/>
  <c r="Z14" i="43" s="1"/>
  <c r="AD10" i="43"/>
  <c r="Z10" i="43" s="1"/>
  <c r="AD21" i="43"/>
  <c r="Z21" i="43" s="1"/>
  <c r="AD7" i="43"/>
  <c r="Z7" i="43" s="1"/>
  <c r="AD457" i="43"/>
  <c r="Z457" i="43" s="1"/>
  <c r="AD445" i="43"/>
  <c r="Z445" i="43" s="1"/>
  <c r="AD440" i="43"/>
  <c r="Z440" i="43" s="1"/>
  <c r="AD384" i="43"/>
  <c r="Z384" i="43" s="1"/>
  <c r="AD379" i="43"/>
  <c r="Z379" i="43" s="1"/>
  <c r="AD372" i="43"/>
  <c r="Z372" i="43" s="1"/>
  <c r="AD358" i="43"/>
  <c r="Z358" i="43" s="1"/>
  <c r="AD355" i="43"/>
  <c r="Z355" i="43" s="1"/>
  <c r="AD343" i="43"/>
  <c r="Z343" i="43" s="1"/>
  <c r="AD318" i="43"/>
  <c r="Z318" i="43" s="1"/>
  <c r="AD313" i="43"/>
  <c r="Z313" i="43" s="1"/>
  <c r="AD306" i="43"/>
  <c r="Z306" i="43" s="1"/>
  <c r="AD275" i="43"/>
  <c r="Z275" i="43" s="1"/>
  <c r="AD250" i="43"/>
  <c r="Z250" i="43" s="1"/>
  <c r="AD243" i="43"/>
  <c r="Z243" i="43" s="1"/>
  <c r="AD240" i="43"/>
  <c r="Z240" i="43" s="1"/>
  <c r="AD194" i="43"/>
  <c r="Z194" i="43" s="1"/>
  <c r="AD187" i="43"/>
  <c r="Z187" i="43" s="1"/>
  <c r="AD180" i="43"/>
  <c r="Z180" i="43" s="1"/>
  <c r="AD156" i="43"/>
  <c r="Z156" i="43" s="1"/>
  <c r="AD145" i="43"/>
  <c r="Z145" i="43" s="1"/>
  <c r="AD138" i="43"/>
  <c r="Z138" i="43" s="1"/>
  <c r="AD117" i="43"/>
  <c r="Z117" i="43" s="1"/>
  <c r="AD113" i="43"/>
  <c r="Z113" i="43" s="1"/>
  <c r="AD111" i="43"/>
  <c r="Z111" i="43" s="1"/>
  <c r="AD85" i="43"/>
  <c r="Z85" i="43" s="1"/>
  <c r="AD74" i="43"/>
  <c r="Z74" i="43" s="1"/>
  <c r="AD72" i="43"/>
  <c r="Z72" i="43" s="1"/>
  <c r="AD49" i="43"/>
  <c r="Z49" i="43" s="1"/>
  <c r="AD42" i="43"/>
  <c r="Z42" i="43" s="1"/>
  <c r="AD35" i="43"/>
  <c r="Z35" i="43" s="1"/>
  <c r="AD481" i="43"/>
  <c r="Z481" i="43" s="1"/>
  <c r="AD450" i="43"/>
  <c r="Z450" i="43" s="1"/>
  <c r="AD447" i="43"/>
  <c r="Z447" i="43" s="1"/>
  <c r="AD435" i="43"/>
  <c r="Z435" i="43" s="1"/>
  <c r="AD433" i="43"/>
  <c r="Z433" i="43" s="1"/>
  <c r="AD409" i="43"/>
  <c r="Z409" i="43" s="1"/>
  <c r="AD383" i="43"/>
  <c r="Z383" i="43" s="1"/>
  <c r="AD348" i="43"/>
  <c r="Z348" i="43" s="1"/>
  <c r="AD335" i="43"/>
  <c r="Z335" i="43" s="1"/>
  <c r="AD330" i="43"/>
  <c r="Z330" i="43" s="1"/>
  <c r="AD320" i="43"/>
  <c r="Z320" i="43" s="1"/>
  <c r="AD308" i="43"/>
  <c r="Z308" i="43" s="1"/>
  <c r="AD300" i="43"/>
  <c r="Z300" i="43" s="1"/>
  <c r="AD279" i="43"/>
  <c r="Z279" i="43" s="1"/>
  <c r="AD277" i="43"/>
  <c r="Z277" i="43" s="1"/>
  <c r="AD272" i="43"/>
  <c r="Z272" i="43" s="1"/>
  <c r="AD252" i="43"/>
  <c r="Z252" i="43" s="1"/>
  <c r="AD247" i="43"/>
  <c r="Z247" i="43" s="1"/>
  <c r="AD245" i="43"/>
  <c r="Z245" i="43" s="1"/>
  <c r="AD233" i="43"/>
  <c r="Z233" i="43" s="1"/>
  <c r="AD223" i="43"/>
  <c r="Z223" i="43" s="1"/>
  <c r="AD200" i="43"/>
  <c r="Z200" i="43" s="1"/>
  <c r="AD182" i="43"/>
  <c r="Z182" i="43" s="1"/>
  <c r="AD170" i="43"/>
  <c r="Z170" i="43" s="1"/>
  <c r="AD161" i="43"/>
  <c r="Z161" i="43" s="1"/>
  <c r="AD149" i="43"/>
  <c r="Z149" i="43" s="1"/>
  <c r="AD140" i="43"/>
  <c r="Z140" i="43" s="1"/>
  <c r="AD133" i="43"/>
  <c r="Z133" i="43" s="1"/>
  <c r="AD129" i="43"/>
  <c r="Z129" i="43" s="1"/>
  <c r="AD78" i="43"/>
  <c r="Z78" i="43" s="1"/>
  <c r="AD53" i="43"/>
  <c r="Z53" i="43" s="1"/>
  <c r="AD46" i="43"/>
  <c r="Z46" i="43" s="1"/>
  <c r="AD480" i="43"/>
  <c r="Z480" i="43" s="1"/>
  <c r="AD452" i="43"/>
  <c r="Z452" i="43" s="1"/>
  <c r="AD444" i="43"/>
  <c r="Z444" i="43" s="1"/>
  <c r="AD439" i="43"/>
  <c r="Z439" i="43" s="1"/>
  <c r="AD411" i="43"/>
  <c r="Z411" i="43" s="1"/>
  <c r="AD395" i="43"/>
  <c r="Z395" i="43" s="1"/>
  <c r="AD388" i="43"/>
  <c r="Z388" i="43" s="1"/>
  <c r="AD360" i="43"/>
  <c r="Z360" i="43" s="1"/>
  <c r="AD345" i="43"/>
  <c r="Z345" i="43" s="1"/>
  <c r="AD342" i="43"/>
  <c r="Z342" i="43" s="1"/>
  <c r="AD337" i="43"/>
  <c r="Z337" i="43" s="1"/>
  <c r="AD317" i="43"/>
  <c r="Z317" i="43" s="1"/>
  <c r="AD315" i="43"/>
  <c r="Z315" i="43" s="1"/>
  <c r="AD303" i="43"/>
  <c r="Z303" i="43" s="1"/>
  <c r="AD288" i="43"/>
  <c r="Z288" i="43" s="1"/>
  <c r="AD260" i="43"/>
  <c r="Z260" i="43" s="1"/>
  <c r="AD239" i="43"/>
  <c r="Z239" i="43" s="1"/>
  <c r="AD237" i="43"/>
  <c r="Z237" i="43" s="1"/>
  <c r="AD228" i="43"/>
  <c r="Z228" i="43" s="1"/>
  <c r="AD202" i="43"/>
  <c r="Z202" i="43" s="1"/>
  <c r="AD137" i="43"/>
  <c r="Z137" i="43" s="1"/>
  <c r="AD94" i="43"/>
  <c r="Z94" i="43" s="1"/>
  <c r="AD69" i="43"/>
  <c r="Z69" i="43" s="1"/>
  <c r="AD65" i="43"/>
  <c r="Z65" i="43" s="1"/>
  <c r="AD58" i="43"/>
  <c r="Z58" i="43" s="1"/>
  <c r="AD51" i="43"/>
  <c r="Z51" i="43" s="1"/>
  <c r="AD5" i="43"/>
  <c r="AD3" i="43"/>
  <c r="AD4" i="43"/>
  <c r="AD6" i="43"/>
  <c r="AN39" i="43"/>
  <c r="AJ39" i="43" s="1"/>
  <c r="AN55" i="43"/>
  <c r="AJ55" i="43" s="1"/>
  <c r="AN71" i="43"/>
  <c r="AJ71" i="43" s="1"/>
  <c r="AN87" i="43"/>
  <c r="AJ87" i="43" s="1"/>
  <c r="AN98" i="43"/>
  <c r="AJ98" i="43" s="1"/>
  <c r="AN186" i="43"/>
  <c r="AJ186" i="43" s="1"/>
  <c r="AN202" i="43"/>
  <c r="AJ202" i="43" s="1"/>
  <c r="AN218" i="43"/>
  <c r="AJ218" i="43" s="1"/>
  <c r="AN234" i="43"/>
  <c r="AJ234" i="43" s="1"/>
  <c r="AN250" i="43"/>
  <c r="AJ250" i="43" s="1"/>
  <c r="AN266" i="43"/>
  <c r="AJ266" i="43" s="1"/>
  <c r="AN298" i="43"/>
  <c r="AJ298" i="43" s="1"/>
  <c r="AN314" i="43"/>
  <c r="AJ314" i="43" s="1"/>
  <c r="AN475" i="43"/>
  <c r="AJ475" i="43" s="1"/>
  <c r="AN190" i="43"/>
  <c r="AJ190" i="43" s="1"/>
  <c r="AN462" i="43"/>
  <c r="AJ462" i="43" s="1"/>
  <c r="AN478" i="43"/>
  <c r="AJ478" i="43" s="1"/>
  <c r="T176" i="43"/>
  <c r="P176" i="43" s="1"/>
  <c r="T64" i="43"/>
  <c r="P64" i="43" s="1"/>
  <c r="T128" i="43"/>
  <c r="P128" i="43" s="1"/>
  <c r="T16" i="43"/>
  <c r="P16" i="43" s="1"/>
  <c r="T186" i="43"/>
  <c r="P186" i="43" s="1"/>
  <c r="T170" i="43"/>
  <c r="P170" i="43" s="1"/>
  <c r="T154" i="43"/>
  <c r="P154" i="43" s="1"/>
  <c r="T138" i="43"/>
  <c r="P138" i="43" s="1"/>
  <c r="T122" i="43"/>
  <c r="P122" i="43" s="1"/>
  <c r="T116" i="43"/>
  <c r="P116" i="43" s="1"/>
  <c r="T106" i="43"/>
  <c r="P106" i="43" s="1"/>
  <c r="T100" i="43"/>
  <c r="P100" i="43" s="1"/>
  <c r="T90" i="43"/>
  <c r="P90" i="43" s="1"/>
  <c r="T84" i="43"/>
  <c r="P84" i="43" s="1"/>
  <c r="T79" i="43"/>
  <c r="P79" i="43" s="1"/>
  <c r="T32" i="43"/>
  <c r="P32" i="43" s="1"/>
  <c r="AN14" i="43"/>
  <c r="AJ14" i="43" s="1"/>
  <c r="AN30" i="43"/>
  <c r="AJ30" i="43" s="1"/>
  <c r="AN46" i="43"/>
  <c r="AJ46" i="43" s="1"/>
  <c r="AN62" i="43"/>
  <c r="AJ62" i="43" s="1"/>
  <c r="AN78" i="43"/>
  <c r="AJ78" i="43" s="1"/>
  <c r="AN94" i="43"/>
  <c r="AJ94" i="43" s="1"/>
  <c r="AN110" i="43"/>
  <c r="AJ110" i="43" s="1"/>
  <c r="AN126" i="43"/>
  <c r="AJ126" i="43" s="1"/>
  <c r="AN142" i="43"/>
  <c r="AJ142" i="43" s="1"/>
  <c r="AN158" i="43"/>
  <c r="AJ158" i="43" s="1"/>
  <c r="AN206" i="43"/>
  <c r="AJ206" i="43" s="1"/>
  <c r="AN222" i="43"/>
  <c r="AJ222" i="43" s="1"/>
  <c r="AN238" i="43"/>
  <c r="AJ238" i="43" s="1"/>
  <c r="AN254" i="43"/>
  <c r="AJ254" i="43" s="1"/>
  <c r="AN286" i="43"/>
  <c r="AJ286" i="43" s="1"/>
  <c r="AN302" i="43"/>
  <c r="AJ302" i="43" s="1"/>
  <c r="AN318" i="43"/>
  <c r="AJ318" i="43" s="1"/>
  <c r="AN334" i="43"/>
  <c r="AJ334" i="43" s="1"/>
  <c r="AN350" i="43"/>
  <c r="AJ350" i="43" s="1"/>
  <c r="AN398" i="43"/>
  <c r="AJ398" i="43" s="1"/>
  <c r="AN414" i="43"/>
  <c r="AJ414" i="43" s="1"/>
  <c r="AN430" i="43"/>
  <c r="AJ430" i="43" s="1"/>
  <c r="AN9" i="43"/>
  <c r="AJ9" i="43" s="1"/>
  <c r="AN25" i="43"/>
  <c r="AJ25" i="43" s="1"/>
  <c r="AN41" i="43"/>
  <c r="AJ41" i="43" s="1"/>
  <c r="AN57" i="43"/>
  <c r="AJ57" i="43" s="1"/>
  <c r="AN73" i="43"/>
  <c r="AJ73" i="43" s="1"/>
  <c r="AN89" i="43"/>
  <c r="AJ89" i="43" s="1"/>
  <c r="AN105" i="43"/>
  <c r="AJ105" i="43" s="1"/>
  <c r="AN121" i="43"/>
  <c r="AJ121" i="43" s="1"/>
  <c r="AN137" i="43"/>
  <c r="AJ137" i="43" s="1"/>
  <c r="AN153" i="43"/>
  <c r="AJ153" i="43" s="1"/>
  <c r="AN169" i="43"/>
  <c r="AJ169" i="43" s="1"/>
  <c r="AN185" i="43"/>
  <c r="AJ185" i="43" s="1"/>
  <c r="AN217" i="43"/>
  <c r="AJ217" i="43" s="1"/>
  <c r="AN233" i="43"/>
  <c r="AJ233" i="43" s="1"/>
  <c r="AN249" i="43"/>
  <c r="AJ249" i="43" s="1"/>
  <c r="AN265" i="43"/>
  <c r="AJ265" i="43" s="1"/>
  <c r="AN281" i="43"/>
  <c r="AJ281" i="43" s="1"/>
  <c r="AN297" i="43"/>
  <c r="AJ297" i="43" s="1"/>
  <c r="AN329" i="43"/>
  <c r="AJ329" i="43" s="1"/>
  <c r="AN345" i="43"/>
  <c r="AJ345" i="43" s="1"/>
  <c r="AN361" i="43"/>
  <c r="AJ361" i="43" s="1"/>
  <c r="AN377" i="43"/>
  <c r="AJ377" i="43" s="1"/>
  <c r="AN393" i="43"/>
  <c r="AJ393" i="43" s="1"/>
  <c r="AN409" i="43"/>
  <c r="AJ409" i="43" s="1"/>
  <c r="AN425" i="43"/>
  <c r="AJ425" i="43" s="1"/>
  <c r="AN441" i="43"/>
  <c r="AJ441" i="43" s="1"/>
  <c r="AN457" i="43"/>
  <c r="AJ457" i="43" s="1"/>
  <c r="T80" i="43"/>
  <c r="P80" i="43" s="1"/>
  <c r="T185" i="43"/>
  <c r="P185" i="43" s="1"/>
  <c r="T105" i="43"/>
  <c r="P105" i="43" s="1"/>
  <c r="T96" i="43"/>
  <c r="P96" i="43" s="1"/>
  <c r="T195" i="43"/>
  <c r="P195" i="43" s="1"/>
  <c r="T179" i="43"/>
  <c r="P179" i="43" s="1"/>
  <c r="T163" i="43"/>
  <c r="P163" i="43" s="1"/>
  <c r="T147" i="43"/>
  <c r="P147" i="43" s="1"/>
  <c r="T131" i="43"/>
  <c r="P131" i="43" s="1"/>
  <c r="T99" i="43"/>
  <c r="P99" i="43" s="1"/>
  <c r="T83" i="43"/>
  <c r="P83" i="43" s="1"/>
  <c r="T67" i="43"/>
  <c r="P67" i="43" s="1"/>
  <c r="T51" i="43"/>
  <c r="P51" i="43" s="1"/>
  <c r="T35" i="43"/>
  <c r="P35" i="43" s="1"/>
  <c r="T19" i="43"/>
  <c r="P19" i="43" s="1"/>
  <c r="T3" i="43"/>
  <c r="AN20" i="43"/>
  <c r="AJ20" i="43" s="1"/>
  <c r="AN36" i="43"/>
  <c r="AJ36" i="43" s="1"/>
  <c r="AN330" i="43"/>
  <c r="AJ330" i="43" s="1"/>
  <c r="AN346" i="43"/>
  <c r="AJ346" i="43" s="1"/>
  <c r="AN394" i="43"/>
  <c r="AJ394" i="43" s="1"/>
  <c r="AN426" i="43"/>
  <c r="AJ426" i="43" s="1"/>
  <c r="AN442" i="43"/>
  <c r="AJ442" i="43" s="1"/>
  <c r="T112" i="43"/>
  <c r="P112" i="43" s="1"/>
  <c r="T160" i="43"/>
  <c r="P160" i="43" s="1"/>
  <c r="AN128" i="43"/>
  <c r="AJ128" i="43" s="1"/>
  <c r="T48" i="43"/>
  <c r="P48" i="43" s="1"/>
  <c r="T50" i="43"/>
  <c r="P50" i="43" s="1"/>
  <c r="T34" i="43"/>
  <c r="P34" i="43" s="1"/>
  <c r="AN262" i="43"/>
  <c r="AJ262" i="43" s="1"/>
  <c r="AN390" i="43"/>
  <c r="AJ390" i="43" s="1"/>
  <c r="AN422" i="43"/>
  <c r="AJ422" i="43" s="1"/>
  <c r="AN438" i="43"/>
  <c r="AJ438" i="43" s="1"/>
  <c r="AN209" i="43"/>
  <c r="AJ209" i="43" s="1"/>
  <c r="AN321" i="43"/>
  <c r="AJ321" i="43" s="1"/>
  <c r="T144" i="43"/>
  <c r="P144" i="43" s="1"/>
  <c r="T192" i="43"/>
  <c r="P192" i="43" s="1"/>
  <c r="AN114" i="43"/>
  <c r="AJ114" i="43" s="1"/>
  <c r="AN119" i="43"/>
  <c r="AJ119" i="43" s="1"/>
  <c r="AN130" i="43"/>
  <c r="AJ130" i="43" s="1"/>
  <c r="AN146" i="43"/>
  <c r="AJ146" i="43" s="1"/>
  <c r="AN151" i="43"/>
  <c r="AJ151" i="43" s="1"/>
  <c r="AN274" i="43"/>
  <c r="AJ274" i="43" s="1"/>
  <c r="T184" i="43"/>
  <c r="P184" i="43" s="1"/>
  <c r="T169" i="43"/>
  <c r="P169" i="43" s="1"/>
  <c r="T153" i="43"/>
  <c r="P153" i="43" s="1"/>
  <c r="T137" i="43"/>
  <c r="P137" i="43" s="1"/>
  <c r="T121" i="43"/>
  <c r="P121" i="43" s="1"/>
  <c r="T89" i="43"/>
  <c r="P89" i="43" s="1"/>
  <c r="T73" i="43"/>
  <c r="P73" i="43" s="1"/>
  <c r="T57" i="43"/>
  <c r="P57" i="43" s="1"/>
  <c r="T41" i="43"/>
  <c r="P41" i="43" s="1"/>
  <c r="T25" i="43"/>
  <c r="P25" i="43" s="1"/>
  <c r="T9" i="43"/>
  <c r="P9" i="43" s="1"/>
  <c r="AN13" i="43"/>
  <c r="AJ13" i="43" s="1"/>
  <c r="AN29" i="43"/>
  <c r="AJ29" i="43" s="1"/>
  <c r="AN45" i="43"/>
  <c r="AJ45" i="43" s="1"/>
  <c r="AN77" i="43"/>
  <c r="AJ77" i="43" s="1"/>
  <c r="AN93" i="43"/>
  <c r="AJ93" i="43" s="1"/>
  <c r="AN456" i="43"/>
  <c r="AJ456" i="43" s="1"/>
  <c r="AN472" i="43"/>
  <c r="AJ472" i="43" s="1"/>
  <c r="T136" i="43"/>
  <c r="P136" i="43" s="1"/>
  <c r="T24" i="43"/>
  <c r="P24" i="43" s="1"/>
  <c r="T189" i="43"/>
  <c r="P189" i="43" s="1"/>
  <c r="T173" i="43"/>
  <c r="P173" i="43" s="1"/>
  <c r="T157" i="43"/>
  <c r="P157" i="43" s="1"/>
  <c r="T141" i="43"/>
  <c r="P141" i="43" s="1"/>
  <c r="T125" i="43"/>
  <c r="P125" i="43" s="1"/>
  <c r="T109" i="43"/>
  <c r="P109" i="43" s="1"/>
  <c r="T93" i="43"/>
  <c r="P93" i="43" s="1"/>
  <c r="T77" i="43"/>
  <c r="P77" i="43" s="1"/>
  <c r="T61" i="43"/>
  <c r="P61" i="43" s="1"/>
  <c r="T45" i="43"/>
  <c r="P45" i="43" s="1"/>
  <c r="AN132" i="43"/>
  <c r="AJ132" i="43" s="1"/>
  <c r="AN372" i="43"/>
  <c r="AJ372" i="43" s="1"/>
  <c r="T40" i="43"/>
  <c r="P40" i="43" s="1"/>
  <c r="T194" i="43"/>
  <c r="P194" i="43" s="1"/>
  <c r="T178" i="43"/>
  <c r="P178" i="43" s="1"/>
  <c r="T162" i="43"/>
  <c r="P162" i="43" s="1"/>
  <c r="T146" i="43"/>
  <c r="P146" i="43" s="1"/>
  <c r="T130" i="43"/>
  <c r="P130" i="43" s="1"/>
  <c r="T114" i="43"/>
  <c r="P114" i="43" s="1"/>
  <c r="T98" i="43"/>
  <c r="P98" i="43" s="1"/>
  <c r="T82" i="43"/>
  <c r="P82" i="43" s="1"/>
  <c r="T66" i="43"/>
  <c r="P66" i="43" s="1"/>
  <c r="AN458" i="43"/>
  <c r="AJ458" i="43" s="1"/>
  <c r="AN463" i="43"/>
  <c r="AJ463" i="43" s="1"/>
  <c r="AN474" i="43"/>
  <c r="AJ474" i="43" s="1"/>
  <c r="T152" i="43"/>
  <c r="P152" i="43" s="1"/>
  <c r="T188" i="43"/>
  <c r="P188" i="43" s="1"/>
  <c r="T172" i="43"/>
  <c r="P172" i="43" s="1"/>
  <c r="T156" i="43"/>
  <c r="P156" i="43" s="1"/>
  <c r="T140" i="43"/>
  <c r="P140" i="43" s="1"/>
  <c r="T124" i="43"/>
  <c r="P124" i="43" s="1"/>
  <c r="T108" i="43"/>
  <c r="P108" i="43" s="1"/>
  <c r="T92" i="43"/>
  <c r="P92" i="43" s="1"/>
  <c r="T76" i="43"/>
  <c r="P76" i="43" s="1"/>
  <c r="T60" i="43"/>
  <c r="P60" i="43" s="1"/>
  <c r="T44" i="43"/>
  <c r="P44" i="43" s="1"/>
  <c r="T28" i="43"/>
  <c r="P28" i="43" s="1"/>
  <c r="T12" i="43"/>
  <c r="P12" i="43" s="1"/>
  <c r="AN15" i="43"/>
  <c r="AJ15" i="43" s="1"/>
  <c r="AN21" i="43"/>
  <c r="AJ21" i="43" s="1"/>
  <c r="AN31" i="43"/>
  <c r="AJ31" i="43" s="1"/>
  <c r="AN37" i="43"/>
  <c r="AJ37" i="43" s="1"/>
  <c r="AN47" i="43"/>
  <c r="AJ47" i="43" s="1"/>
  <c r="AN53" i="43"/>
  <c r="AJ53" i="43" s="1"/>
  <c r="AN63" i="43"/>
  <c r="AJ63" i="43" s="1"/>
  <c r="AN69" i="43"/>
  <c r="AJ69" i="43" s="1"/>
  <c r="AN79" i="43"/>
  <c r="AJ79" i="43" s="1"/>
  <c r="AN85" i="43"/>
  <c r="AJ85" i="43" s="1"/>
  <c r="AN95" i="43"/>
  <c r="AJ95" i="43" s="1"/>
  <c r="AN101" i="43"/>
  <c r="AJ101" i="43" s="1"/>
  <c r="AN111" i="43"/>
  <c r="AJ111" i="43" s="1"/>
  <c r="AN117" i="43"/>
  <c r="AJ117" i="43" s="1"/>
  <c r="AN127" i="43"/>
  <c r="AJ127" i="43" s="1"/>
  <c r="AN133" i="43"/>
  <c r="AJ133" i="43" s="1"/>
  <c r="AN149" i="43"/>
  <c r="AJ149" i="43" s="1"/>
  <c r="AN159" i="43"/>
  <c r="AJ159" i="43" s="1"/>
  <c r="AN165" i="43"/>
  <c r="AJ165" i="43" s="1"/>
  <c r="AN175" i="43"/>
  <c r="AJ175" i="43" s="1"/>
  <c r="AN181" i="43"/>
  <c r="AJ181" i="43" s="1"/>
  <c r="AN191" i="43"/>
  <c r="AJ191" i="43" s="1"/>
  <c r="AN213" i="43"/>
  <c r="AJ213" i="43" s="1"/>
  <c r="AN229" i="43"/>
  <c r="AJ229" i="43" s="1"/>
  <c r="AN245" i="43"/>
  <c r="AJ245" i="43" s="1"/>
  <c r="AN261" i="43"/>
  <c r="AJ261" i="43" s="1"/>
  <c r="AN277" i="43"/>
  <c r="AJ277" i="43" s="1"/>
  <c r="AN293" i="43"/>
  <c r="AJ293" i="43" s="1"/>
  <c r="AN325" i="43"/>
  <c r="AJ325" i="43" s="1"/>
  <c r="AN341" i="43"/>
  <c r="AJ341" i="43" s="1"/>
  <c r="AN383" i="43"/>
  <c r="AJ383" i="43" s="1"/>
  <c r="AN421" i="43"/>
  <c r="AJ421" i="43" s="1"/>
  <c r="AN437" i="43"/>
  <c r="AJ437" i="43" s="1"/>
  <c r="AN453" i="43"/>
  <c r="AJ453" i="43" s="1"/>
  <c r="AN469" i="43"/>
  <c r="AJ469" i="43" s="1"/>
  <c r="AN307" i="43"/>
  <c r="AJ307" i="43" s="1"/>
  <c r="T72" i="43"/>
  <c r="P72" i="43" s="1"/>
  <c r="AN352" i="43"/>
  <c r="AJ352" i="43" s="1"/>
  <c r="T198" i="43"/>
  <c r="P198" i="43" s="1"/>
  <c r="T182" i="43"/>
  <c r="P182" i="43" s="1"/>
  <c r="T166" i="43"/>
  <c r="P166" i="43" s="1"/>
  <c r="T150" i="43"/>
  <c r="P150" i="43" s="1"/>
  <c r="T134" i="43"/>
  <c r="P134" i="43" s="1"/>
  <c r="T118" i="43"/>
  <c r="P118" i="43" s="1"/>
  <c r="T102" i="43"/>
  <c r="P102" i="43" s="1"/>
  <c r="T86" i="43"/>
  <c r="P86" i="43" s="1"/>
  <c r="T70" i="43"/>
  <c r="P70" i="43" s="1"/>
  <c r="T54" i="43"/>
  <c r="P54" i="43" s="1"/>
  <c r="T38" i="43"/>
  <c r="P38" i="43" s="1"/>
  <c r="T22" i="43"/>
  <c r="P22" i="43" s="1"/>
  <c r="T6" i="43"/>
  <c r="P6" i="43" s="1"/>
  <c r="AN16" i="43"/>
  <c r="AJ16" i="43" s="1"/>
  <c r="AN32" i="43"/>
  <c r="AJ32" i="43" s="1"/>
  <c r="AN459" i="43"/>
  <c r="AJ459" i="43" s="1"/>
  <c r="AN387" i="43"/>
  <c r="AJ387" i="43" s="1"/>
  <c r="AN451" i="43"/>
  <c r="AJ451" i="43" s="1"/>
  <c r="T120" i="43"/>
  <c r="P120" i="43" s="1"/>
  <c r="T29" i="43"/>
  <c r="P29" i="43" s="1"/>
  <c r="T187" i="43"/>
  <c r="P187" i="43" s="1"/>
  <c r="T171" i="43"/>
  <c r="P171" i="43" s="1"/>
  <c r="T155" i="43"/>
  <c r="P155" i="43" s="1"/>
  <c r="T139" i="43"/>
  <c r="P139" i="43" s="1"/>
  <c r="T123" i="43"/>
  <c r="P123" i="43" s="1"/>
  <c r="T107" i="43"/>
  <c r="P107" i="43" s="1"/>
  <c r="T91" i="43"/>
  <c r="P91" i="43" s="1"/>
  <c r="T75" i="43"/>
  <c r="P75" i="43" s="1"/>
  <c r="T59" i="43"/>
  <c r="P59" i="43" s="1"/>
  <c r="T43" i="43"/>
  <c r="P43" i="43" s="1"/>
  <c r="T27" i="43"/>
  <c r="P27" i="43" s="1"/>
  <c r="T11" i="43"/>
  <c r="P11" i="43" s="1"/>
  <c r="AN38" i="43"/>
  <c r="AJ38" i="43" s="1"/>
  <c r="AN182" i="43"/>
  <c r="AJ182" i="43" s="1"/>
  <c r="AN454" i="43"/>
  <c r="AJ454" i="43" s="1"/>
  <c r="T88" i="43"/>
  <c r="P88" i="43" s="1"/>
  <c r="AN473" i="43"/>
  <c r="AJ473" i="43" s="1"/>
  <c r="AN331" i="43"/>
  <c r="AJ331" i="43" s="1"/>
  <c r="AN347" i="43"/>
  <c r="AJ347" i="43" s="1"/>
  <c r="AN363" i="43"/>
  <c r="AJ363" i="43" s="1"/>
  <c r="AN379" i="43"/>
  <c r="AJ379" i="43" s="1"/>
  <c r="AN406" i="43"/>
  <c r="AJ406" i="43" s="1"/>
  <c r="AN433" i="43"/>
  <c r="AJ433" i="43" s="1"/>
  <c r="AN449" i="43"/>
  <c r="AJ449" i="43" s="1"/>
  <c r="AN465" i="43"/>
  <c r="AJ465" i="43" s="1"/>
  <c r="T56" i="43"/>
  <c r="P56" i="43" s="1"/>
  <c r="T13" i="43"/>
  <c r="P13" i="43" s="1"/>
  <c r="T197" i="43"/>
  <c r="P197" i="43" s="1"/>
  <c r="T181" i="43"/>
  <c r="P181" i="43" s="1"/>
  <c r="T165" i="43"/>
  <c r="P165" i="43" s="1"/>
  <c r="T149" i="43"/>
  <c r="P149" i="43" s="1"/>
  <c r="T133" i="43"/>
  <c r="P133" i="43" s="1"/>
  <c r="T117" i="43"/>
  <c r="P117" i="43" s="1"/>
  <c r="T101" i="43"/>
  <c r="P101" i="43" s="1"/>
  <c r="T85" i="43"/>
  <c r="P85" i="43" s="1"/>
  <c r="T69" i="43"/>
  <c r="P69" i="43" s="1"/>
  <c r="T53" i="43"/>
  <c r="P53" i="43" s="1"/>
  <c r="T37" i="43"/>
  <c r="P37" i="43" s="1"/>
  <c r="T21" i="43"/>
  <c r="P21" i="43" s="1"/>
  <c r="T5" i="43"/>
  <c r="AN44" i="43"/>
  <c r="AJ44" i="43" s="1"/>
  <c r="AN60" i="43"/>
  <c r="AJ60" i="43" s="1"/>
  <c r="AN76" i="43"/>
  <c r="AJ76" i="43" s="1"/>
  <c r="AN92" i="43"/>
  <c r="AJ92" i="43" s="1"/>
  <c r="AN108" i="43"/>
  <c r="AJ108" i="43" s="1"/>
  <c r="AN124" i="43"/>
  <c r="AJ124" i="43" s="1"/>
  <c r="AN140" i="43"/>
  <c r="AJ140" i="43" s="1"/>
  <c r="AN156" i="43"/>
  <c r="AJ156" i="43" s="1"/>
  <c r="AN172" i="43"/>
  <c r="AJ172" i="43" s="1"/>
  <c r="AN188" i="43"/>
  <c r="AJ188" i="43" s="1"/>
  <c r="AN204" i="43"/>
  <c r="AJ204" i="43" s="1"/>
  <c r="AN236" i="43"/>
  <c r="AJ236" i="43" s="1"/>
  <c r="AN252" i="43"/>
  <c r="AJ252" i="43" s="1"/>
  <c r="AN268" i="43"/>
  <c r="AJ268" i="43" s="1"/>
  <c r="AN284" i="43"/>
  <c r="AJ284" i="43" s="1"/>
  <c r="AN300" i="43"/>
  <c r="AJ300" i="43" s="1"/>
  <c r="AN316" i="43"/>
  <c r="AJ316" i="43" s="1"/>
  <c r="AN348" i="43"/>
  <c r="AJ348" i="43" s="1"/>
  <c r="AN364" i="43"/>
  <c r="AJ364" i="43" s="1"/>
  <c r="AN428" i="43"/>
  <c r="AJ428" i="43" s="1"/>
  <c r="AN67" i="43"/>
  <c r="AJ67" i="43" s="1"/>
  <c r="T168" i="43"/>
  <c r="P168" i="43" s="1"/>
  <c r="T8" i="43"/>
  <c r="P8" i="43" s="1"/>
  <c r="T74" i="43"/>
  <c r="P74" i="43" s="1"/>
  <c r="T68" i="43"/>
  <c r="P68" i="43" s="1"/>
  <c r="T63" i="43"/>
  <c r="P63" i="43" s="1"/>
  <c r="T58" i="43"/>
  <c r="P58" i="43" s="1"/>
  <c r="T52" i="43"/>
  <c r="P52" i="43" s="1"/>
  <c r="T47" i="43"/>
  <c r="P47" i="43" s="1"/>
  <c r="T42" i="43"/>
  <c r="P42" i="43" s="1"/>
  <c r="T36" i="43"/>
  <c r="P36" i="43" s="1"/>
  <c r="T31" i="43"/>
  <c r="P31" i="43" s="1"/>
  <c r="T26" i="43"/>
  <c r="P26" i="43" s="1"/>
  <c r="T20" i="43"/>
  <c r="P20" i="43" s="1"/>
  <c r="T15" i="43"/>
  <c r="P15" i="43" s="1"/>
  <c r="T10" i="43"/>
  <c r="P10" i="43" s="1"/>
  <c r="T191" i="43"/>
  <c r="P191" i="43" s="1"/>
  <c r="T175" i="43"/>
  <c r="P175" i="43" s="1"/>
  <c r="T159" i="43"/>
  <c r="P159" i="43" s="1"/>
  <c r="T143" i="43"/>
  <c r="P143" i="43" s="1"/>
  <c r="T127" i="43"/>
  <c r="P127" i="43" s="1"/>
  <c r="T111" i="43"/>
  <c r="P111" i="43" s="1"/>
  <c r="T95" i="43"/>
  <c r="P95" i="43" s="1"/>
  <c r="AN162" i="43"/>
  <c r="AJ162" i="43" s="1"/>
  <c r="AN167" i="43"/>
  <c r="AJ167" i="43" s="1"/>
  <c r="AN183" i="43"/>
  <c r="AJ183" i="43" s="1"/>
  <c r="AN194" i="43"/>
  <c r="AJ194" i="43" s="1"/>
  <c r="AN199" i="43"/>
  <c r="AJ199" i="43" s="1"/>
  <c r="AN210" i="43"/>
  <c r="AJ210" i="43" s="1"/>
  <c r="AN215" i="43"/>
  <c r="AJ215" i="43" s="1"/>
  <c r="AN226" i="43"/>
  <c r="AJ226" i="43" s="1"/>
  <c r="AN231" i="43"/>
  <c r="AJ231" i="43" s="1"/>
  <c r="AN242" i="43"/>
  <c r="AJ242" i="43" s="1"/>
  <c r="AN247" i="43"/>
  <c r="AJ247" i="43" s="1"/>
  <c r="AN258" i="43"/>
  <c r="AJ258" i="43" s="1"/>
  <c r="AN263" i="43"/>
  <c r="AJ263" i="43" s="1"/>
  <c r="AN370" i="43"/>
  <c r="AJ370" i="43" s="1"/>
  <c r="AN402" i="43"/>
  <c r="AJ402" i="43" s="1"/>
  <c r="AN418" i="43"/>
  <c r="AJ418" i="43" s="1"/>
  <c r="T200" i="43"/>
  <c r="P200" i="43" s="1"/>
  <c r="T104" i="43"/>
  <c r="P104" i="43" s="1"/>
  <c r="T196" i="43"/>
  <c r="P196" i="43" s="1"/>
  <c r="T180" i="43"/>
  <c r="P180" i="43" s="1"/>
  <c r="T164" i="43"/>
  <c r="P164" i="43" s="1"/>
  <c r="T148" i="43"/>
  <c r="P148" i="43" s="1"/>
  <c r="T132" i="43"/>
  <c r="P132" i="43" s="1"/>
  <c r="AN317" i="43"/>
  <c r="AJ317" i="43" s="1"/>
  <c r="AN333" i="43"/>
  <c r="AJ333" i="43" s="1"/>
  <c r="AN349" i="43"/>
  <c r="AJ349" i="43" s="1"/>
  <c r="AN365" i="43"/>
  <c r="AJ365" i="43" s="1"/>
  <c r="AN381" i="43"/>
  <c r="AJ381" i="43" s="1"/>
  <c r="AN397" i="43"/>
  <c r="AJ397" i="43" s="1"/>
  <c r="AN413" i="43"/>
  <c r="AJ413" i="43" s="1"/>
  <c r="AN467" i="43"/>
  <c r="AJ467" i="43" s="1"/>
  <c r="AN420" i="43"/>
  <c r="AJ420" i="43" s="1"/>
  <c r="AN446" i="43"/>
  <c r="AJ446" i="43" s="1"/>
  <c r="AN468" i="43"/>
  <c r="AJ468" i="43" s="1"/>
  <c r="AN436" i="43"/>
  <c r="AJ436" i="43" s="1"/>
  <c r="AN447" i="43"/>
  <c r="AJ447" i="43" s="1"/>
  <c r="AN452" i="43"/>
  <c r="AJ452" i="43" s="1"/>
  <c r="AN415" i="43"/>
  <c r="AJ415" i="43" s="1"/>
  <c r="AN431" i="43"/>
  <c r="AJ431" i="43" s="1"/>
  <c r="AN464" i="43"/>
  <c r="AJ464" i="43" s="1"/>
  <c r="AN427" i="43"/>
  <c r="AJ427" i="43" s="1"/>
  <c r="AN443" i="43"/>
  <c r="AJ443" i="43" s="1"/>
  <c r="AN460" i="43"/>
  <c r="AJ460" i="43" s="1"/>
  <c r="AN476" i="43"/>
  <c r="AJ476" i="43" s="1"/>
  <c r="AN434" i="43"/>
  <c r="AJ434" i="43" s="1"/>
  <c r="AN450" i="43"/>
  <c r="AJ450" i="43" s="1"/>
  <c r="AN466" i="43"/>
  <c r="AJ466" i="43" s="1"/>
  <c r="AN429" i="43"/>
  <c r="AJ429" i="43" s="1"/>
  <c r="AN455" i="43"/>
  <c r="AJ455" i="43" s="1"/>
  <c r="AN461" i="43"/>
  <c r="AJ461" i="43" s="1"/>
  <c r="AN471" i="43"/>
  <c r="AJ471" i="43" s="1"/>
  <c r="AN477" i="43"/>
  <c r="AJ477" i="43" s="1"/>
  <c r="AN7" i="43"/>
  <c r="AJ7" i="43" s="1"/>
  <c r="AN12" i="43"/>
  <c r="AJ12" i="43" s="1"/>
  <c r="AN28" i="43"/>
  <c r="AJ28" i="43" s="1"/>
  <c r="AN311" i="43"/>
  <c r="AJ311" i="43" s="1"/>
  <c r="AN359" i="43"/>
  <c r="AJ359" i="43" s="1"/>
  <c r="AN391" i="43"/>
  <c r="AJ391" i="43" s="1"/>
  <c r="AN82" i="43"/>
  <c r="AJ82" i="43" s="1"/>
  <c r="AN103" i="43"/>
  <c r="AJ103" i="43" s="1"/>
  <c r="AN135" i="43"/>
  <c r="AJ135" i="43" s="1"/>
  <c r="AN178" i="43"/>
  <c r="AJ178" i="43" s="1"/>
  <c r="AN279" i="43"/>
  <c r="AJ279" i="43" s="1"/>
  <c r="AN290" i="43"/>
  <c r="AJ290" i="43" s="1"/>
  <c r="AN295" i="43"/>
  <c r="AJ295" i="43" s="1"/>
  <c r="AN306" i="43"/>
  <c r="AJ306" i="43" s="1"/>
  <c r="AN322" i="43"/>
  <c r="AJ322" i="43" s="1"/>
  <c r="AN327" i="43"/>
  <c r="AJ327" i="43" s="1"/>
  <c r="AN338" i="43"/>
  <c r="AJ338" i="43" s="1"/>
  <c r="AN343" i="43"/>
  <c r="AJ343" i="43" s="1"/>
  <c r="AN354" i="43"/>
  <c r="AJ354" i="43" s="1"/>
  <c r="AN386" i="43"/>
  <c r="AJ386" i="43" s="1"/>
  <c r="AN332" i="43"/>
  <c r="AJ332" i="43" s="1"/>
  <c r="AN18" i="43"/>
  <c r="AJ18" i="43" s="1"/>
  <c r="AN23" i="43"/>
  <c r="AJ23" i="43" s="1"/>
  <c r="AN34" i="43"/>
  <c r="AJ34" i="43" s="1"/>
  <c r="AN50" i="43"/>
  <c r="AJ50" i="43" s="1"/>
  <c r="AN66" i="43"/>
  <c r="AJ66" i="43" s="1"/>
  <c r="AN301" i="43"/>
  <c r="AJ301" i="43" s="1"/>
  <c r="AN444" i="43"/>
  <c r="AJ444" i="43" s="1"/>
  <c r="AN61" i="43"/>
  <c r="AJ61" i="43" s="1"/>
  <c r="AN109" i="43"/>
  <c r="AJ109" i="43" s="1"/>
  <c r="AN125" i="43"/>
  <c r="AJ125" i="43" s="1"/>
  <c r="AN141" i="43"/>
  <c r="AJ141" i="43" s="1"/>
  <c r="AN157" i="43"/>
  <c r="AJ157" i="43" s="1"/>
  <c r="AN173" i="43"/>
  <c r="AJ173" i="43" s="1"/>
  <c r="AN189" i="43"/>
  <c r="AJ189" i="43" s="1"/>
  <c r="AN205" i="43"/>
  <c r="AJ205" i="43" s="1"/>
  <c r="AN221" i="43"/>
  <c r="AJ221" i="43" s="1"/>
  <c r="AN237" i="43"/>
  <c r="AJ237" i="43" s="1"/>
  <c r="AN253" i="43"/>
  <c r="AJ253" i="43" s="1"/>
  <c r="AN269" i="43"/>
  <c r="AJ269" i="43" s="1"/>
  <c r="AN285" i="43"/>
  <c r="AJ285" i="43" s="1"/>
  <c r="AN8" i="43"/>
  <c r="AJ8" i="43" s="1"/>
  <c r="AN19" i="43"/>
  <c r="AJ19" i="43" s="1"/>
  <c r="AN24" i="43"/>
  <c r="AJ24" i="43" s="1"/>
  <c r="AN35" i="43"/>
  <c r="AJ35" i="43" s="1"/>
  <c r="AN40" i="43"/>
  <c r="AJ40" i="43" s="1"/>
  <c r="AN56" i="43"/>
  <c r="AJ56" i="43" s="1"/>
  <c r="AN72" i="43"/>
  <c r="AJ72" i="43" s="1"/>
  <c r="AN88" i="43"/>
  <c r="AJ88" i="43" s="1"/>
  <c r="AN104" i="43"/>
  <c r="AJ104" i="43" s="1"/>
  <c r="AN120" i="43"/>
  <c r="AJ120" i="43" s="1"/>
  <c r="AN136" i="43"/>
  <c r="AJ136" i="43" s="1"/>
  <c r="AN152" i="43"/>
  <c r="AJ152" i="43" s="1"/>
  <c r="AN168" i="43"/>
  <c r="AJ168" i="43" s="1"/>
  <c r="AN184" i="43"/>
  <c r="AJ184" i="43" s="1"/>
  <c r="AN200" i="43"/>
  <c r="AJ200" i="43" s="1"/>
  <c r="AN216" i="43"/>
  <c r="AJ216" i="43" s="1"/>
  <c r="AN232" i="43"/>
  <c r="AJ232" i="43" s="1"/>
  <c r="AN248" i="43"/>
  <c r="AJ248" i="43" s="1"/>
  <c r="AN264" i="43"/>
  <c r="AJ264" i="43" s="1"/>
  <c r="AN280" i="43"/>
  <c r="AJ280" i="43" s="1"/>
  <c r="AN296" i="43"/>
  <c r="AJ296" i="43" s="1"/>
  <c r="AN312" i="43"/>
  <c r="AJ312" i="43" s="1"/>
  <c r="AN328" i="43"/>
  <c r="AJ328" i="43" s="1"/>
  <c r="AN344" i="43"/>
  <c r="AJ344" i="43" s="1"/>
  <c r="AN360" i="43"/>
  <c r="AJ360" i="43" s="1"/>
  <c r="AN376" i="43"/>
  <c r="AJ376" i="43" s="1"/>
  <c r="AN392" i="43"/>
  <c r="AJ392" i="43" s="1"/>
  <c r="AN174" i="43"/>
  <c r="AJ174" i="43" s="1"/>
  <c r="AN270" i="43"/>
  <c r="AJ270" i="43" s="1"/>
  <c r="AN323" i="43"/>
  <c r="AJ323" i="43" s="1"/>
  <c r="AN339" i="43"/>
  <c r="AJ339" i="43" s="1"/>
  <c r="AN355" i="43"/>
  <c r="AJ355" i="43" s="1"/>
  <c r="AN366" i="43"/>
  <c r="AJ366" i="43" s="1"/>
  <c r="AN371" i="43"/>
  <c r="AJ371" i="43" s="1"/>
  <c r="AN382" i="43"/>
  <c r="AJ382" i="43" s="1"/>
  <c r="AN51" i="43"/>
  <c r="AJ51" i="43" s="1"/>
  <c r="AN83" i="43"/>
  <c r="AJ83" i="43" s="1"/>
  <c r="AN99" i="43"/>
  <c r="AJ99" i="43" s="1"/>
  <c r="AN115" i="43"/>
  <c r="AJ115" i="43" s="1"/>
  <c r="AN131" i="43"/>
  <c r="AJ131" i="43" s="1"/>
  <c r="AN147" i="43"/>
  <c r="AJ147" i="43" s="1"/>
  <c r="AN163" i="43"/>
  <c r="AJ163" i="43" s="1"/>
  <c r="AN179" i="43"/>
  <c r="AJ179" i="43" s="1"/>
  <c r="AN195" i="43"/>
  <c r="AJ195" i="43" s="1"/>
  <c r="AN201" i="43"/>
  <c r="AJ201" i="43" s="1"/>
  <c r="AN211" i="43"/>
  <c r="AJ211" i="43" s="1"/>
  <c r="AN227" i="43"/>
  <c r="AJ227" i="43" s="1"/>
  <c r="AN243" i="43"/>
  <c r="AJ243" i="43" s="1"/>
  <c r="AN259" i="43"/>
  <c r="AJ259" i="43" s="1"/>
  <c r="AN275" i="43"/>
  <c r="AJ275" i="43" s="1"/>
  <c r="AN291" i="43"/>
  <c r="AJ291" i="43" s="1"/>
  <c r="AN313" i="43"/>
  <c r="AJ313" i="43" s="1"/>
  <c r="AN470" i="43"/>
  <c r="AJ470" i="43" s="1"/>
  <c r="AN52" i="43"/>
  <c r="AJ52" i="43" s="1"/>
  <c r="AN68" i="43"/>
  <c r="AJ68" i="43" s="1"/>
  <c r="AN84" i="43"/>
  <c r="AJ84" i="43" s="1"/>
  <c r="AN100" i="43"/>
  <c r="AJ100" i="43" s="1"/>
  <c r="AN116" i="43"/>
  <c r="AJ116" i="43" s="1"/>
  <c r="AN148" i="43"/>
  <c r="AJ148" i="43" s="1"/>
  <c r="AN164" i="43"/>
  <c r="AJ164" i="43" s="1"/>
  <c r="AN180" i="43"/>
  <c r="AJ180" i="43" s="1"/>
  <c r="AN196" i="43"/>
  <c r="AJ196" i="43" s="1"/>
  <c r="AN212" i="43"/>
  <c r="AJ212" i="43" s="1"/>
  <c r="AN228" i="43"/>
  <c r="AJ228" i="43" s="1"/>
  <c r="AN244" i="43"/>
  <c r="AJ244" i="43" s="1"/>
  <c r="AN260" i="43"/>
  <c r="AJ260" i="43" s="1"/>
  <c r="AN276" i="43"/>
  <c r="AJ276" i="43" s="1"/>
  <c r="AN292" i="43"/>
  <c r="AJ292" i="43" s="1"/>
  <c r="AN308" i="43"/>
  <c r="AJ308" i="43" s="1"/>
  <c r="AN324" i="43"/>
  <c r="AJ324" i="43" s="1"/>
  <c r="AN340" i="43"/>
  <c r="AJ340" i="43" s="1"/>
  <c r="AN356" i="43"/>
  <c r="AJ356" i="43" s="1"/>
  <c r="AN388" i="43"/>
  <c r="AJ388" i="43" s="1"/>
  <c r="AN404" i="43"/>
  <c r="AJ404" i="43" s="1"/>
  <c r="AN220" i="43"/>
  <c r="AJ220" i="43" s="1"/>
  <c r="AN10" i="43"/>
  <c r="AJ10" i="43" s="1"/>
  <c r="AN26" i="43"/>
  <c r="AJ26" i="43" s="1"/>
  <c r="AN42" i="43"/>
  <c r="AJ42" i="43" s="1"/>
  <c r="AN58" i="43"/>
  <c r="AJ58" i="43" s="1"/>
  <c r="AN74" i="43"/>
  <c r="AJ74" i="43" s="1"/>
  <c r="AN90" i="43"/>
  <c r="AJ90" i="43" s="1"/>
  <c r="AN106" i="43"/>
  <c r="AJ106" i="43" s="1"/>
  <c r="AN122" i="43"/>
  <c r="AJ122" i="43" s="1"/>
  <c r="AN138" i="43"/>
  <c r="AJ138" i="43" s="1"/>
  <c r="AN154" i="43"/>
  <c r="AJ154" i="43" s="1"/>
  <c r="AN170" i="43"/>
  <c r="AJ170" i="43" s="1"/>
  <c r="AN282" i="43"/>
  <c r="AJ282" i="43" s="1"/>
  <c r="AN362" i="43"/>
  <c r="AJ362" i="43" s="1"/>
  <c r="AN378" i="43"/>
  <c r="AJ378" i="43" s="1"/>
  <c r="AN410" i="43"/>
  <c r="AJ410" i="43" s="1"/>
  <c r="AN143" i="43"/>
  <c r="AJ143" i="43" s="1"/>
  <c r="AN197" i="43"/>
  <c r="AJ197" i="43" s="1"/>
  <c r="AN207" i="43"/>
  <c r="AJ207" i="43" s="1"/>
  <c r="AN223" i="43"/>
  <c r="AJ223" i="43" s="1"/>
  <c r="AN239" i="43"/>
  <c r="AJ239" i="43" s="1"/>
  <c r="AN255" i="43"/>
  <c r="AJ255" i="43" s="1"/>
  <c r="AN271" i="43"/>
  <c r="AJ271" i="43" s="1"/>
  <c r="AN287" i="43"/>
  <c r="AJ287" i="43" s="1"/>
  <c r="AN303" i="43"/>
  <c r="AJ303" i="43" s="1"/>
  <c r="AN309" i="43"/>
  <c r="AJ309" i="43" s="1"/>
  <c r="AN319" i="43"/>
  <c r="AJ319" i="43" s="1"/>
  <c r="AN335" i="43"/>
  <c r="AJ335" i="43" s="1"/>
  <c r="AN351" i="43"/>
  <c r="AJ351" i="43" s="1"/>
  <c r="AN357" i="43"/>
  <c r="AJ357" i="43" s="1"/>
  <c r="AN367" i="43"/>
  <c r="AJ367" i="43" s="1"/>
  <c r="AN373" i="43"/>
  <c r="AJ373" i="43" s="1"/>
  <c r="AN389" i="43"/>
  <c r="AJ389" i="43" s="1"/>
  <c r="AN399" i="43"/>
  <c r="AJ399" i="43" s="1"/>
  <c r="AN405" i="43"/>
  <c r="AJ405" i="43" s="1"/>
  <c r="AN48" i="43"/>
  <c r="AJ48" i="43" s="1"/>
  <c r="AN64" i="43"/>
  <c r="AJ64" i="43" s="1"/>
  <c r="AN80" i="43"/>
  <c r="AJ80" i="43" s="1"/>
  <c r="AN96" i="43"/>
  <c r="AJ96" i="43" s="1"/>
  <c r="AN112" i="43"/>
  <c r="AJ112" i="43" s="1"/>
  <c r="AN144" i="43"/>
  <c r="AJ144" i="43" s="1"/>
  <c r="AN160" i="43"/>
  <c r="AJ160" i="43" s="1"/>
  <c r="AN176" i="43"/>
  <c r="AJ176" i="43" s="1"/>
  <c r="AN192" i="43"/>
  <c r="AJ192" i="43" s="1"/>
  <c r="AN208" i="43"/>
  <c r="AJ208" i="43" s="1"/>
  <c r="AN224" i="43"/>
  <c r="AJ224" i="43" s="1"/>
  <c r="AN240" i="43"/>
  <c r="AJ240" i="43" s="1"/>
  <c r="AN256" i="43"/>
  <c r="AJ256" i="43" s="1"/>
  <c r="AN272" i="43"/>
  <c r="AJ272" i="43" s="1"/>
  <c r="AN288" i="43"/>
  <c r="AJ288" i="43" s="1"/>
  <c r="AN304" i="43"/>
  <c r="AJ304" i="43" s="1"/>
  <c r="AN320" i="43"/>
  <c r="AJ320" i="43" s="1"/>
  <c r="AN336" i="43"/>
  <c r="AJ336" i="43" s="1"/>
  <c r="AN368" i="43"/>
  <c r="AJ368" i="43" s="1"/>
  <c r="AN400" i="43"/>
  <c r="AJ400" i="43" s="1"/>
  <c r="AN11" i="43"/>
  <c r="AJ11" i="43" s="1"/>
  <c r="AN27" i="43"/>
  <c r="AJ27" i="43" s="1"/>
  <c r="AN43" i="43"/>
  <c r="AJ43" i="43" s="1"/>
  <c r="AN59" i="43"/>
  <c r="AJ59" i="43" s="1"/>
  <c r="AN75" i="43"/>
  <c r="AJ75" i="43" s="1"/>
  <c r="AN91" i="43"/>
  <c r="AJ91" i="43" s="1"/>
  <c r="AN107" i="43"/>
  <c r="AJ107" i="43" s="1"/>
  <c r="AN123" i="43"/>
  <c r="AJ123" i="43" s="1"/>
  <c r="AN139" i="43"/>
  <c r="AJ139" i="43" s="1"/>
  <c r="AN155" i="43"/>
  <c r="AJ155" i="43" s="1"/>
  <c r="AN171" i="43"/>
  <c r="AJ171" i="43" s="1"/>
  <c r="AN187" i="43"/>
  <c r="AJ187" i="43" s="1"/>
  <c r="AN203" i="43"/>
  <c r="AJ203" i="43" s="1"/>
  <c r="AN219" i="43"/>
  <c r="AJ219" i="43" s="1"/>
  <c r="AN235" i="43"/>
  <c r="AJ235" i="43" s="1"/>
  <c r="AN251" i="43"/>
  <c r="AJ251" i="43" s="1"/>
  <c r="AN267" i="43"/>
  <c r="AJ267" i="43" s="1"/>
  <c r="AN283" i="43"/>
  <c r="AJ283" i="43" s="1"/>
  <c r="AN299" i="43"/>
  <c r="AJ299" i="43" s="1"/>
  <c r="AN315" i="43"/>
  <c r="AJ315" i="43" s="1"/>
  <c r="AN6" i="43"/>
  <c r="AJ6" i="43" s="1"/>
  <c r="AN22" i="43"/>
  <c r="AJ22" i="43" s="1"/>
  <c r="AN54" i="43"/>
  <c r="AJ54" i="43" s="1"/>
  <c r="AN70" i="43"/>
  <c r="AJ70" i="43" s="1"/>
  <c r="AN86" i="43"/>
  <c r="AJ86" i="43" s="1"/>
  <c r="AN102" i="43"/>
  <c r="AJ102" i="43" s="1"/>
  <c r="AN118" i="43"/>
  <c r="AJ118" i="43" s="1"/>
  <c r="AN134" i="43"/>
  <c r="AJ134" i="43" s="1"/>
  <c r="AN150" i="43"/>
  <c r="AJ150" i="43" s="1"/>
  <c r="AN166" i="43"/>
  <c r="AJ166" i="43" s="1"/>
  <c r="AN198" i="43"/>
  <c r="AJ198" i="43" s="1"/>
  <c r="AN214" i="43"/>
  <c r="AJ214" i="43" s="1"/>
  <c r="AN230" i="43"/>
  <c r="AJ230" i="43" s="1"/>
  <c r="AN246" i="43"/>
  <c r="AJ246" i="43" s="1"/>
  <c r="AN278" i="43"/>
  <c r="AJ278" i="43" s="1"/>
  <c r="AN294" i="43"/>
  <c r="AJ294" i="43" s="1"/>
  <c r="AN310" i="43"/>
  <c r="AJ310" i="43" s="1"/>
  <c r="AN326" i="43"/>
  <c r="AJ326" i="43" s="1"/>
  <c r="AN342" i="43"/>
  <c r="AJ342" i="43" s="1"/>
  <c r="AN358" i="43"/>
  <c r="AJ358" i="43" s="1"/>
  <c r="AN374" i="43"/>
  <c r="AJ374" i="43" s="1"/>
  <c r="AN17" i="43"/>
  <c r="AJ17" i="43" s="1"/>
  <c r="AN33" i="43"/>
  <c r="AJ33" i="43" s="1"/>
  <c r="AN49" i="43"/>
  <c r="AJ49" i="43" s="1"/>
  <c r="AN65" i="43"/>
  <c r="AJ65" i="43" s="1"/>
  <c r="AN81" i="43"/>
  <c r="AJ81" i="43" s="1"/>
  <c r="AN97" i="43"/>
  <c r="AJ97" i="43" s="1"/>
  <c r="AN113" i="43"/>
  <c r="AJ113" i="43" s="1"/>
  <c r="AN129" i="43"/>
  <c r="AJ129" i="43" s="1"/>
  <c r="AN145" i="43"/>
  <c r="AJ145" i="43" s="1"/>
  <c r="AN161" i="43"/>
  <c r="AJ161" i="43" s="1"/>
  <c r="AN177" i="43"/>
  <c r="AJ177" i="43" s="1"/>
  <c r="AN193" i="43"/>
  <c r="AJ193" i="43" s="1"/>
  <c r="AN225" i="43"/>
  <c r="AJ225" i="43" s="1"/>
  <c r="AN241" i="43"/>
  <c r="AJ241" i="43" s="1"/>
  <c r="AN257" i="43"/>
  <c r="AJ257" i="43" s="1"/>
  <c r="AN273" i="43"/>
  <c r="AJ273" i="43" s="1"/>
  <c r="AN289" i="43"/>
  <c r="AJ289" i="43" s="1"/>
  <c r="AN305" i="43"/>
  <c r="AJ305" i="43" s="1"/>
  <c r="AN337" i="43"/>
  <c r="AJ337" i="43" s="1"/>
  <c r="AN353" i="43"/>
  <c r="AJ353" i="43" s="1"/>
  <c r="AN369" i="43"/>
  <c r="AJ369" i="43" s="1"/>
  <c r="AN385" i="43"/>
  <c r="AJ385" i="43" s="1"/>
  <c r="AN395" i="43"/>
  <c r="AJ395" i="43" s="1"/>
  <c r="AN401" i="43"/>
  <c r="AJ401" i="43" s="1"/>
  <c r="AN411" i="43"/>
  <c r="AJ411" i="43" s="1"/>
  <c r="AN417" i="43"/>
  <c r="AJ417" i="43" s="1"/>
  <c r="H156" i="46"/>
  <c r="H190" i="46"/>
  <c r="H174" i="46"/>
  <c r="H158" i="46"/>
  <c r="H142" i="46"/>
  <c r="H126" i="46"/>
  <c r="H110" i="46"/>
  <c r="H94" i="46"/>
  <c r="H78" i="46"/>
  <c r="H62" i="46"/>
  <c r="H46" i="46"/>
  <c r="H30" i="46"/>
  <c r="H28" i="46"/>
  <c r="H200" i="46"/>
  <c r="H195" i="46"/>
  <c r="H184" i="46"/>
  <c r="H179" i="46"/>
  <c r="H168" i="46"/>
  <c r="H163" i="46"/>
  <c r="H152" i="46"/>
  <c r="H147" i="46"/>
  <c r="H136" i="46"/>
  <c r="H131" i="46"/>
  <c r="H120" i="46"/>
  <c r="H115" i="46"/>
  <c r="H104" i="46"/>
  <c r="H99" i="46"/>
  <c r="H88" i="46"/>
  <c r="H83" i="46"/>
  <c r="H72" i="46"/>
  <c r="H67" i="46"/>
  <c r="H56" i="46"/>
  <c r="H51" i="46"/>
  <c r="H40" i="46"/>
  <c r="H35" i="46"/>
  <c r="H188" i="46"/>
  <c r="H170" i="46"/>
  <c r="AD386" i="43"/>
  <c r="Z386" i="43" s="1"/>
  <c r="AD473" i="43"/>
  <c r="Z473" i="43" s="1"/>
  <c r="AD370" i="43"/>
  <c r="Z370" i="43" s="1"/>
  <c r="AD357" i="43"/>
  <c r="Z357" i="43" s="1"/>
  <c r="AD459" i="43"/>
  <c r="Z459" i="43" s="1"/>
  <c r="AD425" i="43"/>
  <c r="Z425" i="43" s="1"/>
  <c r="AD377" i="43"/>
  <c r="Z377" i="43" s="1"/>
  <c r="AD393" i="43"/>
  <c r="Z393" i="43" s="1"/>
  <c r="AD327" i="43"/>
  <c r="Z327" i="43" s="1"/>
  <c r="AD331" i="43"/>
  <c r="Z331" i="43" s="1"/>
  <c r="AD402" i="43"/>
  <c r="Z402" i="43" s="1"/>
  <c r="AD359" i="43"/>
  <c r="Z359" i="43" s="1"/>
  <c r="AD346" i="43"/>
  <c r="Z346" i="43" s="1"/>
  <c r="AD329" i="43"/>
  <c r="Z329" i="43" s="1"/>
  <c r="AD299" i="43"/>
  <c r="Z299" i="43" s="1"/>
  <c r="AD251" i="43"/>
  <c r="Z251" i="43" s="1"/>
  <c r="AD235" i="43"/>
  <c r="Z235" i="43" s="1"/>
  <c r="AD218" i="43"/>
  <c r="Z218" i="43" s="1"/>
  <c r="AD214" i="43"/>
  <c r="Z214" i="43" s="1"/>
  <c r="AD283" i="43"/>
  <c r="Z283" i="43" s="1"/>
  <c r="AD267" i="43"/>
  <c r="Z267" i="43" s="1"/>
  <c r="AD242" i="43"/>
  <c r="Z242" i="43" s="1"/>
  <c r="AD226" i="43"/>
  <c r="Z226" i="43" s="1"/>
  <c r="AD338" i="43"/>
  <c r="Z338" i="43" s="1"/>
  <c r="AD309" i="43"/>
  <c r="Z309" i="43" s="1"/>
  <c r="AD289" i="43"/>
  <c r="Z289" i="43" s="1"/>
  <c r="AD258" i="43"/>
  <c r="Z258" i="43" s="1"/>
  <c r="AD298" i="43"/>
  <c r="Z298" i="43" s="1"/>
  <c r="AD282" i="43"/>
  <c r="Z282" i="43" s="1"/>
  <c r="AD354" i="43"/>
  <c r="Z354" i="43" s="1"/>
  <c r="AD224" i="43"/>
  <c r="Z224" i="43" s="1"/>
  <c r="AD333" i="43"/>
  <c r="Z333" i="43" s="1"/>
  <c r="AD321" i="43"/>
  <c r="Z321" i="43" s="1"/>
  <c r="AD305" i="43"/>
  <c r="Z305" i="43" s="1"/>
  <c r="AD216" i="43"/>
  <c r="Z216" i="43" s="1"/>
  <c r="AD209" i="43"/>
  <c r="Z209" i="43" s="1"/>
  <c r="AD191" i="43"/>
  <c r="Z191" i="43" s="1"/>
  <c r="AD139" i="43"/>
  <c r="Z139" i="43" s="1"/>
  <c r="AD40" i="43"/>
  <c r="Z40" i="43" s="1"/>
  <c r="AD123" i="43"/>
  <c r="Z123" i="43" s="1"/>
  <c r="AD50" i="43"/>
  <c r="Z50" i="43" s="1"/>
  <c r="AD43" i="43"/>
  <c r="Z43" i="43" s="1"/>
  <c r="AD63" i="43"/>
  <c r="Z63" i="43" s="1"/>
  <c r="AD56" i="43"/>
  <c r="Z56" i="43" s="1"/>
  <c r="AD15" i="43"/>
  <c r="Z15" i="43" s="1"/>
  <c r="AD66" i="43"/>
  <c r="Z66" i="43" s="1"/>
  <c r="AD213" i="43"/>
  <c r="Z213" i="43" s="1"/>
  <c r="AD79" i="43"/>
  <c r="Z79" i="43" s="1"/>
  <c r="AD18" i="43"/>
  <c r="Z18" i="43" s="1"/>
  <c r="AD175" i="43"/>
  <c r="Z175" i="43" s="1"/>
  <c r="AD82" i="43"/>
  <c r="Z82" i="43" s="1"/>
  <c r="AD11" i="43"/>
  <c r="Z11" i="43" s="1"/>
  <c r="AD159" i="43"/>
  <c r="Z159" i="43" s="1"/>
  <c r="AD31" i="43"/>
  <c r="Z31" i="43" s="1"/>
  <c r="AD168" i="43"/>
  <c r="Z168" i="43" s="1"/>
  <c r="AD143" i="43"/>
  <c r="Z143" i="43" s="1"/>
  <c r="AD95" i="43"/>
  <c r="Z95" i="43" s="1"/>
  <c r="AD88" i="43"/>
  <c r="Z88" i="43" s="1"/>
  <c r="AD75" i="43"/>
  <c r="Z75" i="43" s="1"/>
  <c r="AD24" i="43"/>
  <c r="Z24" i="43" s="1"/>
  <c r="AD178" i="43"/>
  <c r="Z178" i="43" s="1"/>
  <c r="AD127" i="43"/>
  <c r="Z127" i="43" s="1"/>
  <c r="AD34" i="43"/>
  <c r="Z34" i="43" s="1"/>
  <c r="AD171" i="43"/>
  <c r="Z171" i="43" s="1"/>
  <c r="AD146" i="43"/>
  <c r="Z146" i="43" s="1"/>
  <c r="AD120" i="43"/>
  <c r="Z120" i="43" s="1"/>
  <c r="AD91" i="43"/>
  <c r="Z91" i="43" s="1"/>
  <c r="AD27" i="43"/>
  <c r="Z27" i="43" s="1"/>
  <c r="AN448" i="43"/>
  <c r="AJ448" i="43" s="1"/>
  <c r="AN439" i="43"/>
  <c r="AJ439" i="43" s="1"/>
  <c r="AN403" i="43"/>
  <c r="AJ403" i="43" s="1"/>
  <c r="AN432" i="43"/>
  <c r="AJ432" i="43" s="1"/>
  <c r="AN423" i="43"/>
  <c r="AJ423" i="43" s="1"/>
  <c r="AN412" i="43"/>
  <c r="AJ412" i="43" s="1"/>
  <c r="AN396" i="43"/>
  <c r="AJ396" i="43" s="1"/>
  <c r="AN375" i="43"/>
  <c r="AJ375" i="43" s="1"/>
  <c r="AN380" i="43"/>
  <c r="AJ380" i="43" s="1"/>
  <c r="AN416" i="43"/>
  <c r="AJ416" i="43" s="1"/>
  <c r="AN407" i="43"/>
  <c r="AJ407" i="43" s="1"/>
  <c r="AN384" i="43"/>
  <c r="AJ384" i="43" s="1"/>
  <c r="AN445" i="43"/>
  <c r="AJ445" i="43" s="1"/>
  <c r="AN440" i="43"/>
  <c r="AJ440" i="43" s="1"/>
  <c r="AN435" i="43"/>
  <c r="AJ435" i="43" s="1"/>
  <c r="AN424" i="43"/>
  <c r="AJ424" i="43" s="1"/>
  <c r="AN419" i="43"/>
  <c r="AJ419" i="43" s="1"/>
  <c r="AN408" i="43"/>
  <c r="AJ408" i="43" s="1"/>
  <c r="AD2" i="43"/>
  <c r="Z2" i="43" s="1"/>
  <c r="K19" i="43"/>
  <c r="K326" i="43"/>
  <c r="K262" i="43"/>
  <c r="T4" i="43"/>
  <c r="K310" i="43"/>
  <c r="K14" i="43"/>
  <c r="K420" i="43"/>
  <c r="K90" i="43"/>
  <c r="T2" i="43"/>
  <c r="P2" i="43" s="1"/>
  <c r="K366" i="43"/>
  <c r="K78" i="43"/>
  <c r="K350" i="43"/>
  <c r="K286" i="43"/>
  <c r="K424" i="43"/>
  <c r="K231" i="43"/>
  <c r="K45" i="43"/>
  <c r="K334" i="43"/>
  <c r="K167" i="43"/>
  <c r="K156" i="43"/>
  <c r="K151" i="43"/>
  <c r="K481" i="43"/>
  <c r="K396" i="43"/>
  <c r="K380" i="43"/>
  <c r="K206" i="43"/>
  <c r="K417" i="43"/>
  <c r="K422" i="43"/>
  <c r="K57" i="43"/>
  <c r="K427" i="43"/>
  <c r="K379" i="43"/>
  <c r="K139" i="43"/>
  <c r="K123" i="43"/>
  <c r="K91" i="43"/>
  <c r="K59" i="43"/>
  <c r="K38" i="43"/>
  <c r="K22" i="43"/>
  <c r="K160" i="43"/>
  <c r="K75" i="43"/>
  <c r="K414" i="43"/>
  <c r="K412" i="43"/>
  <c r="K100" i="43"/>
  <c r="K282" i="43"/>
  <c r="K245" i="43"/>
  <c r="K197" i="43"/>
  <c r="K43" i="43"/>
  <c r="K27" i="43"/>
  <c r="K459" i="43"/>
  <c r="K378" i="43"/>
  <c r="K362" i="43"/>
  <c r="K314" i="43"/>
  <c r="K298" i="43"/>
  <c r="K266" i="43"/>
  <c r="K234" i="43"/>
  <c r="K223" i="43"/>
  <c r="K106" i="43"/>
  <c r="K53" i="43"/>
  <c r="K6" i="43"/>
  <c r="K439" i="43"/>
  <c r="K297" i="43"/>
  <c r="K292" i="43"/>
  <c r="K74" i="43"/>
  <c r="K42" i="43"/>
  <c r="K26" i="43"/>
  <c r="K21" i="43"/>
  <c r="K382" i="43"/>
  <c r="K345" i="43"/>
  <c r="K318" i="43"/>
  <c r="K281" i="43"/>
  <c r="K265" i="43"/>
  <c r="K249" i="43"/>
  <c r="K63" i="43"/>
  <c r="K463" i="43"/>
  <c r="K126" i="43"/>
  <c r="K443" i="43"/>
  <c r="K432" i="43"/>
  <c r="K163" i="43"/>
  <c r="K147" i="43"/>
  <c r="K51" i="43"/>
  <c r="K386" i="43"/>
  <c r="K381" i="43"/>
  <c r="K376" i="43"/>
  <c r="K365" i="43"/>
  <c r="K184" i="43"/>
  <c r="K104" i="43"/>
  <c r="K83" i="43"/>
  <c r="K269" i="43"/>
  <c r="K226" i="43"/>
  <c r="K221" i="43"/>
  <c r="K210" i="43"/>
  <c r="K141" i="43"/>
  <c r="K98" i="43"/>
  <c r="K67" i="43"/>
  <c r="K407" i="43"/>
  <c r="K162" i="43"/>
  <c r="K146" i="43"/>
  <c r="K130" i="43"/>
  <c r="K114" i="43"/>
  <c r="K482" i="43"/>
  <c r="K236" i="43"/>
  <c r="K92" i="43"/>
  <c r="K278" i="43"/>
  <c r="K204" i="43"/>
  <c r="K66" i="43"/>
  <c r="K28" i="43"/>
  <c r="K171" i="43"/>
  <c r="K405" i="43"/>
  <c r="K18" i="43"/>
  <c r="K454" i="43"/>
  <c r="K476" i="43"/>
  <c r="K240" i="43"/>
  <c r="K186" i="43"/>
  <c r="K212" i="43"/>
  <c r="K170" i="43"/>
  <c r="K421" i="43"/>
  <c r="K416" i="43"/>
  <c r="K302" i="43"/>
  <c r="K218" i="43"/>
  <c r="K208" i="43"/>
  <c r="K166" i="43"/>
  <c r="K155" i="43"/>
  <c r="K82" i="43"/>
  <c r="K46" i="43"/>
  <c r="K411" i="43"/>
  <c r="K375" i="43"/>
  <c r="K276" i="43"/>
  <c r="K260" i="43"/>
  <c r="K102" i="43"/>
  <c r="K97" i="43"/>
  <c r="K87" i="43"/>
  <c r="K35" i="43"/>
  <c r="K20" i="43"/>
  <c r="K10" i="43"/>
  <c r="K5" i="43"/>
  <c r="K301" i="43"/>
  <c r="K254" i="43"/>
  <c r="K275" i="43"/>
  <c r="K238" i="43"/>
  <c r="K233" i="43"/>
  <c r="K154" i="43"/>
  <c r="K112" i="43"/>
  <c r="K96" i="43"/>
  <c r="K86" i="43"/>
  <c r="K70" i="43"/>
  <c r="K60" i="43"/>
  <c r="K50" i="43"/>
  <c r="K34" i="43"/>
  <c r="K437" i="43"/>
  <c r="K462" i="43"/>
  <c r="K343" i="43"/>
  <c r="K327" i="43"/>
  <c r="K295" i="43"/>
  <c r="K311" i="43"/>
  <c r="K285" i="43"/>
  <c r="K253" i="43"/>
  <c r="K237" i="43"/>
  <c r="K222" i="43"/>
  <c r="K138" i="43"/>
  <c r="K122" i="43"/>
  <c r="K9" i="43"/>
  <c r="K431" i="43"/>
  <c r="K467" i="43"/>
  <c r="K80" i="43"/>
  <c r="K447" i="43"/>
  <c r="K317" i="43"/>
  <c r="K404" i="43"/>
  <c r="K352" i="43"/>
  <c r="K331" i="43"/>
  <c r="K263" i="43"/>
  <c r="K211" i="43"/>
  <c r="K190" i="43"/>
  <c r="K174" i="43"/>
  <c r="K153" i="43"/>
  <c r="K54" i="43"/>
  <c r="K436" i="43"/>
  <c r="K473" i="43"/>
  <c r="K448" i="43"/>
  <c r="K410" i="43"/>
  <c r="K337" i="43"/>
  <c r="K409" i="43"/>
  <c r="K357" i="43"/>
  <c r="K336" i="43"/>
  <c r="K279" i="43"/>
  <c r="K247" i="43"/>
  <c r="K179" i="43"/>
  <c r="K33" i="43"/>
  <c r="K23" i="43"/>
  <c r="K228" i="43"/>
  <c r="K338" i="43"/>
  <c r="K149" i="43"/>
  <c r="K369" i="43"/>
  <c r="K384" i="43"/>
  <c r="K408" i="43"/>
  <c r="K398" i="43"/>
  <c r="K387" i="43"/>
  <c r="K356" i="43"/>
  <c r="K346" i="43"/>
  <c r="K330" i="43"/>
  <c r="K283" i="43"/>
  <c r="K189" i="43"/>
  <c r="K173" i="43"/>
  <c r="K131" i="43"/>
  <c r="K115" i="43"/>
  <c r="K110" i="43"/>
  <c r="K99" i="43"/>
  <c r="K68" i="43"/>
  <c r="K58" i="43"/>
  <c r="K465" i="43"/>
  <c r="K477" i="43"/>
  <c r="K472" i="43"/>
  <c r="K270" i="43"/>
  <c r="K107" i="43"/>
  <c r="K423" i="43"/>
  <c r="K403" i="43"/>
  <c r="K372" i="43"/>
  <c r="K325" i="43"/>
  <c r="K309" i="43"/>
  <c r="K241" i="43"/>
  <c r="K194" i="43"/>
  <c r="K178" i="43"/>
  <c r="K157" i="43"/>
  <c r="K125" i="43"/>
  <c r="K12" i="43"/>
  <c r="K440" i="43"/>
  <c r="K460" i="43"/>
  <c r="K455" i="43"/>
  <c r="K4" i="43"/>
  <c r="K389" i="43"/>
  <c r="K363" i="43"/>
  <c r="K428" i="43"/>
  <c r="K392" i="43"/>
  <c r="K377" i="43"/>
  <c r="K355" i="43"/>
  <c r="K272" i="43"/>
  <c r="K256" i="43"/>
  <c r="K230" i="43"/>
  <c r="K214" i="43"/>
  <c r="K188" i="43"/>
  <c r="K202" i="43"/>
  <c r="K425" i="43"/>
  <c r="K395" i="43"/>
  <c r="K182" i="43"/>
  <c r="K469" i="43"/>
  <c r="K464" i="43"/>
  <c r="K391" i="43"/>
  <c r="K329" i="43"/>
  <c r="K313" i="43"/>
  <c r="K250" i="43"/>
  <c r="K198" i="43"/>
  <c r="K187" i="43"/>
  <c r="K77" i="43"/>
  <c r="K36" i="43"/>
  <c r="K11" i="43"/>
  <c r="K444" i="43"/>
  <c r="K480" i="43"/>
  <c r="K393" i="43"/>
  <c r="K360" i="43"/>
  <c r="K307" i="43"/>
  <c r="K273" i="43"/>
  <c r="K268" i="43"/>
  <c r="K258" i="43"/>
  <c r="K220" i="43"/>
  <c r="K158" i="43"/>
  <c r="K148" i="43"/>
  <c r="K134" i="43"/>
  <c r="K109" i="43"/>
  <c r="K85" i="43"/>
  <c r="K442" i="43"/>
  <c r="K402" i="43"/>
  <c r="K397" i="43"/>
  <c r="K388" i="43"/>
  <c r="K364" i="43"/>
  <c r="K359" i="43"/>
  <c r="K354" i="43"/>
  <c r="K321" i="43"/>
  <c r="K316" i="43"/>
  <c r="K306" i="43"/>
  <c r="K244" i="43"/>
  <c r="K224" i="43"/>
  <c r="K201" i="43"/>
  <c r="K196" i="43"/>
  <c r="K177" i="43"/>
  <c r="K129" i="43"/>
  <c r="K119" i="43"/>
  <c r="K56" i="43"/>
  <c r="K32" i="43"/>
  <c r="K3" i="43"/>
  <c r="K264" i="43"/>
  <c r="K37" i="43"/>
  <c r="K374" i="43"/>
  <c r="K368" i="43"/>
  <c r="K339" i="43"/>
  <c r="K320" i="43"/>
  <c r="K267" i="43"/>
  <c r="K229" i="43"/>
  <c r="K205" i="43"/>
  <c r="K195" i="43"/>
  <c r="K133" i="43"/>
  <c r="K108" i="43"/>
  <c r="K94" i="43"/>
  <c r="K84" i="43"/>
  <c r="K41" i="43"/>
  <c r="K7" i="43"/>
  <c r="K468" i="43"/>
  <c r="K471" i="43"/>
  <c r="K105" i="43"/>
  <c r="K415" i="43"/>
  <c r="K406" i="43"/>
  <c r="K401" i="43"/>
  <c r="K349" i="43"/>
  <c r="K315" i="43"/>
  <c r="K277" i="43"/>
  <c r="K248" i="43"/>
  <c r="K243" i="43"/>
  <c r="K176" i="43"/>
  <c r="K128" i="43"/>
  <c r="K118" i="43"/>
  <c r="K89" i="43"/>
  <c r="K65" i="43"/>
  <c r="K55" i="43"/>
  <c r="K17" i="43"/>
  <c r="K441" i="43"/>
  <c r="K341" i="43"/>
  <c r="K124" i="43"/>
  <c r="K81" i="43"/>
  <c r="K296" i="43"/>
  <c r="K291" i="43"/>
  <c r="K257" i="43"/>
  <c r="K252" i="43"/>
  <c r="K242" i="43"/>
  <c r="K180" i="43"/>
  <c r="K152" i="43"/>
  <c r="K142" i="43"/>
  <c r="K132" i="43"/>
  <c r="K113" i="43"/>
  <c r="K103" i="43"/>
  <c r="K93" i="43"/>
  <c r="K69" i="43"/>
  <c r="K451" i="43"/>
  <c r="K446" i="43"/>
  <c r="K458" i="43"/>
  <c r="K453" i="43"/>
  <c r="K475" i="43"/>
  <c r="K400" i="43"/>
  <c r="K373" i="43"/>
  <c r="K358" i="43"/>
  <c r="K353" i="43"/>
  <c r="K348" i="43"/>
  <c r="K305" i="43"/>
  <c r="K300" i="43"/>
  <c r="K290" i="43"/>
  <c r="K209" i="43"/>
  <c r="K470" i="43"/>
  <c r="K259" i="43"/>
  <c r="K213" i="43"/>
  <c r="K185" i="43"/>
  <c r="K161" i="43"/>
  <c r="K137" i="43"/>
  <c r="K127" i="43"/>
  <c r="K117" i="43"/>
  <c r="K64" i="43"/>
  <c r="K44" i="43"/>
  <c r="K30" i="43"/>
  <c r="K16" i="43"/>
  <c r="K445" i="43"/>
  <c r="K474" i="43"/>
  <c r="K293" i="43"/>
  <c r="K144" i="43"/>
  <c r="K71" i="43"/>
  <c r="K419" i="43"/>
  <c r="K304" i="43"/>
  <c r="K251" i="43"/>
  <c r="K227" i="43"/>
  <c r="K203" i="43"/>
  <c r="K25" i="43"/>
  <c r="K450" i="43"/>
  <c r="K457" i="43"/>
  <c r="K452" i="43"/>
  <c r="K370" i="43"/>
  <c r="K438" i="43"/>
  <c r="K347" i="43"/>
  <c r="K333" i="43"/>
  <c r="K299" i="43"/>
  <c r="K261" i="43"/>
  <c r="K246" i="43"/>
  <c r="K150" i="43"/>
  <c r="K73" i="43"/>
  <c r="K49" i="43"/>
  <c r="K39" i="43"/>
  <c r="K29" i="43"/>
  <c r="K449" i="43"/>
  <c r="K435" i="43"/>
  <c r="K466" i="43"/>
  <c r="K461" i="43"/>
  <c r="K456" i="43"/>
  <c r="K484" i="43"/>
  <c r="K61" i="43"/>
  <c r="K399" i="43"/>
  <c r="K390" i="43"/>
  <c r="K371" i="43"/>
  <c r="K342" i="43"/>
  <c r="K294" i="43"/>
  <c r="K430" i="43"/>
  <c r="K478" i="43"/>
  <c r="K479" i="43"/>
  <c r="K426" i="43"/>
  <c r="K418" i="43"/>
  <c r="K413" i="43"/>
  <c r="K394" i="43"/>
  <c r="K361" i="43"/>
  <c r="K332" i="43"/>
  <c r="K289" i="43"/>
  <c r="K284" i="43"/>
  <c r="K274" i="43"/>
  <c r="K140" i="43"/>
  <c r="K121" i="43"/>
  <c r="K111" i="43"/>
  <c r="K101" i="43"/>
  <c r="K483" i="43"/>
  <c r="K13" i="43"/>
  <c r="K322" i="43"/>
  <c r="K193" i="43"/>
  <c r="K169" i="43"/>
  <c r="K145" i="43"/>
  <c r="K72" i="43"/>
  <c r="K48" i="43"/>
  <c r="K434" i="43"/>
  <c r="K308" i="43"/>
  <c r="K288" i="43"/>
  <c r="K235" i="43"/>
  <c r="K183" i="43"/>
  <c r="K135" i="43"/>
  <c r="K76" i="43"/>
  <c r="K62" i="43"/>
  <c r="K52" i="43"/>
  <c r="K433" i="43"/>
  <c r="K429" i="43"/>
  <c r="K344" i="43"/>
  <c r="K335" i="43"/>
  <c r="K324" i="43"/>
  <c r="K287" i="43"/>
  <c r="K280" i="43"/>
  <c r="K232" i="43"/>
  <c r="K181" i="43"/>
  <c r="K323" i="43"/>
  <c r="K271" i="43"/>
  <c r="K255" i="43"/>
  <c r="K239" i="43"/>
  <c r="K215" i="43"/>
  <c r="K351" i="43"/>
  <c r="K219" i="43"/>
  <c r="K340" i="43"/>
  <c r="K319" i="43"/>
  <c r="K312" i="43"/>
  <c r="K385" i="43"/>
  <c r="K383" i="43"/>
  <c r="K328" i="43"/>
  <c r="K367" i="43"/>
  <c r="K303" i="43"/>
  <c r="K24" i="43"/>
  <c r="K217" i="43"/>
  <c r="K15" i="43"/>
  <c r="K159" i="43"/>
  <c r="K116" i="43"/>
  <c r="K88" i="43"/>
  <c r="K200" i="43"/>
  <c r="K120" i="43"/>
  <c r="K40" i="43"/>
  <c r="K31" i="43"/>
  <c r="K207" i="43"/>
  <c r="K192" i="43"/>
  <c r="K172" i="43"/>
  <c r="K136" i="43"/>
  <c r="K79" i="43"/>
  <c r="K216" i="43"/>
  <c r="K95" i="43"/>
  <c r="K165" i="43"/>
  <c r="K143" i="43"/>
  <c r="K8" i="43"/>
  <c r="K225" i="43"/>
  <c r="K199" i="43"/>
  <c r="K191" i="43"/>
  <c r="K175" i="43"/>
  <c r="K47" i="43"/>
  <c r="K168" i="43"/>
  <c r="K164" i="43"/>
  <c r="K2" i="43"/>
  <c r="G2" i="43" s="1"/>
  <c r="Z3" i="43" l="1"/>
  <c r="P3" i="43"/>
  <c r="Z4" i="43" l="1"/>
  <c r="P4" i="43"/>
  <c r="P5" i="43" s="1"/>
  <c r="W124" i="43" s="1"/>
  <c r="Z6" i="43"/>
  <c r="X2" i="43"/>
  <c r="W2" i="43"/>
  <c r="V2" i="43"/>
  <c r="V3" i="43"/>
  <c r="X3" i="43"/>
  <c r="W3" i="43"/>
  <c r="W29" i="43" l="1"/>
  <c r="X90" i="43"/>
  <c r="X89" i="43"/>
  <c r="W28" i="43"/>
  <c r="W34" i="43"/>
  <c r="W149" i="43"/>
  <c r="V16" i="43"/>
  <c r="U16" i="43" s="1"/>
  <c r="V11" i="43"/>
  <c r="U11" i="43" s="1"/>
  <c r="W134" i="43"/>
  <c r="X57" i="43"/>
  <c r="X148" i="43"/>
  <c r="X166" i="43"/>
  <c r="W35" i="43"/>
  <c r="V175" i="43"/>
  <c r="U175" i="43" s="1"/>
  <c r="W27" i="43"/>
  <c r="X132" i="43"/>
  <c r="V70" i="43"/>
  <c r="U70" i="43" s="1"/>
  <c r="X165" i="43"/>
  <c r="W58" i="43"/>
  <c r="W7" i="43"/>
  <c r="W50" i="43"/>
  <c r="V184" i="43"/>
  <c r="U184" i="43" s="1"/>
  <c r="X154" i="43"/>
  <c r="W98" i="43"/>
  <c r="W100" i="43"/>
  <c r="V97" i="43"/>
  <c r="U97" i="43" s="1"/>
  <c r="X81" i="43"/>
  <c r="V83" i="43"/>
  <c r="U83" i="43" s="1"/>
  <c r="X173" i="43"/>
  <c r="V177" i="43"/>
  <c r="U177" i="43" s="1"/>
  <c r="W91" i="43"/>
  <c r="V61" i="43"/>
  <c r="U61" i="43" s="1"/>
  <c r="X196" i="43"/>
  <c r="X66" i="43"/>
  <c r="W36" i="43"/>
  <c r="X86" i="43"/>
  <c r="X197" i="43"/>
  <c r="V44" i="43"/>
  <c r="U44" i="43" s="1"/>
  <c r="W20" i="43"/>
  <c r="W66" i="43"/>
  <c r="X160" i="43"/>
  <c r="V192" i="43"/>
  <c r="U192" i="43" s="1"/>
  <c r="X18" i="43"/>
  <c r="V135" i="43"/>
  <c r="U135" i="43" s="1"/>
  <c r="X190" i="43"/>
  <c r="X51" i="43"/>
  <c r="W162" i="43"/>
  <c r="W163" i="43"/>
  <c r="V147" i="43"/>
  <c r="U147" i="43" s="1"/>
  <c r="W94" i="43"/>
  <c r="X21" i="43"/>
  <c r="X156" i="43"/>
  <c r="X145" i="43"/>
  <c r="X136" i="43"/>
  <c r="W92" i="43"/>
  <c r="W119" i="43"/>
  <c r="V59" i="43"/>
  <c r="U59" i="43" s="1"/>
  <c r="W70" i="43"/>
  <c r="X71" i="43"/>
  <c r="W157" i="43"/>
  <c r="V10" i="43"/>
  <c r="U10" i="43" s="1"/>
  <c r="V188" i="43"/>
  <c r="U188" i="43" s="1"/>
  <c r="W93" i="43"/>
  <c r="W105" i="43"/>
  <c r="W155" i="43"/>
  <c r="V113" i="43"/>
  <c r="U113" i="43" s="1"/>
  <c r="V149" i="43"/>
  <c r="U149" i="43" s="1"/>
  <c r="V161" i="43"/>
  <c r="U161" i="43" s="1"/>
  <c r="W15" i="43"/>
  <c r="X12" i="43"/>
  <c r="W170" i="43"/>
  <c r="X187" i="43"/>
  <c r="X123" i="43"/>
  <c r="W188" i="43"/>
  <c r="X179" i="43"/>
  <c r="X26" i="43"/>
  <c r="V33" i="43"/>
  <c r="U33" i="43" s="1"/>
  <c r="V164" i="43"/>
  <c r="U164" i="43" s="1"/>
  <c r="V81" i="43"/>
  <c r="U81" i="43" s="1"/>
  <c r="W4" i="43"/>
  <c r="W87" i="43"/>
  <c r="V128" i="43"/>
  <c r="U128" i="43" s="1"/>
  <c r="V190" i="43"/>
  <c r="U190" i="43" s="1"/>
  <c r="V66" i="43"/>
  <c r="U66" i="43" s="1"/>
  <c r="V73" i="43"/>
  <c r="U73" i="43" s="1"/>
  <c r="W61" i="43"/>
  <c r="X27" i="43"/>
  <c r="V111" i="43"/>
  <c r="U111" i="43" s="1"/>
  <c r="X19" i="43"/>
  <c r="W25" i="43"/>
  <c r="W192" i="43"/>
  <c r="V4" i="43"/>
  <c r="W190" i="43"/>
  <c r="V142" i="43"/>
  <c r="U142" i="43" s="1"/>
  <c r="V114" i="43"/>
  <c r="U114" i="43" s="1"/>
  <c r="X151" i="43"/>
  <c r="X192" i="43"/>
  <c r="U2" i="43"/>
  <c r="W103" i="43"/>
  <c r="W136" i="43"/>
  <c r="W71" i="43"/>
  <c r="X59" i="43"/>
  <c r="W145" i="43"/>
  <c r="W81" i="43"/>
  <c r="W17" i="43"/>
  <c r="W83" i="43"/>
  <c r="V167" i="43"/>
  <c r="U167" i="43" s="1"/>
  <c r="V39" i="43"/>
  <c r="U39" i="43" s="1"/>
  <c r="X28" i="43"/>
  <c r="X121" i="43"/>
  <c r="W183" i="43"/>
  <c r="V68" i="43"/>
  <c r="U68" i="43" s="1"/>
  <c r="V172" i="43"/>
  <c r="U172" i="43" s="1"/>
  <c r="V51" i="43"/>
  <c r="U51" i="43" s="1"/>
  <c r="V19" i="43"/>
  <c r="U19" i="43" s="1"/>
  <c r="X84" i="43"/>
  <c r="X20" i="43"/>
  <c r="X38" i="43"/>
  <c r="W174" i="43"/>
  <c r="W110" i="43"/>
  <c r="W46" i="43"/>
  <c r="V179" i="43"/>
  <c r="U179" i="43" s="1"/>
  <c r="W21" i="43"/>
  <c r="W84" i="43"/>
  <c r="X150" i="43"/>
  <c r="V22" i="43"/>
  <c r="U22" i="43" s="1"/>
  <c r="W179" i="43"/>
  <c r="V169" i="43"/>
  <c r="U169" i="43" s="1"/>
  <c r="W88" i="43"/>
  <c r="X74" i="43"/>
  <c r="W125" i="43"/>
  <c r="X102" i="43"/>
  <c r="W156" i="43"/>
  <c r="W147" i="43"/>
  <c r="V121" i="43"/>
  <c r="U121" i="43" s="1"/>
  <c r="V47" i="43"/>
  <c r="U47" i="43" s="1"/>
  <c r="W10" i="43"/>
  <c r="V163" i="43"/>
  <c r="U163" i="43" s="1"/>
  <c r="X167" i="43"/>
  <c r="V194" i="43"/>
  <c r="U194" i="43" s="1"/>
  <c r="X4" i="43"/>
  <c r="V166" i="43"/>
  <c r="U166" i="43" s="1"/>
  <c r="V7" i="43"/>
  <c r="U7" i="43" s="1"/>
  <c r="Z5" i="43"/>
  <c r="AH158" i="43" s="1"/>
  <c r="D180" i="45" s="1"/>
  <c r="E180" i="45" s="1"/>
  <c r="X142" i="43"/>
  <c r="X64" i="43"/>
  <c r="W193" i="43"/>
  <c r="V144" i="43"/>
  <c r="U144" i="43" s="1"/>
  <c r="W14" i="43"/>
  <c r="X177" i="43"/>
  <c r="X95" i="43"/>
  <c r="V86" i="43"/>
  <c r="U86" i="43" s="1"/>
  <c r="W111" i="43"/>
  <c r="V72" i="43"/>
  <c r="U72" i="43" s="1"/>
  <c r="X92" i="43"/>
  <c r="X128" i="43"/>
  <c r="W199" i="43"/>
  <c r="W24" i="43"/>
  <c r="W33" i="43"/>
  <c r="W129" i="43"/>
  <c r="V89" i="43"/>
  <c r="U89" i="43" s="1"/>
  <c r="V21" i="43"/>
  <c r="U21" i="43" s="1"/>
  <c r="W45" i="43"/>
  <c r="W9" i="43"/>
  <c r="W113" i="43"/>
  <c r="V12" i="43"/>
  <c r="U12" i="43" s="1"/>
  <c r="X134" i="43"/>
  <c r="X45" i="43"/>
  <c r="X109" i="43"/>
  <c r="V158" i="43"/>
  <c r="U158" i="43" s="1"/>
  <c r="X61" i="43"/>
  <c r="W19" i="43"/>
  <c r="W133" i="43"/>
  <c r="V118" i="43"/>
  <c r="U118" i="43" s="1"/>
  <c r="X30" i="43"/>
  <c r="W75" i="43"/>
  <c r="W180" i="43"/>
  <c r="V60" i="43"/>
  <c r="U60" i="43" s="1"/>
  <c r="X107" i="43"/>
  <c r="X112" i="43"/>
  <c r="X152" i="43"/>
  <c r="V69" i="43"/>
  <c r="U69" i="43" s="1"/>
  <c r="W186" i="43"/>
  <c r="X110" i="43"/>
  <c r="X153" i="43"/>
  <c r="X174" i="43"/>
  <c r="X85" i="43"/>
  <c r="V105" i="43"/>
  <c r="U105" i="43" s="1"/>
  <c r="V152" i="43"/>
  <c r="U152" i="43" s="1"/>
  <c r="X65" i="43"/>
  <c r="V18" i="43"/>
  <c r="U18" i="43" s="1"/>
  <c r="W16" i="43"/>
  <c r="X129" i="43"/>
  <c r="W194" i="43"/>
  <c r="W80" i="43"/>
  <c r="X193" i="43"/>
  <c r="V119" i="43"/>
  <c r="U119" i="43" s="1"/>
  <c r="W144" i="43"/>
  <c r="V58" i="43"/>
  <c r="U58" i="43" s="1"/>
  <c r="X135" i="43"/>
  <c r="X8" i="43"/>
  <c r="V122" i="43"/>
  <c r="U122" i="43" s="1"/>
  <c r="W112" i="43"/>
  <c r="X72" i="43"/>
  <c r="V186" i="43"/>
  <c r="U186" i="43" s="1"/>
  <c r="V138" i="43"/>
  <c r="U138" i="43" s="1"/>
  <c r="V57" i="43"/>
  <c r="U57" i="43" s="1"/>
  <c r="W38" i="43"/>
  <c r="W96" i="43"/>
  <c r="X62" i="43"/>
  <c r="V38" i="43"/>
  <c r="U38" i="43" s="1"/>
  <c r="W135" i="43"/>
  <c r="V130" i="43"/>
  <c r="U130" i="43" s="1"/>
  <c r="V115" i="43"/>
  <c r="U115" i="43" s="1"/>
  <c r="W48" i="43"/>
  <c r="W108" i="43"/>
  <c r="X54" i="43"/>
  <c r="W52" i="43"/>
  <c r="X118" i="43"/>
  <c r="X168" i="43"/>
  <c r="W65" i="43"/>
  <c r="V153" i="43"/>
  <c r="U153" i="43" s="1"/>
  <c r="V123" i="43"/>
  <c r="U123" i="43" s="1"/>
  <c r="W114" i="43"/>
  <c r="X104" i="43"/>
  <c r="W127" i="43"/>
  <c r="W122" i="43"/>
  <c r="X32" i="43"/>
  <c r="V54" i="43"/>
  <c r="U54" i="43" s="1"/>
  <c r="W60" i="43"/>
  <c r="X29" i="43"/>
  <c r="V125" i="43"/>
  <c r="U125" i="43" s="1"/>
  <c r="X78" i="43"/>
  <c r="X120" i="43"/>
  <c r="V93" i="43"/>
  <c r="U93" i="43" s="1"/>
  <c r="W115" i="43"/>
  <c r="W132" i="43"/>
  <c r="W196" i="43"/>
  <c r="X6" i="43"/>
  <c r="V157" i="43"/>
  <c r="U157" i="43" s="1"/>
  <c r="V195" i="43"/>
  <c r="U195" i="43" s="1"/>
  <c r="V191" i="43"/>
  <c r="U191" i="43" s="1"/>
  <c r="W97" i="43"/>
  <c r="W161" i="43"/>
  <c r="V71" i="43"/>
  <c r="U71" i="43" s="1"/>
  <c r="V139" i="43"/>
  <c r="U139" i="43" s="1"/>
  <c r="W55" i="43"/>
  <c r="W140" i="43"/>
  <c r="X41" i="43"/>
  <c r="X116" i="43"/>
  <c r="W117" i="43"/>
  <c r="W181" i="43"/>
  <c r="V176" i="43"/>
  <c r="U176" i="43" s="1"/>
  <c r="W89" i="43"/>
  <c r="V117" i="43"/>
  <c r="U117" i="43" s="1"/>
  <c r="X24" i="43"/>
  <c r="V50" i="43"/>
  <c r="U50" i="43" s="1"/>
  <c r="V103" i="43"/>
  <c r="U103" i="43" s="1"/>
  <c r="W49" i="43"/>
  <c r="W139" i="43"/>
  <c r="X88" i="43"/>
  <c r="V109" i="43"/>
  <c r="U109" i="43" s="1"/>
  <c r="W182" i="43"/>
  <c r="V53" i="43"/>
  <c r="U53" i="43" s="1"/>
  <c r="W168" i="43"/>
  <c r="V145" i="43"/>
  <c r="U145" i="43" s="1"/>
  <c r="W42" i="43"/>
  <c r="W130" i="43"/>
  <c r="X195" i="43"/>
  <c r="X53" i="43"/>
  <c r="X47" i="43"/>
  <c r="V133" i="43"/>
  <c r="U133" i="43" s="1"/>
  <c r="X117" i="43"/>
  <c r="X111" i="43"/>
  <c r="W153" i="43"/>
  <c r="X181" i="43"/>
  <c r="X175" i="43"/>
  <c r="V82" i="43"/>
  <c r="U82" i="43" s="1"/>
  <c r="V46" i="43"/>
  <c r="U46" i="43" s="1"/>
  <c r="V40" i="43"/>
  <c r="U40" i="43" s="1"/>
  <c r="X58" i="43"/>
  <c r="V110" i="43"/>
  <c r="U110" i="43" s="1"/>
  <c r="V104" i="43"/>
  <c r="U104" i="43" s="1"/>
  <c r="V183" i="43"/>
  <c r="U183" i="43" s="1"/>
  <c r="V174" i="43"/>
  <c r="U174" i="43" s="1"/>
  <c r="V168" i="43"/>
  <c r="U168" i="43" s="1"/>
  <c r="X194" i="43"/>
  <c r="W154" i="43"/>
  <c r="V156" i="43"/>
  <c r="U156" i="43" s="1"/>
  <c r="V126" i="43"/>
  <c r="U126" i="43" s="1"/>
  <c r="X126" i="43"/>
  <c r="X155" i="43"/>
  <c r="V112" i="43"/>
  <c r="U112" i="43" s="1"/>
  <c r="X131" i="43"/>
  <c r="W172" i="43"/>
  <c r="X36" i="43"/>
  <c r="W191" i="43"/>
  <c r="V101" i="43"/>
  <c r="U101" i="43" s="1"/>
  <c r="X96" i="43"/>
  <c r="W8" i="43"/>
  <c r="X113" i="43"/>
  <c r="W200" i="43"/>
  <c r="X159" i="43"/>
  <c r="X139" i="43"/>
  <c r="V141" i="43"/>
  <c r="U141" i="43" s="1"/>
  <c r="W142" i="43"/>
  <c r="V45" i="43"/>
  <c r="U45" i="43" s="1"/>
  <c r="X70" i="43"/>
  <c r="X37" i="43"/>
  <c r="W37" i="43"/>
  <c r="W107" i="43"/>
  <c r="W171" i="43"/>
  <c r="V17" i="43"/>
  <c r="U17" i="43" s="1"/>
  <c r="W39" i="43"/>
  <c r="V189" i="43"/>
  <c r="U189" i="43" s="1"/>
  <c r="W57" i="43"/>
  <c r="W121" i="43"/>
  <c r="X87" i="43"/>
  <c r="W82" i="43"/>
  <c r="W67" i="43"/>
  <c r="X140" i="43"/>
  <c r="V34" i="43"/>
  <c r="U34" i="43" s="1"/>
  <c r="V151" i="43"/>
  <c r="U151" i="43" s="1"/>
  <c r="V42" i="43"/>
  <c r="U42" i="43" s="1"/>
  <c r="X189" i="43"/>
  <c r="V25" i="43"/>
  <c r="U25" i="43" s="1"/>
  <c r="V159" i="43"/>
  <c r="U159" i="43" s="1"/>
  <c r="V56" i="43"/>
  <c r="U56" i="43" s="1"/>
  <c r="W12" i="43"/>
  <c r="W143" i="43"/>
  <c r="V6" i="43"/>
  <c r="U6" i="43" s="1"/>
  <c r="X76" i="43"/>
  <c r="W164" i="43"/>
  <c r="X149" i="43"/>
  <c r="V198" i="43"/>
  <c r="U198" i="43" s="1"/>
  <c r="X50" i="43"/>
  <c r="V160" i="43"/>
  <c r="U160" i="43" s="1"/>
  <c r="X114" i="43"/>
  <c r="V37" i="43"/>
  <c r="U37" i="43" s="1"/>
  <c r="W95" i="43"/>
  <c r="W131" i="43"/>
  <c r="W73" i="43"/>
  <c r="W99" i="43"/>
  <c r="W195" i="43"/>
  <c r="W137" i="43"/>
  <c r="V64" i="43"/>
  <c r="U64" i="43" s="1"/>
  <c r="X99" i="43"/>
  <c r="X5" i="43"/>
  <c r="X40" i="43"/>
  <c r="X163" i="43"/>
  <c r="X69" i="43"/>
  <c r="V173" i="43"/>
  <c r="U173" i="43" s="1"/>
  <c r="V28" i="43"/>
  <c r="U28" i="43" s="1"/>
  <c r="X133" i="43"/>
  <c r="X25" i="43"/>
  <c r="V92" i="43"/>
  <c r="U92" i="43" s="1"/>
  <c r="V62" i="43"/>
  <c r="U62" i="43" s="1"/>
  <c r="W138" i="43"/>
  <c r="W72" i="43"/>
  <c r="W189" i="43"/>
  <c r="V108" i="43"/>
  <c r="U108" i="43" s="1"/>
  <c r="X63" i="43"/>
  <c r="W53" i="43"/>
  <c r="V95" i="43"/>
  <c r="U95" i="43" s="1"/>
  <c r="X141" i="43"/>
  <c r="W167" i="43"/>
  <c r="X199" i="43"/>
  <c r="W176" i="43"/>
  <c r="X191" i="43"/>
  <c r="W32" i="43"/>
  <c r="W116" i="43"/>
  <c r="X67" i="43"/>
  <c r="V43" i="43"/>
  <c r="U43" i="43" s="1"/>
  <c r="V132" i="43"/>
  <c r="U132" i="43" s="1"/>
  <c r="X184" i="43"/>
  <c r="V197" i="43"/>
  <c r="U197" i="43" s="1"/>
  <c r="X97" i="43"/>
  <c r="X93" i="43"/>
  <c r="W68" i="43"/>
  <c r="V127" i="43"/>
  <c r="U127" i="43" s="1"/>
  <c r="X180" i="43"/>
  <c r="V67" i="43"/>
  <c r="U67" i="43" s="1"/>
  <c r="W51" i="43"/>
  <c r="W43" i="43"/>
  <c r="W175" i="43"/>
  <c r="W101" i="43"/>
  <c r="W165" i="43"/>
  <c r="V75" i="43"/>
  <c r="U75" i="43" s="1"/>
  <c r="V148" i="43"/>
  <c r="U148" i="43" s="1"/>
  <c r="W76" i="43"/>
  <c r="X106" i="43"/>
  <c r="X170" i="43"/>
  <c r="W177" i="43"/>
  <c r="W64" i="43"/>
  <c r="V165" i="43"/>
  <c r="U165" i="43" s="1"/>
  <c r="V80" i="43"/>
  <c r="U80" i="43" s="1"/>
  <c r="X125" i="43"/>
  <c r="W148" i="43"/>
  <c r="W79" i="43"/>
  <c r="W166" i="43"/>
  <c r="W118" i="43"/>
  <c r="W40" i="43"/>
  <c r="X186" i="43"/>
  <c r="V96" i="43"/>
  <c r="U96" i="43" s="1"/>
  <c r="W44" i="43"/>
  <c r="W128" i="43"/>
  <c r="V196" i="43"/>
  <c r="U196" i="43" s="1"/>
  <c r="X33" i="43"/>
  <c r="V150" i="43"/>
  <c r="U150" i="43" s="1"/>
  <c r="W78" i="43"/>
  <c r="X39" i="43"/>
  <c r="V88" i="43"/>
  <c r="U88" i="43" s="1"/>
  <c r="X75" i="43"/>
  <c r="V77" i="43"/>
  <c r="U77" i="43" s="1"/>
  <c r="V131" i="43"/>
  <c r="U131" i="43" s="1"/>
  <c r="W30" i="43"/>
  <c r="W86" i="43"/>
  <c r="X79" i="43"/>
  <c r="X143" i="43"/>
  <c r="X31" i="43"/>
  <c r="W31" i="43"/>
  <c r="V193" i="43"/>
  <c r="U193" i="43" s="1"/>
  <c r="X101" i="43"/>
  <c r="X52" i="43"/>
  <c r="X68" i="43"/>
  <c r="V30" i="43"/>
  <c r="U30" i="43" s="1"/>
  <c r="V94" i="43"/>
  <c r="U94" i="43" s="1"/>
  <c r="V63" i="43"/>
  <c r="U63" i="43" s="1"/>
  <c r="V102" i="43"/>
  <c r="U102" i="43" s="1"/>
  <c r="V52" i="43"/>
  <c r="U52" i="43" s="1"/>
  <c r="V9" i="43"/>
  <c r="U9" i="43" s="1"/>
  <c r="W198" i="43"/>
  <c r="X185" i="43"/>
  <c r="W120" i="43"/>
  <c r="X158" i="43"/>
  <c r="V23" i="43"/>
  <c r="U23" i="43" s="1"/>
  <c r="V120" i="43"/>
  <c r="U120" i="43" s="1"/>
  <c r="V32" i="43"/>
  <c r="U32" i="43" s="1"/>
  <c r="V100" i="43"/>
  <c r="U100" i="43" s="1"/>
  <c r="W104" i="43"/>
  <c r="V35" i="43"/>
  <c r="U35" i="43" s="1"/>
  <c r="V78" i="43"/>
  <c r="U78" i="43" s="1"/>
  <c r="W62" i="43"/>
  <c r="X171" i="43"/>
  <c r="W126" i="43"/>
  <c r="W11" i="43"/>
  <c r="V55" i="43"/>
  <c r="U55" i="43" s="1"/>
  <c r="X34" i="43"/>
  <c r="W13" i="43"/>
  <c r="X172" i="43"/>
  <c r="X98" i="43"/>
  <c r="W77" i="43"/>
  <c r="W85" i="43"/>
  <c r="X162" i="43"/>
  <c r="W141" i="43"/>
  <c r="X176" i="43"/>
  <c r="V27" i="43"/>
  <c r="U27" i="43" s="1"/>
  <c r="X73" i="43"/>
  <c r="V14" i="43"/>
  <c r="U14" i="43" s="1"/>
  <c r="V91" i="43"/>
  <c r="U91" i="43" s="1"/>
  <c r="X137" i="43"/>
  <c r="W74" i="43"/>
  <c r="V155" i="43"/>
  <c r="U155" i="43" s="1"/>
  <c r="X183" i="43"/>
  <c r="V90" i="43"/>
  <c r="U90" i="43" s="1"/>
  <c r="X91" i="43"/>
  <c r="V65" i="43"/>
  <c r="U65" i="43" s="1"/>
  <c r="V48" i="43"/>
  <c r="U48" i="43" s="1"/>
  <c r="V199" i="43"/>
  <c r="U199" i="43" s="1"/>
  <c r="X16" i="43"/>
  <c r="W178" i="43"/>
  <c r="V74" i="43"/>
  <c r="U74" i="43" s="1"/>
  <c r="X127" i="43"/>
  <c r="W6" i="43"/>
  <c r="X130" i="43"/>
  <c r="V146" i="43"/>
  <c r="U146" i="43" s="1"/>
  <c r="X115" i="43"/>
  <c r="X122" i="43"/>
  <c r="X7" i="43"/>
  <c r="X46" i="43"/>
  <c r="V29" i="43"/>
  <c r="U29" i="43" s="1"/>
  <c r="W22" i="43"/>
  <c r="X161" i="43"/>
  <c r="X198" i="43"/>
  <c r="X83" i="43"/>
  <c r="X157" i="43"/>
  <c r="X138" i="43"/>
  <c r="W47" i="43"/>
  <c r="X124" i="43"/>
  <c r="W41" i="43"/>
  <c r="X103" i="43"/>
  <c r="V162" i="43"/>
  <c r="U162" i="43" s="1"/>
  <c r="W150" i="43"/>
  <c r="X14" i="43"/>
  <c r="V84" i="43"/>
  <c r="U84" i="43" s="1"/>
  <c r="W197" i="43"/>
  <c r="X42" i="43"/>
  <c r="X147" i="43"/>
  <c r="W18" i="43"/>
  <c r="V87" i="43"/>
  <c r="U87" i="43" s="1"/>
  <c r="V76" i="43"/>
  <c r="U76" i="43" s="1"/>
  <c r="V140" i="43"/>
  <c r="U140" i="43" s="1"/>
  <c r="V129" i="43"/>
  <c r="U129" i="43" s="1"/>
  <c r="X49" i="43"/>
  <c r="X11" i="43"/>
  <c r="X22" i="43"/>
  <c r="V106" i="43"/>
  <c r="U106" i="43" s="1"/>
  <c r="V182" i="43"/>
  <c r="U182" i="43" s="1"/>
  <c r="W63" i="43"/>
  <c r="V178" i="43"/>
  <c r="U178" i="43" s="1"/>
  <c r="W106" i="43"/>
  <c r="V137" i="43"/>
  <c r="U137" i="43" s="1"/>
  <c r="V36" i="43"/>
  <c r="U36" i="43" s="1"/>
  <c r="X200" i="43"/>
  <c r="V134" i="43"/>
  <c r="U134" i="43" s="1"/>
  <c r="V13" i="43"/>
  <c r="U13" i="43" s="1"/>
  <c r="X17" i="43"/>
  <c r="X100" i="43"/>
  <c r="W69" i="43"/>
  <c r="X164" i="43"/>
  <c r="X178" i="43"/>
  <c r="V15" i="43"/>
  <c r="U15" i="43" s="1"/>
  <c r="W152" i="43"/>
  <c r="V107" i="43"/>
  <c r="U107" i="43" s="1"/>
  <c r="V79" i="43"/>
  <c r="U79" i="43" s="1"/>
  <c r="X80" i="43"/>
  <c r="V171" i="43"/>
  <c r="U171" i="43" s="1"/>
  <c r="V143" i="43"/>
  <c r="U143" i="43" s="1"/>
  <c r="V85" i="43"/>
  <c r="U85" i="43" s="1"/>
  <c r="W151" i="43"/>
  <c r="W59" i="43"/>
  <c r="X15" i="43"/>
  <c r="X55" i="43"/>
  <c r="W123" i="43"/>
  <c r="W23" i="43"/>
  <c r="X119" i="43"/>
  <c r="W187" i="43"/>
  <c r="V181" i="43"/>
  <c r="U181" i="43" s="1"/>
  <c r="X13" i="43"/>
  <c r="V8" i="43"/>
  <c r="U8" i="43" s="1"/>
  <c r="W5" i="43"/>
  <c r="V31" i="43"/>
  <c r="U31" i="43" s="1"/>
  <c r="X77" i="43"/>
  <c r="X35" i="43"/>
  <c r="W102" i="43"/>
  <c r="W160" i="43"/>
  <c r="V187" i="43"/>
  <c r="U187" i="43" s="1"/>
  <c r="W184" i="43"/>
  <c r="X108" i="43"/>
  <c r="V185" i="43"/>
  <c r="U185" i="43" s="1"/>
  <c r="W159" i="43"/>
  <c r="X9" i="43"/>
  <c r="V124" i="43"/>
  <c r="U124" i="43" s="1"/>
  <c r="X44" i="43"/>
  <c r="X56" i="43"/>
  <c r="V20" i="43"/>
  <c r="U20" i="43" s="1"/>
  <c r="V26" i="43"/>
  <c r="U26" i="43" s="1"/>
  <c r="V154" i="43"/>
  <c r="U154" i="43" s="1"/>
  <c r="V24" i="43"/>
  <c r="U24" i="43" s="1"/>
  <c r="W146" i="43"/>
  <c r="X60" i="43"/>
  <c r="V5" i="43"/>
  <c r="X188" i="43"/>
  <c r="V98" i="43"/>
  <c r="U98" i="43" s="1"/>
  <c r="W158" i="43"/>
  <c r="W26" i="43"/>
  <c r="W90" i="43"/>
  <c r="X23" i="43"/>
  <c r="W169" i="43"/>
  <c r="W109" i="43"/>
  <c r="W173" i="43"/>
  <c r="V200" i="43"/>
  <c r="U200" i="43" s="1"/>
  <c r="V99" i="43"/>
  <c r="U99" i="43" s="1"/>
  <c r="X105" i="43"/>
  <c r="X169" i="43"/>
  <c r="X10" i="43"/>
  <c r="X144" i="43"/>
  <c r="V116" i="43"/>
  <c r="U116" i="43" s="1"/>
  <c r="V170" i="43"/>
  <c r="U170" i="43" s="1"/>
  <c r="W185" i="43"/>
  <c r="W54" i="43"/>
  <c r="X94" i="43"/>
  <c r="X43" i="43"/>
  <c r="V49" i="43"/>
  <c r="U49" i="43" s="1"/>
  <c r="X182" i="43"/>
  <c r="V180" i="43"/>
  <c r="U180" i="43" s="1"/>
  <c r="X48" i="43"/>
  <c r="X146" i="43"/>
  <c r="V136" i="43"/>
  <c r="U136" i="43" s="1"/>
  <c r="W56" i="43"/>
  <c r="X82" i="43"/>
  <c r="V41" i="43"/>
  <c r="U41" i="43" s="1"/>
  <c r="AF3" i="43"/>
  <c r="AG3" i="43"/>
  <c r="C25" i="45" s="1"/>
  <c r="AF2" i="43"/>
  <c r="AG2" i="43"/>
  <c r="C24" i="45" s="1"/>
  <c r="AH2" i="43"/>
  <c r="D24" i="45" s="1"/>
  <c r="AH3" i="43"/>
  <c r="D25" i="45" s="1"/>
  <c r="U3" i="43"/>
  <c r="B30" i="2"/>
  <c r="B8" i="43" s="1"/>
  <c r="B7" i="43"/>
  <c r="B6" i="43"/>
  <c r="B4" i="43"/>
  <c r="B3" i="43"/>
  <c r="C4" i="42"/>
  <c r="C5" i="42"/>
  <c r="C6" i="42"/>
  <c r="C7" i="42"/>
  <c r="C8" i="42"/>
  <c r="C9" i="42"/>
  <c r="C10" i="42"/>
  <c r="C11" i="42"/>
  <c r="C12" i="42"/>
  <c r="C13" i="42"/>
  <c r="C14" i="42"/>
  <c r="C3" i="42"/>
  <c r="AG362" i="43" l="1"/>
  <c r="C384" i="45" s="1"/>
  <c r="AG98" i="43"/>
  <c r="C120" i="45" s="1"/>
  <c r="AF157" i="43"/>
  <c r="AF205" i="43"/>
  <c r="AH257" i="43"/>
  <c r="D279" i="45" s="1"/>
  <c r="AF246" i="43"/>
  <c r="AH283" i="43"/>
  <c r="D305" i="45" s="1"/>
  <c r="I305" i="45" s="1"/>
  <c r="AG270" i="43"/>
  <c r="C292" i="45" s="1"/>
  <c r="AF132" i="43"/>
  <c r="AG179" i="43"/>
  <c r="C201" i="45" s="1"/>
  <c r="AF392" i="43"/>
  <c r="AG415" i="43"/>
  <c r="C437" i="45" s="1"/>
  <c r="AF15" i="43"/>
  <c r="AF261" i="43"/>
  <c r="AF449" i="43"/>
  <c r="B471" i="45" s="1"/>
  <c r="AG420" i="43"/>
  <c r="C442" i="45" s="1"/>
  <c r="AF444" i="43"/>
  <c r="AF342" i="43"/>
  <c r="AF429" i="43"/>
  <c r="AH266" i="43"/>
  <c r="D288" i="45" s="1"/>
  <c r="AH349" i="43"/>
  <c r="D371" i="45" s="1"/>
  <c r="AH388" i="43"/>
  <c r="D410" i="45" s="1"/>
  <c r="AG228" i="43"/>
  <c r="C250" i="45" s="1"/>
  <c r="AF71" i="43"/>
  <c r="B93" i="45" s="1"/>
  <c r="AF74" i="43"/>
  <c r="AG156" i="43"/>
  <c r="C178" i="45" s="1"/>
  <c r="AF385" i="43"/>
  <c r="AG137" i="43"/>
  <c r="C159" i="45" s="1"/>
  <c r="AF247" i="43"/>
  <c r="AF426" i="43"/>
  <c r="AF226" i="43"/>
  <c r="B248" i="45" s="1"/>
  <c r="AG431" i="43"/>
  <c r="C453" i="45" s="1"/>
  <c r="AF275" i="43"/>
  <c r="AF389" i="43"/>
  <c r="AH281" i="43"/>
  <c r="D303" i="45" s="1"/>
  <c r="AH364" i="43"/>
  <c r="D386" i="45" s="1"/>
  <c r="AH231" i="43"/>
  <c r="D253" i="45" s="1"/>
  <c r="AH50" i="43"/>
  <c r="D72" i="45" s="1"/>
  <c r="AH348" i="43"/>
  <c r="D370" i="45" s="1"/>
  <c r="K370" i="45" s="1"/>
  <c r="AF465" i="43"/>
  <c r="AE465" i="43" s="1"/>
  <c r="AG230" i="43"/>
  <c r="C252" i="45" s="1"/>
  <c r="AF197" i="43"/>
  <c r="AF358" i="43"/>
  <c r="AH164" i="43"/>
  <c r="D186" i="45" s="1"/>
  <c r="AF141" i="43"/>
  <c r="AH374" i="43"/>
  <c r="D396" i="45" s="1"/>
  <c r="AF473" i="43"/>
  <c r="AE473" i="43" s="1"/>
  <c r="AF193" i="43"/>
  <c r="AE193" i="43" s="1"/>
  <c r="AH268" i="43"/>
  <c r="D290" i="45" s="1"/>
  <c r="AH440" i="43"/>
  <c r="D462" i="45" s="1"/>
  <c r="AF91" i="43"/>
  <c r="AG43" i="43"/>
  <c r="C65" i="45" s="1"/>
  <c r="AG344" i="43"/>
  <c r="C366" i="45" s="1"/>
  <c r="AH463" i="43"/>
  <c r="D485" i="45" s="1"/>
  <c r="AG146" i="43"/>
  <c r="C168" i="45" s="1"/>
  <c r="AG323" i="43"/>
  <c r="C345" i="45" s="1"/>
  <c r="AG21" i="43"/>
  <c r="C43" i="45" s="1"/>
  <c r="AH260" i="43"/>
  <c r="D282" i="45" s="1"/>
  <c r="AF208" i="43"/>
  <c r="AE208" i="43" s="1"/>
  <c r="AH140" i="43"/>
  <c r="D162" i="45" s="1"/>
  <c r="AF19" i="43"/>
  <c r="AH191" i="43"/>
  <c r="D213" i="45" s="1"/>
  <c r="AH353" i="43"/>
  <c r="D375" i="45" s="1"/>
  <c r="E375" i="45" s="1"/>
  <c r="AH75" i="43"/>
  <c r="D97" i="45" s="1"/>
  <c r="H97" i="45" s="1"/>
  <c r="AF305" i="43"/>
  <c r="AF412" i="43"/>
  <c r="AG133" i="43"/>
  <c r="C155" i="45" s="1"/>
  <c r="AG258" i="43"/>
  <c r="C280" i="45" s="1"/>
  <c r="AF482" i="43"/>
  <c r="AE482" i="43" s="1"/>
  <c r="AH121" i="43"/>
  <c r="D143" i="45" s="1"/>
  <c r="AH287" i="43"/>
  <c r="D309" i="45" s="1"/>
  <c r="E309" i="45" s="1"/>
  <c r="AF77" i="43"/>
  <c r="AE77" i="43" s="1"/>
  <c r="AH252" i="43"/>
  <c r="D274" i="45" s="1"/>
  <c r="AF198" i="43"/>
  <c r="AH274" i="43"/>
  <c r="D296" i="45" s="1"/>
  <c r="H296" i="45" s="1"/>
  <c r="AF332" i="43"/>
  <c r="AH130" i="43"/>
  <c r="D152" i="45" s="1"/>
  <c r="AF458" i="43"/>
  <c r="AG82" i="43"/>
  <c r="C104" i="45" s="1"/>
  <c r="AF175" i="43"/>
  <c r="AE175" i="43" s="1"/>
  <c r="AG209" i="43"/>
  <c r="C231" i="45" s="1"/>
  <c r="AF113" i="43"/>
  <c r="AG207" i="43"/>
  <c r="C229" i="45" s="1"/>
  <c r="AG64" i="43"/>
  <c r="C86" i="45" s="1"/>
  <c r="AF151" i="43"/>
  <c r="AH29" i="43"/>
  <c r="D51" i="45" s="1"/>
  <c r="AF401" i="43"/>
  <c r="B423" i="45" s="1"/>
  <c r="AH13" i="43"/>
  <c r="D35" i="45" s="1"/>
  <c r="J35" i="45" s="1"/>
  <c r="AF97" i="43"/>
  <c r="AG54" i="43"/>
  <c r="C76" i="45" s="1"/>
  <c r="AH211" i="43"/>
  <c r="D233" i="45" s="1"/>
  <c r="F233" i="45" s="1"/>
  <c r="AF303" i="43"/>
  <c r="AG378" i="43"/>
  <c r="C400" i="45" s="1"/>
  <c r="AG217" i="43"/>
  <c r="C239" i="45" s="1"/>
  <c r="AF301" i="43"/>
  <c r="AE301" i="43" s="1"/>
  <c r="AG255" i="43"/>
  <c r="C277" i="45" s="1"/>
  <c r="AF155" i="43"/>
  <c r="AG158" i="43"/>
  <c r="C180" i="45" s="1"/>
  <c r="AG314" i="43"/>
  <c r="C336" i="45" s="1"/>
  <c r="AH468" i="43"/>
  <c r="D490" i="45" s="1"/>
  <c r="AH57" i="43"/>
  <c r="D79" i="45" s="1"/>
  <c r="AG368" i="43"/>
  <c r="C390" i="45" s="1"/>
  <c r="AF283" i="43"/>
  <c r="AE283" i="43" s="1"/>
  <c r="AF442" i="43"/>
  <c r="B464" i="45" s="1"/>
  <c r="AH178" i="43"/>
  <c r="D200" i="45" s="1"/>
  <c r="AH400" i="43"/>
  <c r="D422" i="45" s="1"/>
  <c r="AF55" i="43"/>
  <c r="AE55" i="43" s="1"/>
  <c r="AF225" i="43"/>
  <c r="AH223" i="43"/>
  <c r="D245" i="45" s="1"/>
  <c r="AH219" i="43"/>
  <c r="D241" i="45" s="1"/>
  <c r="AF4" i="43"/>
  <c r="B26" i="45" s="1"/>
  <c r="AF201" i="43"/>
  <c r="B223" i="45" s="1"/>
  <c r="AH302" i="43"/>
  <c r="D324" i="45" s="1"/>
  <c r="AG89" i="43"/>
  <c r="C111" i="45" s="1"/>
  <c r="AF423" i="43"/>
  <c r="AE423" i="43" s="1"/>
  <c r="AH439" i="43"/>
  <c r="D461" i="45" s="1"/>
  <c r="AH21" i="43"/>
  <c r="D43" i="45" s="1"/>
  <c r="AG262" i="43"/>
  <c r="C284" i="45" s="1"/>
  <c r="AH95" i="43"/>
  <c r="D117" i="45" s="1"/>
  <c r="K117" i="45" s="1"/>
  <c r="AF100" i="43"/>
  <c r="AE100" i="43" s="1"/>
  <c r="AG261" i="43"/>
  <c r="C283" i="45" s="1"/>
  <c r="AF343" i="43"/>
  <c r="AF461" i="43"/>
  <c r="AF374" i="43"/>
  <c r="AH372" i="43"/>
  <c r="D394" i="45" s="1"/>
  <c r="AF314" i="43"/>
  <c r="AG436" i="43"/>
  <c r="C458" i="45" s="1"/>
  <c r="AF387" i="43"/>
  <c r="AE387" i="43" s="1"/>
  <c r="AH244" i="43"/>
  <c r="D266" i="45" s="1"/>
  <c r="AF251" i="43"/>
  <c r="AG465" i="43"/>
  <c r="C487" i="45" s="1"/>
  <c r="AG265" i="43"/>
  <c r="C287" i="45" s="1"/>
  <c r="AH401" i="43"/>
  <c r="D423" i="45" s="1"/>
  <c r="AH213" i="43"/>
  <c r="D235" i="45" s="1"/>
  <c r="AG275" i="43"/>
  <c r="C297" i="45" s="1"/>
  <c r="AG233" i="43"/>
  <c r="C255" i="45" s="1"/>
  <c r="AF167" i="43"/>
  <c r="AH405" i="43"/>
  <c r="D427" i="45" s="1"/>
  <c r="AF364" i="43"/>
  <c r="AH356" i="43"/>
  <c r="D378" i="45" s="1"/>
  <c r="AH338" i="43"/>
  <c r="D360" i="45" s="1"/>
  <c r="AG184" i="43"/>
  <c r="C206" i="45" s="1"/>
  <c r="AF383" i="43"/>
  <c r="B405" i="45" s="1"/>
  <c r="AH466" i="43"/>
  <c r="D488" i="45" s="1"/>
  <c r="K488" i="45" s="1"/>
  <c r="AG372" i="43"/>
  <c r="C394" i="45" s="1"/>
  <c r="AG363" i="43"/>
  <c r="C385" i="45" s="1"/>
  <c r="AH352" i="43"/>
  <c r="D374" i="45" s="1"/>
  <c r="I374" i="45" s="1"/>
  <c r="AH457" i="43"/>
  <c r="D479" i="45" s="1"/>
  <c r="AG447" i="43"/>
  <c r="C469" i="45" s="1"/>
  <c r="AH18" i="43"/>
  <c r="D40" i="45" s="1"/>
  <c r="AH402" i="43"/>
  <c r="D424" i="45" s="1"/>
  <c r="E424" i="45" s="1"/>
  <c r="AH327" i="43"/>
  <c r="D349" i="45" s="1"/>
  <c r="E349" i="45" s="1"/>
  <c r="AG185" i="43"/>
  <c r="C207" i="45" s="1"/>
  <c r="AG254" i="43"/>
  <c r="C276" i="45" s="1"/>
  <c r="AH108" i="43"/>
  <c r="D130" i="45" s="1"/>
  <c r="E130" i="45" s="1"/>
  <c r="AF252" i="43"/>
  <c r="AF450" i="43"/>
  <c r="AG216" i="43"/>
  <c r="C238" i="45" s="1"/>
  <c r="AH151" i="43"/>
  <c r="D173" i="45" s="1"/>
  <c r="H173" i="45" s="1"/>
  <c r="AH159" i="43"/>
  <c r="D181" i="45" s="1"/>
  <c r="I181" i="45" s="1"/>
  <c r="AF73" i="43"/>
  <c r="AG460" i="43"/>
  <c r="C482" i="45" s="1"/>
  <c r="AF172" i="43"/>
  <c r="B194" i="45" s="1"/>
  <c r="AG96" i="43"/>
  <c r="C118" i="45" s="1"/>
  <c r="AH107" i="43"/>
  <c r="D129" i="45" s="1"/>
  <c r="AG349" i="43"/>
  <c r="C371" i="45" s="1"/>
  <c r="AF237" i="43"/>
  <c r="AE237" i="43" s="1"/>
  <c r="AH16" i="43"/>
  <c r="D38" i="45" s="1"/>
  <c r="H38" i="45" s="1"/>
  <c r="AF83" i="43"/>
  <c r="AH58" i="43"/>
  <c r="D80" i="45" s="1"/>
  <c r="AF435" i="43"/>
  <c r="AE435" i="43" s="1"/>
  <c r="AF481" i="43"/>
  <c r="AE481" i="43" s="1"/>
  <c r="AG435" i="43"/>
  <c r="C457" i="45" s="1"/>
  <c r="AG308" i="43"/>
  <c r="C330" i="45" s="1"/>
  <c r="AG343" i="43"/>
  <c r="C365" i="45" s="1"/>
  <c r="AF408" i="43"/>
  <c r="B430" i="45" s="1"/>
  <c r="AG338" i="43"/>
  <c r="C360" i="45" s="1"/>
  <c r="AG459" i="43"/>
  <c r="C481" i="45" s="1"/>
  <c r="AF326" i="43"/>
  <c r="B348" i="45" s="1"/>
  <c r="AF307" i="43"/>
  <c r="AG353" i="43"/>
  <c r="C375" i="45" s="1"/>
  <c r="AG365" i="43"/>
  <c r="C387" i="45" s="1"/>
  <c r="AH171" i="43"/>
  <c r="D193" i="45" s="1"/>
  <c r="J193" i="45" s="1"/>
  <c r="AF424" i="43"/>
  <c r="AE424" i="43" s="1"/>
  <c r="AF38" i="43"/>
  <c r="AH426" i="43"/>
  <c r="D448" i="45" s="1"/>
  <c r="AF22" i="43"/>
  <c r="AE22" i="43" s="1"/>
  <c r="AF273" i="43"/>
  <c r="AG212" i="43"/>
  <c r="C234" i="45" s="1"/>
  <c r="AF210" i="43"/>
  <c r="AG197" i="43"/>
  <c r="C219" i="45" s="1"/>
  <c r="AF241" i="43"/>
  <c r="AE241" i="43" s="1"/>
  <c r="AH210" i="43"/>
  <c r="D232" i="45" s="1"/>
  <c r="AG383" i="43"/>
  <c r="C405" i="45" s="1"/>
  <c r="AH420" i="43"/>
  <c r="D442" i="45" s="1"/>
  <c r="J442" i="45" s="1"/>
  <c r="AH116" i="43"/>
  <c r="D138" i="45" s="1"/>
  <c r="AH59" i="43"/>
  <c r="D81" i="45" s="1"/>
  <c r="AH105" i="43"/>
  <c r="D127" i="45" s="1"/>
  <c r="AF420" i="43"/>
  <c r="AE420" i="43" s="1"/>
  <c r="AH150" i="43"/>
  <c r="D172" i="45" s="1"/>
  <c r="J172" i="45" s="1"/>
  <c r="AF224" i="43"/>
  <c r="AF168" i="43"/>
  <c r="AF388" i="43"/>
  <c r="AE388" i="43" s="1"/>
  <c r="AF333" i="43"/>
  <c r="AH416" i="43"/>
  <c r="D438" i="45" s="1"/>
  <c r="AG409" i="43"/>
  <c r="C431" i="45" s="1"/>
  <c r="AH361" i="43"/>
  <c r="D383" i="45" s="1"/>
  <c r="K383" i="45" s="1"/>
  <c r="AH307" i="43"/>
  <c r="D329" i="45" s="1"/>
  <c r="K329" i="45" s="1"/>
  <c r="AG56" i="43"/>
  <c r="C78" i="45" s="1"/>
  <c r="AG395" i="43"/>
  <c r="C417" i="45" s="1"/>
  <c r="AG443" i="43"/>
  <c r="C465" i="45" s="1"/>
  <c r="AF402" i="43"/>
  <c r="AH360" i="43"/>
  <c r="D382" i="45" s="1"/>
  <c r="AF278" i="43"/>
  <c r="AH383" i="43"/>
  <c r="D405" i="45" s="1"/>
  <c r="H405" i="45" s="1"/>
  <c r="AG376" i="43"/>
  <c r="C398" i="45" s="1"/>
  <c r="AH332" i="43"/>
  <c r="D354" i="45" s="1"/>
  <c r="AH447" i="43"/>
  <c r="D469" i="45" s="1"/>
  <c r="AF223" i="43"/>
  <c r="B245" i="45" s="1"/>
  <c r="AF164" i="43"/>
  <c r="AH291" i="43"/>
  <c r="D313" i="45" s="1"/>
  <c r="AH201" i="43"/>
  <c r="D223" i="45" s="1"/>
  <c r="AG456" i="43"/>
  <c r="C478" i="45" s="1"/>
  <c r="AH409" i="43"/>
  <c r="D431" i="45" s="1"/>
  <c r="I431" i="45" s="1"/>
  <c r="AH375" i="43"/>
  <c r="D397" i="45" s="1"/>
  <c r="AH455" i="43"/>
  <c r="D477" i="45" s="1"/>
  <c r="AG448" i="43"/>
  <c r="C470" i="45" s="1"/>
  <c r="AH377" i="43"/>
  <c r="D399" i="45" s="1"/>
  <c r="AF250" i="43"/>
  <c r="AH378" i="43"/>
  <c r="D400" i="45" s="1"/>
  <c r="AH480" i="43"/>
  <c r="AH428" i="43"/>
  <c r="D450" i="45" s="1"/>
  <c r="E450" i="45" s="1"/>
  <c r="AG437" i="43"/>
  <c r="C459" i="45" s="1"/>
  <c r="AF130" i="43"/>
  <c r="AG292" i="43"/>
  <c r="C314" i="45" s="1"/>
  <c r="AF218" i="43"/>
  <c r="AH70" i="43"/>
  <c r="D92" i="45" s="1"/>
  <c r="AG243" i="43"/>
  <c r="C265" i="45" s="1"/>
  <c r="AF407" i="43"/>
  <c r="B429" i="45" s="1"/>
  <c r="AF352" i="43"/>
  <c r="AE352" i="43" s="1"/>
  <c r="AF163" i="43"/>
  <c r="B185" i="45" s="1"/>
  <c r="AH76" i="43"/>
  <c r="D98" i="45" s="1"/>
  <c r="AG198" i="43"/>
  <c r="C220" i="45" s="1"/>
  <c r="AH382" i="43"/>
  <c r="D404" i="45" s="1"/>
  <c r="AG199" i="43"/>
  <c r="C221" i="45" s="1"/>
  <c r="AF56" i="43"/>
  <c r="AF184" i="43"/>
  <c r="AE184" i="43" s="1"/>
  <c r="AF140" i="43"/>
  <c r="AE140" i="43" s="1"/>
  <c r="AF397" i="43"/>
  <c r="AH277" i="43"/>
  <c r="D299" i="45" s="1"/>
  <c r="AG138" i="43"/>
  <c r="C160" i="45" s="1"/>
  <c r="AH72" i="43"/>
  <c r="D94" i="45" s="1"/>
  <c r="AG379" i="43"/>
  <c r="C401" i="45" s="1"/>
  <c r="AF367" i="43"/>
  <c r="AF390" i="43"/>
  <c r="AE390" i="43" s="1"/>
  <c r="AG252" i="43"/>
  <c r="C274" i="45" s="1"/>
  <c r="AG475" i="43"/>
  <c r="C497" i="45" s="1"/>
  <c r="AG294" i="43"/>
  <c r="C316" i="45" s="1"/>
  <c r="AG439" i="43"/>
  <c r="C461" i="45" s="1"/>
  <c r="AF146" i="43"/>
  <c r="AH280" i="43"/>
  <c r="D302" i="45" s="1"/>
  <c r="AH230" i="43"/>
  <c r="D252" i="45" s="1"/>
  <c r="AG62" i="43"/>
  <c r="C84" i="45" s="1"/>
  <c r="AG384" i="43"/>
  <c r="C406" i="45" s="1"/>
  <c r="AG286" i="43"/>
  <c r="C308" i="45" s="1"/>
  <c r="AH322" i="43"/>
  <c r="D344" i="45" s="1"/>
  <c r="AG303" i="43"/>
  <c r="C325" i="45" s="1"/>
  <c r="AG267" i="43"/>
  <c r="C289" i="45" s="1"/>
  <c r="AF313" i="43"/>
  <c r="AH311" i="43"/>
  <c r="D333" i="45" s="1"/>
  <c r="AG304" i="43"/>
  <c r="C326" i="45" s="1"/>
  <c r="AG235" i="43"/>
  <c r="C257" i="45" s="1"/>
  <c r="AH249" i="43"/>
  <c r="D271" i="45" s="1"/>
  <c r="AG473" i="43"/>
  <c r="C495" i="45" s="1"/>
  <c r="AF29" i="43"/>
  <c r="AE29" i="43" s="1"/>
  <c r="AH206" i="43"/>
  <c r="D228" i="45" s="1"/>
  <c r="AG236" i="43"/>
  <c r="C258" i="45" s="1"/>
  <c r="AG204" i="43"/>
  <c r="C226" i="45" s="1"/>
  <c r="AF280" i="43"/>
  <c r="AE280" i="43" s="1"/>
  <c r="AG302" i="43"/>
  <c r="C324" i="45" s="1"/>
  <c r="AH25" i="43"/>
  <c r="D47" i="45" s="1"/>
  <c r="AF143" i="43"/>
  <c r="AF448" i="43"/>
  <c r="AE448" i="43" s="1"/>
  <c r="AF214" i="43"/>
  <c r="AF79" i="43"/>
  <c r="AH198" i="43"/>
  <c r="D220" i="45" s="1"/>
  <c r="AF416" i="43"/>
  <c r="AE416" i="43" s="1"/>
  <c r="AG188" i="43"/>
  <c r="C210" i="45" s="1"/>
  <c r="AG297" i="43"/>
  <c r="C319" i="45" s="1"/>
  <c r="AH421" i="43"/>
  <c r="D443" i="45" s="1"/>
  <c r="AH289" i="43"/>
  <c r="D311" i="45" s="1"/>
  <c r="F311" i="45" s="1"/>
  <c r="AF81" i="43"/>
  <c r="AG470" i="43"/>
  <c r="C492" i="45" s="1"/>
  <c r="AH379" i="43"/>
  <c r="D401" i="45" s="1"/>
  <c r="AH459" i="43"/>
  <c r="D481" i="45" s="1"/>
  <c r="E481" i="45" s="1"/>
  <c r="AG452" i="43"/>
  <c r="C474" i="45" s="1"/>
  <c r="AG438" i="43"/>
  <c r="C460" i="45" s="1"/>
  <c r="AF436" i="43"/>
  <c r="AG328" i="43"/>
  <c r="C350" i="45" s="1"/>
  <c r="AH270" i="43"/>
  <c r="D292" i="45" s="1"/>
  <c r="AG206" i="43"/>
  <c r="C228" i="45" s="1"/>
  <c r="AF315" i="43"/>
  <c r="AH182" i="43"/>
  <c r="D204" i="45" s="1"/>
  <c r="J204" i="45" s="1"/>
  <c r="AG446" i="43"/>
  <c r="C468" i="45" s="1"/>
  <c r="AG45" i="43"/>
  <c r="C67" i="45" s="1"/>
  <c r="AG125" i="43"/>
  <c r="C147" i="45" s="1"/>
  <c r="AF24" i="43"/>
  <c r="AE24" i="43" s="1"/>
  <c r="AG414" i="43"/>
  <c r="C436" i="45" s="1"/>
  <c r="AH434" i="43"/>
  <c r="D456" i="45" s="1"/>
  <c r="AF349" i="43"/>
  <c r="AG52" i="43"/>
  <c r="C74" i="45" s="1"/>
  <c r="AG249" i="43"/>
  <c r="C271" i="45" s="1"/>
  <c r="AF433" i="43"/>
  <c r="AF243" i="43"/>
  <c r="AF377" i="43"/>
  <c r="AE377" i="43" s="1"/>
  <c r="AG483" i="43"/>
  <c r="AH237" i="43"/>
  <c r="D259" i="45" s="1"/>
  <c r="AF443" i="43"/>
  <c r="AH359" i="43"/>
  <c r="D381" i="45" s="1"/>
  <c r="H381" i="45" s="1"/>
  <c r="AH369" i="43"/>
  <c r="D391" i="45" s="1"/>
  <c r="I391" i="45" s="1"/>
  <c r="AH216" i="43"/>
  <c r="D238" i="45" s="1"/>
  <c r="H238" i="45" s="1"/>
  <c r="AH207" i="43"/>
  <c r="D229" i="45" s="1"/>
  <c r="AG237" i="43"/>
  <c r="C259" i="45" s="1"/>
  <c r="AF254" i="43"/>
  <c r="AG6" i="43"/>
  <c r="C28" i="45" s="1"/>
  <c r="AF80" i="43"/>
  <c r="AG227" i="43"/>
  <c r="C249" i="45" s="1"/>
  <c r="AF462" i="43"/>
  <c r="AE462" i="43" s="1"/>
  <c r="AG458" i="43"/>
  <c r="C480" i="45" s="1"/>
  <c r="AH271" i="43"/>
  <c r="D293" i="45" s="1"/>
  <c r="AG388" i="43"/>
  <c r="C410" i="45" s="1"/>
  <c r="AG88" i="43"/>
  <c r="C110" i="45" s="1"/>
  <c r="AG164" i="43"/>
  <c r="C186" i="45" s="1"/>
  <c r="AH10" i="43"/>
  <c r="D32" i="45" s="1"/>
  <c r="AG84" i="43"/>
  <c r="C106" i="45" s="1"/>
  <c r="AH406" i="43"/>
  <c r="D428" i="45" s="1"/>
  <c r="F428" i="45" s="1"/>
  <c r="AF75" i="43"/>
  <c r="AG386" i="43"/>
  <c r="C408" i="45" s="1"/>
  <c r="AH259" i="43"/>
  <c r="D281" i="45" s="1"/>
  <c r="K281" i="45" s="1"/>
  <c r="AG327" i="43"/>
  <c r="C349" i="45" s="1"/>
  <c r="AF293" i="43"/>
  <c r="AF248" i="43"/>
  <c r="AH314" i="43"/>
  <c r="D336" i="45" s="1"/>
  <c r="K336" i="45" s="1"/>
  <c r="AF213" i="43"/>
  <c r="B235" i="45" s="1"/>
  <c r="AG192" i="43"/>
  <c r="C214" i="45" s="1"/>
  <c r="AH430" i="43"/>
  <c r="D452" i="45" s="1"/>
  <c r="AH64" i="43"/>
  <c r="D86" i="45" s="1"/>
  <c r="F86" i="45" s="1"/>
  <c r="AF256" i="43"/>
  <c r="AG449" i="43"/>
  <c r="C471" i="45" s="1"/>
  <c r="AF338" i="43"/>
  <c r="AG336" i="43"/>
  <c r="C358" i="45" s="1"/>
  <c r="AF222" i="43"/>
  <c r="AE222" i="43" s="1"/>
  <c r="AF334" i="43"/>
  <c r="AG139" i="43"/>
  <c r="C161" i="45" s="1"/>
  <c r="AF72" i="43"/>
  <c r="AE72" i="43" s="1"/>
  <c r="AH310" i="43"/>
  <c r="D332" i="45" s="1"/>
  <c r="AG278" i="43"/>
  <c r="C300" i="45" s="1"/>
  <c r="AH429" i="43"/>
  <c r="D451" i="45" s="1"/>
  <c r="AF413" i="43"/>
  <c r="B435" i="45" s="1"/>
  <c r="AH195" i="43"/>
  <c r="D217" i="45" s="1"/>
  <c r="J217" i="45" s="1"/>
  <c r="AH339" i="43"/>
  <c r="D361" i="45" s="1"/>
  <c r="AH479" i="43"/>
  <c r="AG18" i="43"/>
  <c r="C40" i="45" s="1"/>
  <c r="AG25" i="43"/>
  <c r="C47" i="45" s="1"/>
  <c r="AF82" i="43"/>
  <c r="AG148" i="43"/>
  <c r="C170" i="45" s="1"/>
  <c r="AG117" i="43"/>
  <c r="C139" i="45" s="1"/>
  <c r="AG149" i="43"/>
  <c r="C171" i="45" s="1"/>
  <c r="AF327" i="43"/>
  <c r="AF85" i="43"/>
  <c r="AF354" i="43"/>
  <c r="AE354" i="43" s="1"/>
  <c r="AF365" i="43"/>
  <c r="AF236" i="43"/>
  <c r="AF457" i="43"/>
  <c r="AG331" i="43"/>
  <c r="C353" i="45" s="1"/>
  <c r="AG329" i="43"/>
  <c r="C351" i="45" s="1"/>
  <c r="AF459" i="43"/>
  <c r="AF102" i="43"/>
  <c r="AH180" i="43"/>
  <c r="D202" i="45" s="1"/>
  <c r="E202" i="45" s="1"/>
  <c r="AG455" i="43"/>
  <c r="C477" i="45" s="1"/>
  <c r="AF263" i="43"/>
  <c r="AG457" i="43"/>
  <c r="C479" i="45" s="1"/>
  <c r="AH117" i="43"/>
  <c r="D139" i="45" s="1"/>
  <c r="H139" i="45" s="1"/>
  <c r="AF238" i="43"/>
  <c r="AE238" i="43" s="1"/>
  <c r="AH236" i="43"/>
  <c r="D258" i="45" s="1"/>
  <c r="AG229" i="43"/>
  <c r="C251" i="45" s="1"/>
  <c r="AF114" i="43"/>
  <c r="B136" i="45" s="1"/>
  <c r="AG14" i="43"/>
  <c r="C36" i="45" s="1"/>
  <c r="AG299" i="43"/>
  <c r="C321" i="45" s="1"/>
  <c r="AF357" i="43"/>
  <c r="AG169" i="43"/>
  <c r="C191" i="45" s="1"/>
  <c r="AH363" i="43"/>
  <c r="D385" i="45" s="1"/>
  <c r="E385" i="45" s="1"/>
  <c r="AF119" i="43"/>
  <c r="AG177" i="43"/>
  <c r="C199" i="45" s="1"/>
  <c r="AF419" i="43"/>
  <c r="B441" i="45" s="1"/>
  <c r="AH124" i="43"/>
  <c r="D146" i="45" s="1"/>
  <c r="AH149" i="43"/>
  <c r="D171" i="45" s="1"/>
  <c r="AF268" i="43"/>
  <c r="AG398" i="43"/>
  <c r="C420" i="45" s="1"/>
  <c r="AH85" i="43"/>
  <c r="D107" i="45" s="1"/>
  <c r="K107" i="45" s="1"/>
  <c r="AG68" i="43"/>
  <c r="C90" i="45" s="1"/>
  <c r="AG150" i="43"/>
  <c r="C172" i="45" s="1"/>
  <c r="AF378" i="43"/>
  <c r="B400" i="45" s="1"/>
  <c r="AF188" i="43"/>
  <c r="AH301" i="43"/>
  <c r="D323" i="45" s="1"/>
  <c r="AF312" i="43"/>
  <c r="AH197" i="43"/>
  <c r="D219" i="45" s="1"/>
  <c r="I219" i="45" s="1"/>
  <c r="AG425" i="43"/>
  <c r="C447" i="45" s="1"/>
  <c r="AH226" i="43"/>
  <c r="D248" i="45" s="1"/>
  <c r="AF317" i="43"/>
  <c r="AG222" i="43"/>
  <c r="C244" i="45" s="1"/>
  <c r="AG189" i="43"/>
  <c r="C211" i="45" s="1"/>
  <c r="AG430" i="43"/>
  <c r="C452" i="45" s="1"/>
  <c r="AH432" i="43"/>
  <c r="D454" i="45" s="1"/>
  <c r="AF282" i="43"/>
  <c r="B304" i="45" s="1"/>
  <c r="AH334" i="43"/>
  <c r="D356" i="45" s="1"/>
  <c r="H356" i="45" s="1"/>
  <c r="AF428" i="43"/>
  <c r="AG70" i="43"/>
  <c r="C92" i="45" s="1"/>
  <c r="AH155" i="43"/>
  <c r="D177" i="45" s="1"/>
  <c r="E177" i="45" s="1"/>
  <c r="AH399" i="43"/>
  <c r="D421" i="45" s="1"/>
  <c r="AG374" i="43"/>
  <c r="C396" i="45" s="1"/>
  <c r="AG454" i="43"/>
  <c r="C476" i="45" s="1"/>
  <c r="AF447" i="43"/>
  <c r="AE447" i="43" s="1"/>
  <c r="AH367" i="43"/>
  <c r="D389" i="45" s="1"/>
  <c r="J389" i="45" s="1"/>
  <c r="AF431" i="43"/>
  <c r="AH224" i="43"/>
  <c r="D246" i="45" s="1"/>
  <c r="AG462" i="43"/>
  <c r="C484" i="45" s="1"/>
  <c r="AH101" i="43"/>
  <c r="D123" i="45" s="1"/>
  <c r="AG313" i="43"/>
  <c r="C335" i="45" s="1"/>
  <c r="AF318" i="43"/>
  <c r="AH53" i="43"/>
  <c r="D75" i="45" s="1"/>
  <c r="H75" i="45" s="1"/>
  <c r="AF454" i="43"/>
  <c r="B476" i="45" s="1"/>
  <c r="AH185" i="43"/>
  <c r="D207" i="45" s="1"/>
  <c r="AH275" i="43"/>
  <c r="D297" i="45" s="1"/>
  <c r="AG264" i="43"/>
  <c r="C286" i="45" s="1"/>
  <c r="AF257" i="43"/>
  <c r="AH255" i="43"/>
  <c r="D277" i="45" s="1"/>
  <c r="AH243" i="43"/>
  <c r="D265" i="45" s="1"/>
  <c r="AG213" i="43"/>
  <c r="C235" i="45" s="1"/>
  <c r="AG238" i="43"/>
  <c r="C260" i="45" s="1"/>
  <c r="AH313" i="43"/>
  <c r="D335" i="45" s="1"/>
  <c r="AG461" i="43"/>
  <c r="C483" i="45" s="1"/>
  <c r="AG276" i="43"/>
  <c r="C298" i="45" s="1"/>
  <c r="AG47" i="43"/>
  <c r="C69" i="45" s="1"/>
  <c r="AG366" i="43"/>
  <c r="C388" i="45" s="1"/>
  <c r="AH132" i="43"/>
  <c r="D154" i="45" s="1"/>
  <c r="AH212" i="43"/>
  <c r="D234" i="45" s="1"/>
  <c r="J234" i="45" s="1"/>
  <c r="AG111" i="43"/>
  <c r="C133" i="45" s="1"/>
  <c r="AF325" i="43"/>
  <c r="AG282" i="43"/>
  <c r="C304" i="45" s="1"/>
  <c r="AF295" i="43"/>
  <c r="AE295" i="43" s="1"/>
  <c r="AH381" i="43"/>
  <c r="D403" i="45" s="1"/>
  <c r="AF346" i="43"/>
  <c r="AG200" i="43"/>
  <c r="C222" i="45" s="1"/>
  <c r="AH241" i="43"/>
  <c r="D263" i="45" s="1"/>
  <c r="E263" i="45" s="1"/>
  <c r="AH246" i="43"/>
  <c r="D268" i="45" s="1"/>
  <c r="I268" i="45" s="1"/>
  <c r="AG239" i="43"/>
  <c r="C261" i="45" s="1"/>
  <c r="AF232" i="43"/>
  <c r="AG215" i="43"/>
  <c r="C237" i="45" s="1"/>
  <c r="AH181" i="43"/>
  <c r="D203" i="45" s="1"/>
  <c r="AH294" i="43"/>
  <c r="D316" i="45" s="1"/>
  <c r="AH264" i="43"/>
  <c r="D286" i="45" s="1"/>
  <c r="AH222" i="43"/>
  <c r="D244" i="45" s="1"/>
  <c r="H244" i="45" s="1"/>
  <c r="AF227" i="43"/>
  <c r="B249" i="45" s="1"/>
  <c r="AF373" i="43"/>
  <c r="AH208" i="43"/>
  <c r="D230" i="45" s="1"/>
  <c r="AF262" i="43"/>
  <c r="AE262" i="43" s="1"/>
  <c r="AG272" i="43"/>
  <c r="C294" i="45" s="1"/>
  <c r="AH279" i="43"/>
  <c r="D301" i="45" s="1"/>
  <c r="AH464" i="43"/>
  <c r="D486" i="45" s="1"/>
  <c r="AG339" i="43"/>
  <c r="C361" i="45" s="1"/>
  <c r="AF50" i="43"/>
  <c r="AE50" i="43" s="1"/>
  <c r="AH30" i="43"/>
  <c r="D52" i="45" s="1"/>
  <c r="H52" i="45" s="1"/>
  <c r="AH478" i="43"/>
  <c r="D500" i="45" s="1"/>
  <c r="AG385" i="43"/>
  <c r="C407" i="45" s="1"/>
  <c r="AG341" i="43"/>
  <c r="C363" i="45" s="1"/>
  <c r="AH296" i="43"/>
  <c r="D318" i="45" s="1"/>
  <c r="AF173" i="43"/>
  <c r="AG58" i="43"/>
  <c r="C80" i="45" s="1"/>
  <c r="AH189" i="43"/>
  <c r="D211" i="45" s="1"/>
  <c r="H211" i="45" s="1"/>
  <c r="AF469" i="43"/>
  <c r="AH396" i="43"/>
  <c r="D418" i="45" s="1"/>
  <c r="AG248" i="43"/>
  <c r="C270" i="45" s="1"/>
  <c r="AG271" i="43"/>
  <c r="C293" i="45" s="1"/>
  <c r="AH179" i="43"/>
  <c r="D201" i="45" s="1"/>
  <c r="AF276" i="43"/>
  <c r="AF212" i="43"/>
  <c r="B234" i="45" s="1"/>
  <c r="AG240" i="43"/>
  <c r="C262" i="45" s="1"/>
  <c r="AG358" i="43"/>
  <c r="C380" i="45" s="1"/>
  <c r="AH235" i="43"/>
  <c r="D257" i="45" s="1"/>
  <c r="AH347" i="43"/>
  <c r="D369" i="45" s="1"/>
  <c r="H369" i="45" s="1"/>
  <c r="AF360" i="43"/>
  <c r="AG472" i="43"/>
  <c r="C494" i="45" s="1"/>
  <c r="AH376" i="43"/>
  <c r="D398" i="45" s="1"/>
  <c r="AH393" i="43"/>
  <c r="D415" i="45" s="1"/>
  <c r="E415" i="45" s="1"/>
  <c r="AF162" i="43"/>
  <c r="AE162" i="43" s="1"/>
  <c r="AH220" i="43"/>
  <c r="D242" i="45" s="1"/>
  <c r="AH256" i="43"/>
  <c r="D278" i="45" s="1"/>
  <c r="AH141" i="43"/>
  <c r="D163" i="45" s="1"/>
  <c r="F163" i="45" s="1"/>
  <c r="AG381" i="43"/>
  <c r="C403" i="45" s="1"/>
  <c r="AG324" i="43"/>
  <c r="C346" i="45" s="1"/>
  <c r="AG187" i="43"/>
  <c r="C209" i="45" s="1"/>
  <c r="AG42" i="43"/>
  <c r="C64" i="45" s="1"/>
  <c r="AH475" i="43"/>
  <c r="D497" i="45" s="1"/>
  <c r="H497" i="45" s="1"/>
  <c r="AF395" i="43"/>
  <c r="AF475" i="43"/>
  <c r="AH473" i="43"/>
  <c r="D495" i="45" s="1"/>
  <c r="I495" i="45" s="1"/>
  <c r="AH443" i="43"/>
  <c r="D465" i="45" s="1"/>
  <c r="AF321" i="43"/>
  <c r="AF466" i="43"/>
  <c r="AF277" i="43"/>
  <c r="AH312" i="43"/>
  <c r="D334" i="45" s="1"/>
  <c r="H334" i="45" s="1"/>
  <c r="AG259" i="43"/>
  <c r="C281" i="45" s="1"/>
  <c r="AG9" i="43"/>
  <c r="C31" i="45" s="1"/>
  <c r="AH27" i="43"/>
  <c r="D49" i="45" s="1"/>
  <c r="I49" i="45" s="1"/>
  <c r="AG29" i="43"/>
  <c r="C51" i="45" s="1"/>
  <c r="AH293" i="43"/>
  <c r="D315" i="45" s="1"/>
  <c r="AH317" i="43"/>
  <c r="D339" i="45" s="1"/>
  <c r="AH258" i="43"/>
  <c r="D280" i="45" s="1"/>
  <c r="F280" i="45" s="1"/>
  <c r="AG251" i="43"/>
  <c r="C273" i="45" s="1"/>
  <c r="AF244" i="43"/>
  <c r="AH285" i="43"/>
  <c r="D307" i="45" s="1"/>
  <c r="AG165" i="43"/>
  <c r="C187" i="45" s="1"/>
  <c r="AH436" i="43"/>
  <c r="D458" i="45" s="1"/>
  <c r="AG291" i="43"/>
  <c r="C313" i="45" s="1"/>
  <c r="AF87" i="43"/>
  <c r="AH342" i="43"/>
  <c r="D364" i="45" s="1"/>
  <c r="H364" i="45" s="1"/>
  <c r="AG364" i="43"/>
  <c r="C386" i="45" s="1"/>
  <c r="AF39" i="43"/>
  <c r="AH9" i="43"/>
  <c r="D31" i="45" s="1"/>
  <c r="AF52" i="43"/>
  <c r="AE52" i="43" s="1"/>
  <c r="AF61" i="43"/>
  <c r="AG34" i="43"/>
  <c r="C56" i="45" s="1"/>
  <c r="AG226" i="43"/>
  <c r="C248" i="45" s="1"/>
  <c r="AG173" i="43"/>
  <c r="C195" i="45" s="1"/>
  <c r="AG113" i="43"/>
  <c r="C135" i="45" s="1"/>
  <c r="AG121" i="43"/>
  <c r="C143" i="45" s="1"/>
  <c r="AG468" i="43"/>
  <c r="C490" i="45" s="1"/>
  <c r="AF230" i="43"/>
  <c r="AE230" i="43" s="1"/>
  <c r="AG274" i="43"/>
  <c r="C296" i="45" s="1"/>
  <c r="AF267" i="43"/>
  <c r="AH265" i="43"/>
  <c r="D287" i="45" s="1"/>
  <c r="AG178" i="43"/>
  <c r="C200" i="45" s="1"/>
  <c r="AG162" i="43"/>
  <c r="C184" i="45" s="1"/>
  <c r="AG345" i="43"/>
  <c r="C367" i="45" s="1"/>
  <c r="AH345" i="43"/>
  <c r="D367" i="45" s="1"/>
  <c r="AH192" i="43"/>
  <c r="D214" i="45" s="1"/>
  <c r="I214" i="45" s="1"/>
  <c r="AG232" i="43"/>
  <c r="C254" i="45" s="1"/>
  <c r="AH358" i="43"/>
  <c r="D380" i="45" s="1"/>
  <c r="AF308" i="43"/>
  <c r="AF216" i="43"/>
  <c r="B238" i="45" s="1"/>
  <c r="AF290" i="43"/>
  <c r="AE290" i="43" s="1"/>
  <c r="AG241" i="43"/>
  <c r="C263" i="45" s="1"/>
  <c r="AF183" i="43"/>
  <c r="AG377" i="43"/>
  <c r="C399" i="45" s="1"/>
  <c r="AG145" i="43"/>
  <c r="C167" i="45" s="1"/>
  <c r="AF94" i="43"/>
  <c r="AE94" i="43" s="1"/>
  <c r="AF319" i="43"/>
  <c r="AH282" i="43"/>
  <c r="D304" i="45" s="1"/>
  <c r="H304" i="45" s="1"/>
  <c r="AH422" i="43"/>
  <c r="D444" i="45" s="1"/>
  <c r="E444" i="45" s="1"/>
  <c r="AG305" i="43"/>
  <c r="C327" i="45" s="1"/>
  <c r="AF58" i="43"/>
  <c r="AF249" i="43"/>
  <c r="AE249" i="43" s="1"/>
  <c r="AF171" i="43"/>
  <c r="AH446" i="43"/>
  <c r="D468" i="45" s="1"/>
  <c r="AH215" i="43"/>
  <c r="D237" i="45" s="1"/>
  <c r="AG5" i="43"/>
  <c r="C27" i="45" s="1"/>
  <c r="AF264" i="43"/>
  <c r="B286" i="45" s="1"/>
  <c r="AF110" i="43"/>
  <c r="AH331" i="43"/>
  <c r="D353" i="45" s="1"/>
  <c r="AH344" i="43"/>
  <c r="D366" i="45" s="1"/>
  <c r="J366" i="45" s="1"/>
  <c r="AG477" i="43"/>
  <c r="C499" i="45" s="1"/>
  <c r="AG50" i="43"/>
  <c r="C72" i="45" s="1"/>
  <c r="AH168" i="43"/>
  <c r="D190" i="45" s="1"/>
  <c r="AG482" i="43"/>
  <c r="AG273" i="43"/>
  <c r="C295" i="45" s="1"/>
  <c r="AF418" i="43"/>
  <c r="AG321" i="43"/>
  <c r="C343" i="45" s="1"/>
  <c r="AH299" i="43"/>
  <c r="D321" i="45" s="1"/>
  <c r="J321" i="45" s="1"/>
  <c r="AH471" i="43"/>
  <c r="D493" i="45" s="1"/>
  <c r="AG153" i="43"/>
  <c r="C175" i="45" s="1"/>
  <c r="AH461" i="43"/>
  <c r="D483" i="45" s="1"/>
  <c r="AH196" i="43"/>
  <c r="D218" i="45" s="1"/>
  <c r="I218" i="45" s="1"/>
  <c r="AG86" i="43"/>
  <c r="C108" i="45" s="1"/>
  <c r="AF432" i="43"/>
  <c r="AG171" i="43"/>
  <c r="C193" i="45" s="1"/>
  <c r="AG245" i="43"/>
  <c r="C267" i="45" s="1"/>
  <c r="AG346" i="43"/>
  <c r="C368" i="45" s="1"/>
  <c r="AH437" i="43"/>
  <c r="D459" i="45" s="1"/>
  <c r="AF344" i="43"/>
  <c r="AG342" i="43"/>
  <c r="C364" i="45" s="1"/>
  <c r="AH325" i="43"/>
  <c r="D347" i="45" s="1"/>
  <c r="H347" i="45" s="1"/>
  <c r="AG41" i="43"/>
  <c r="C63" i="45" s="1"/>
  <c r="AG287" i="43"/>
  <c r="C309" i="45" s="1"/>
  <c r="AH481" i="43"/>
  <c r="AG479" i="43"/>
  <c r="AF438" i="43"/>
  <c r="AF235" i="43"/>
  <c r="AG157" i="43"/>
  <c r="C179" i="45" s="1"/>
  <c r="AF221" i="43"/>
  <c r="B243" i="45" s="1"/>
  <c r="AF292" i="43"/>
  <c r="AG194" i="43"/>
  <c r="C216" i="45" s="1"/>
  <c r="AG247" i="43"/>
  <c r="C269" i="45" s="1"/>
  <c r="AF240" i="43"/>
  <c r="AH238" i="43"/>
  <c r="D260" i="45" s="1"/>
  <c r="AH320" i="43"/>
  <c r="D342" i="45" s="1"/>
  <c r="AG288" i="43"/>
  <c r="C310" i="45" s="1"/>
  <c r="AG296" i="43"/>
  <c r="C318" i="45" s="1"/>
  <c r="AG224" i="43"/>
  <c r="C246" i="45" s="1"/>
  <c r="AF320" i="43"/>
  <c r="AF302" i="43"/>
  <c r="B324" i="45" s="1"/>
  <c r="AG73" i="43"/>
  <c r="C95" i="45" s="1"/>
  <c r="AH112" i="43"/>
  <c r="D134" i="45" s="1"/>
  <c r="AH82" i="43"/>
  <c r="D104" i="45" s="1"/>
  <c r="AG319" i="43"/>
  <c r="C341" i="45" s="1"/>
  <c r="AF291" i="43"/>
  <c r="B313" i="45" s="1"/>
  <c r="AG257" i="43"/>
  <c r="C279" i="45" s="1"/>
  <c r="AH309" i="43"/>
  <c r="D331" i="45" s="1"/>
  <c r="AH286" i="43"/>
  <c r="D308" i="45" s="1"/>
  <c r="F308" i="45" s="1"/>
  <c r="AH351" i="43"/>
  <c r="D373" i="45" s="1"/>
  <c r="AG317" i="43"/>
  <c r="C339" i="45" s="1"/>
  <c r="AG392" i="43"/>
  <c r="C414" i="45" s="1"/>
  <c r="AF139" i="43"/>
  <c r="AE139" i="43" s="1"/>
  <c r="AG312" i="43"/>
  <c r="C334" i="45" s="1"/>
  <c r="AF467" i="43"/>
  <c r="AH380" i="43"/>
  <c r="D402" i="45" s="1"/>
  <c r="AH295" i="43"/>
  <c r="D317" i="45" s="1"/>
  <c r="I317" i="45" s="1"/>
  <c r="AF304" i="43"/>
  <c r="AF476" i="43"/>
  <c r="AG445" i="43"/>
  <c r="C467" i="45" s="1"/>
  <c r="AH343" i="43"/>
  <c r="D365" i="45" s="1"/>
  <c r="F365" i="45" s="1"/>
  <c r="AG356" i="43"/>
  <c r="C378" i="45" s="1"/>
  <c r="AH49" i="43"/>
  <c r="D71" i="45" s="1"/>
  <c r="AH160" i="43"/>
  <c r="D182" i="45" s="1"/>
  <c r="AH156" i="43"/>
  <c r="D178" i="45" s="1"/>
  <c r="F178" i="45" s="1"/>
  <c r="AG382" i="43"/>
  <c r="C404" i="45" s="1"/>
  <c r="AH267" i="43"/>
  <c r="D289" i="45" s="1"/>
  <c r="AH419" i="43"/>
  <c r="D441" i="45" s="1"/>
  <c r="AF348" i="43"/>
  <c r="B370" i="45" s="1"/>
  <c r="AG168" i="43"/>
  <c r="C190" i="45" s="1"/>
  <c r="AF186" i="43"/>
  <c r="B208" i="45" s="1"/>
  <c r="AH234" i="43"/>
  <c r="D256" i="45" s="1"/>
  <c r="AF60" i="43"/>
  <c r="AE60" i="43" s="1"/>
  <c r="AF65" i="43"/>
  <c r="AE65" i="43" s="1"/>
  <c r="AF200" i="43"/>
  <c r="AE200" i="43" s="1"/>
  <c r="AF359" i="43"/>
  <c r="AE359" i="43" s="1"/>
  <c r="AH472" i="43"/>
  <c r="D494" i="45" s="1"/>
  <c r="F494" i="45" s="1"/>
  <c r="AG423" i="43"/>
  <c r="C445" i="45" s="1"/>
  <c r="AF451" i="43"/>
  <c r="AE451" i="43" s="1"/>
  <c r="AF239" i="43"/>
  <c r="AE239" i="43" s="1"/>
  <c r="AF32" i="43"/>
  <c r="AE32" i="43" s="1"/>
  <c r="AH386" i="43"/>
  <c r="D408" i="45" s="1"/>
  <c r="AF220" i="43"/>
  <c r="AE220" i="43" s="1"/>
  <c r="AF233" i="43"/>
  <c r="AG19" i="43"/>
  <c r="C41" i="45" s="1"/>
  <c r="AG268" i="43"/>
  <c r="C290" i="45" s="1"/>
  <c r="AH127" i="43"/>
  <c r="D149" i="45" s="1"/>
  <c r="J149" i="45" s="1"/>
  <c r="AF115" i="43"/>
  <c r="AH350" i="43"/>
  <c r="D372" i="45" s="1"/>
  <c r="K372" i="45" s="1"/>
  <c r="AH250" i="43"/>
  <c r="D272" i="45" s="1"/>
  <c r="F272" i="45" s="1"/>
  <c r="AG22" i="43"/>
  <c r="C44" i="45" s="1"/>
  <c r="AH340" i="43"/>
  <c r="D362" i="45" s="1"/>
  <c r="K362" i="45" s="1"/>
  <c r="AF68" i="43"/>
  <c r="B90" i="45" s="1"/>
  <c r="AH90" i="43"/>
  <c r="D112" i="45" s="1"/>
  <c r="J112" i="45" s="1"/>
  <c r="AG71" i="43"/>
  <c r="C93" i="45" s="1"/>
  <c r="AG44" i="43"/>
  <c r="C66" i="45" s="1"/>
  <c r="AF93" i="43"/>
  <c r="AE93" i="43" s="1"/>
  <c r="AH35" i="43"/>
  <c r="D57" i="45" s="1"/>
  <c r="H57" i="45" s="1"/>
  <c r="AF258" i="43"/>
  <c r="AH403" i="43"/>
  <c r="D425" i="45" s="1"/>
  <c r="AG480" i="43"/>
  <c r="AG399" i="43"/>
  <c r="C421" i="45" s="1"/>
  <c r="AH152" i="43"/>
  <c r="D174" i="45" s="1"/>
  <c r="I174" i="45" s="1"/>
  <c r="AF134" i="43"/>
  <c r="AG131" i="43"/>
  <c r="C153" i="45" s="1"/>
  <c r="AG334" i="43"/>
  <c r="C356" i="45" s="1"/>
  <c r="AF108" i="43"/>
  <c r="AE108" i="43" s="1"/>
  <c r="AG12" i="43"/>
  <c r="C34" i="45" s="1"/>
  <c r="AH373" i="43"/>
  <c r="D395" i="45" s="1"/>
  <c r="H395" i="45" s="1"/>
  <c r="AH385" i="43"/>
  <c r="D407" i="45" s="1"/>
  <c r="H407" i="45" s="1"/>
  <c r="AF382" i="43"/>
  <c r="AF53" i="43"/>
  <c r="AE53" i="43" s="1"/>
  <c r="AG160" i="43"/>
  <c r="C182" i="45" s="1"/>
  <c r="AF10" i="43"/>
  <c r="AH324" i="43"/>
  <c r="D346" i="45" s="1"/>
  <c r="AF393" i="43"/>
  <c r="AG453" i="43"/>
  <c r="C475" i="45" s="1"/>
  <c r="AG484" i="43"/>
  <c r="AG51" i="43"/>
  <c r="C73" i="45" s="1"/>
  <c r="AF204" i="43"/>
  <c r="AF170" i="43"/>
  <c r="B192" i="45" s="1"/>
  <c r="AG309" i="43"/>
  <c r="C331" i="45" s="1"/>
  <c r="AH278" i="43"/>
  <c r="D300" i="45" s="1"/>
  <c r="AG401" i="43"/>
  <c r="C423" i="45" s="1"/>
  <c r="AH431" i="43"/>
  <c r="D453" i="45" s="1"/>
  <c r="I453" i="45" s="1"/>
  <c r="AF324" i="43"/>
  <c r="B346" i="45" s="1"/>
  <c r="AH306" i="43"/>
  <c r="D328" i="45" s="1"/>
  <c r="AF341" i="43"/>
  <c r="AG46" i="43"/>
  <c r="C68" i="45" s="1"/>
  <c r="AF217" i="43"/>
  <c r="AG201" i="43"/>
  <c r="C223" i="45" s="1"/>
  <c r="AH326" i="43"/>
  <c r="D348" i="45" s="1"/>
  <c r="AG422" i="43"/>
  <c r="C444" i="45" s="1"/>
  <c r="AG413" i="43"/>
  <c r="C435" i="45" s="1"/>
  <c r="AH170" i="43"/>
  <c r="D192" i="45" s="1"/>
  <c r="AF126" i="43"/>
  <c r="AG114" i="43"/>
  <c r="C136" i="45" s="1"/>
  <c r="AF203" i="43"/>
  <c r="AF229" i="43"/>
  <c r="AG441" i="43"/>
  <c r="C463" i="45" s="1"/>
  <c r="AH300" i="43"/>
  <c r="D322" i="45" s="1"/>
  <c r="I322" i="45" s="1"/>
  <c r="AH346" i="43"/>
  <c r="D368" i="45" s="1"/>
  <c r="J368" i="45" s="1"/>
  <c r="AH8" i="43"/>
  <c r="D30" i="45" s="1"/>
  <c r="AF206" i="43"/>
  <c r="AG190" i="43"/>
  <c r="C212" i="45" s="1"/>
  <c r="AF406" i="43"/>
  <c r="AF427" i="43"/>
  <c r="AF90" i="43"/>
  <c r="AH73" i="43"/>
  <c r="D95" i="45" s="1"/>
  <c r="E95" i="45" s="1"/>
  <c r="AH273" i="43"/>
  <c r="D295" i="45" s="1"/>
  <c r="I295" i="45" s="1"/>
  <c r="AH269" i="43"/>
  <c r="D291" i="45" s="1"/>
  <c r="AF296" i="43"/>
  <c r="AG95" i="43"/>
  <c r="C117" i="45" s="1"/>
  <c r="AH462" i="43"/>
  <c r="D484" i="45" s="1"/>
  <c r="AF351" i="43"/>
  <c r="AG359" i="43"/>
  <c r="C381" i="45" s="1"/>
  <c r="AF380" i="43"/>
  <c r="B402" i="45" s="1"/>
  <c r="AH187" i="43"/>
  <c r="D209" i="45" s="1"/>
  <c r="H209" i="45" s="1"/>
  <c r="AF335" i="43"/>
  <c r="AH323" i="43"/>
  <c r="D345" i="45" s="1"/>
  <c r="AF207" i="43"/>
  <c r="B229" i="45" s="1"/>
  <c r="AF219" i="43"/>
  <c r="AF181" i="43"/>
  <c r="AG322" i="43"/>
  <c r="C344" i="45" s="1"/>
  <c r="AG277" i="43"/>
  <c r="C299" i="45" s="1"/>
  <c r="AF148" i="43"/>
  <c r="AE148" i="43" s="1"/>
  <c r="AF103" i="43"/>
  <c r="AE103" i="43" s="1"/>
  <c r="AF152" i="43"/>
  <c r="AH328" i="43"/>
  <c r="D350" i="45" s="1"/>
  <c r="K350" i="45" s="1"/>
  <c r="AG402" i="43"/>
  <c r="C424" i="45" s="1"/>
  <c r="AG147" i="43"/>
  <c r="C169" i="45" s="1"/>
  <c r="AF300" i="43"/>
  <c r="AF379" i="43"/>
  <c r="AE379" i="43" s="1"/>
  <c r="AH94" i="43"/>
  <c r="D116" i="45" s="1"/>
  <c r="K116" i="45" s="1"/>
  <c r="AF363" i="43"/>
  <c r="AF76" i="43"/>
  <c r="AE76" i="43" s="1"/>
  <c r="AH467" i="43"/>
  <c r="D489" i="45" s="1"/>
  <c r="E489" i="45" s="1"/>
  <c r="AF101" i="43"/>
  <c r="AE101" i="43" s="1"/>
  <c r="AF434" i="43"/>
  <c r="AH77" i="43"/>
  <c r="D99" i="45" s="1"/>
  <c r="J99" i="45" s="1"/>
  <c r="AG80" i="43"/>
  <c r="C102" i="45" s="1"/>
  <c r="AH482" i="43"/>
  <c r="AG396" i="43"/>
  <c r="C418" i="45" s="1"/>
  <c r="AH483" i="43"/>
  <c r="AH126" i="43"/>
  <c r="D148" i="45" s="1"/>
  <c r="H148" i="45" s="1"/>
  <c r="AG151" i="43"/>
  <c r="C173" i="45" s="1"/>
  <c r="AG167" i="43"/>
  <c r="C189" i="45" s="1"/>
  <c r="AG284" i="43"/>
  <c r="C306" i="45" s="1"/>
  <c r="AF414" i="43"/>
  <c r="B436" i="45" s="1"/>
  <c r="AG136" i="43"/>
  <c r="C158" i="45" s="1"/>
  <c r="AG298" i="43"/>
  <c r="C320" i="45" s="1"/>
  <c r="AG154" i="43"/>
  <c r="C176" i="45" s="1"/>
  <c r="AG90" i="43"/>
  <c r="C112" i="45" s="1"/>
  <c r="AG373" i="43"/>
  <c r="C395" i="45" s="1"/>
  <c r="AF398" i="43"/>
  <c r="AF328" i="43"/>
  <c r="AH204" i="43"/>
  <c r="D226" i="45" s="1"/>
  <c r="F226" i="45" s="1"/>
  <c r="AG405" i="43"/>
  <c r="C427" i="45" s="1"/>
  <c r="AG205" i="43"/>
  <c r="C227" i="45" s="1"/>
  <c r="AF109" i="43"/>
  <c r="AF270" i="43"/>
  <c r="AF123" i="43"/>
  <c r="AH444" i="43"/>
  <c r="D466" i="45" s="1"/>
  <c r="AF410" i="43"/>
  <c r="AG403" i="43"/>
  <c r="C425" i="45" s="1"/>
  <c r="AH424" i="43"/>
  <c r="D446" i="45" s="1"/>
  <c r="J446" i="45" s="1"/>
  <c r="AG196" i="43"/>
  <c r="C218" i="45" s="1"/>
  <c r="AF43" i="43"/>
  <c r="AF265" i="43"/>
  <c r="B287" i="45" s="1"/>
  <c r="AF288" i="43"/>
  <c r="AG301" i="43"/>
  <c r="C323" i="45" s="1"/>
  <c r="AH298" i="43"/>
  <c r="D320" i="45" s="1"/>
  <c r="AG391" i="43"/>
  <c r="C413" i="45" s="1"/>
  <c r="AF391" i="43"/>
  <c r="AE391" i="43" s="1"/>
  <c r="AH6" i="43"/>
  <c r="D28" i="45" s="1"/>
  <c r="AF45" i="43"/>
  <c r="AF107" i="43"/>
  <c r="AH404" i="43"/>
  <c r="D426" i="45" s="1"/>
  <c r="AH415" i="43"/>
  <c r="D437" i="45" s="1"/>
  <c r="AH229" i="43"/>
  <c r="D251" i="45" s="1"/>
  <c r="AF21" i="43"/>
  <c r="AE21" i="43" s="1"/>
  <c r="AG36" i="43"/>
  <c r="C58" i="45" s="1"/>
  <c r="AH43" i="43"/>
  <c r="D65" i="45" s="1"/>
  <c r="AH188" i="43"/>
  <c r="D210" i="45" s="1"/>
  <c r="AG406" i="43"/>
  <c r="C428" i="45" s="1"/>
  <c r="AG108" i="43"/>
  <c r="C130" i="45" s="1"/>
  <c r="AH123" i="43"/>
  <c r="D145" i="45" s="1"/>
  <c r="AF125" i="43"/>
  <c r="AH227" i="43"/>
  <c r="D249" i="45" s="1"/>
  <c r="J249" i="45" s="1"/>
  <c r="AF231" i="43"/>
  <c r="B253" i="45" s="1"/>
  <c r="AH52" i="43"/>
  <c r="D74" i="45" s="1"/>
  <c r="AF411" i="43"/>
  <c r="AG244" i="43"/>
  <c r="C266" i="45" s="1"/>
  <c r="AH251" i="43"/>
  <c r="D273" i="45" s="1"/>
  <c r="AF194" i="43"/>
  <c r="AF294" i="43"/>
  <c r="AF399" i="43"/>
  <c r="B421" i="45" s="1"/>
  <c r="AG411" i="43"/>
  <c r="C433" i="45" s="1"/>
  <c r="AG404" i="43"/>
  <c r="C426" i="45" s="1"/>
  <c r="AG26" i="43"/>
  <c r="C48" i="45" s="1"/>
  <c r="AG143" i="43"/>
  <c r="C165" i="45" s="1"/>
  <c r="AH31" i="43"/>
  <c r="D53" i="45" s="1"/>
  <c r="H53" i="45" s="1"/>
  <c r="AG87" i="43"/>
  <c r="C109" i="45" s="1"/>
  <c r="AH54" i="43"/>
  <c r="D76" i="45" s="1"/>
  <c r="AG85" i="43"/>
  <c r="C107" i="45" s="1"/>
  <c r="AH102" i="43"/>
  <c r="D124" i="45" s="1"/>
  <c r="H124" i="45" s="1"/>
  <c r="AG101" i="43"/>
  <c r="C123" i="45" s="1"/>
  <c r="AF137" i="43"/>
  <c r="AE137" i="43" s="1"/>
  <c r="AF460" i="43"/>
  <c r="B482" i="45" s="1"/>
  <c r="AF17" i="43"/>
  <c r="AE17" i="43" s="1"/>
  <c r="AF453" i="43"/>
  <c r="AH200" i="43"/>
  <c r="D222" i="45" s="1"/>
  <c r="I222" i="45" s="1"/>
  <c r="AG97" i="43"/>
  <c r="C119" i="45" s="1"/>
  <c r="AG99" i="43"/>
  <c r="C121" i="45" s="1"/>
  <c r="AF179" i="43"/>
  <c r="B201" i="45" s="1"/>
  <c r="AF104" i="43"/>
  <c r="AE104" i="43" s="1"/>
  <c r="AF25" i="43"/>
  <c r="AH148" i="43"/>
  <c r="D170" i="45" s="1"/>
  <c r="E170" i="45" s="1"/>
  <c r="AH154" i="43"/>
  <c r="D176" i="45" s="1"/>
  <c r="K176" i="45" s="1"/>
  <c r="AF49" i="43"/>
  <c r="AE49" i="43" s="1"/>
  <c r="AF195" i="43"/>
  <c r="AE195" i="43" s="1"/>
  <c r="AH218" i="43"/>
  <c r="D240" i="45" s="1"/>
  <c r="I240" i="45" s="1"/>
  <c r="AH135" i="43"/>
  <c r="D157" i="45" s="1"/>
  <c r="H157" i="45" s="1"/>
  <c r="AF14" i="43"/>
  <c r="B36" i="45" s="1"/>
  <c r="AH67" i="43"/>
  <c r="D89" i="45" s="1"/>
  <c r="K89" i="45" s="1"/>
  <c r="AF299" i="43"/>
  <c r="AG31" i="43"/>
  <c r="C53" i="45" s="1"/>
  <c r="AF403" i="43"/>
  <c r="AH92" i="43"/>
  <c r="D114" i="45" s="1"/>
  <c r="E114" i="45" s="1"/>
  <c r="AF353" i="43"/>
  <c r="AE353" i="43" s="1"/>
  <c r="AH190" i="43"/>
  <c r="D212" i="45" s="1"/>
  <c r="I212" i="45" s="1"/>
  <c r="AG37" i="43"/>
  <c r="C59" i="45" s="1"/>
  <c r="AG159" i="43"/>
  <c r="C181" i="45" s="1"/>
  <c r="AG116" i="43"/>
  <c r="C138" i="45" s="1"/>
  <c r="AG260" i="43"/>
  <c r="C282" i="45" s="1"/>
  <c r="AH199" i="43"/>
  <c r="D221" i="45" s="1"/>
  <c r="AG295" i="43"/>
  <c r="C317" i="45" s="1"/>
  <c r="AF281" i="43"/>
  <c r="AE281" i="43" s="1"/>
  <c r="AF310" i="43"/>
  <c r="AE310" i="43" s="1"/>
  <c r="AG40" i="43"/>
  <c r="C62" i="45" s="1"/>
  <c r="AH203" i="43"/>
  <c r="D225" i="45" s="1"/>
  <c r="H225" i="45" s="1"/>
  <c r="AG105" i="43"/>
  <c r="C127" i="45" s="1"/>
  <c r="AH133" i="43"/>
  <c r="D155" i="45" s="1"/>
  <c r="AF142" i="43"/>
  <c r="AG279" i="43"/>
  <c r="C301" i="45" s="1"/>
  <c r="AF316" i="43"/>
  <c r="B338" i="45" s="1"/>
  <c r="AH357" i="43"/>
  <c r="D379" i="45" s="1"/>
  <c r="K379" i="45" s="1"/>
  <c r="AF400" i="43"/>
  <c r="AF425" i="43"/>
  <c r="B447" i="45" s="1"/>
  <c r="AH414" i="43"/>
  <c r="D436" i="45" s="1"/>
  <c r="AG371" i="43"/>
  <c r="C393" i="45" s="1"/>
  <c r="AG426" i="43"/>
  <c r="C448" i="45" s="1"/>
  <c r="AF394" i="43"/>
  <c r="B416" i="45" s="1"/>
  <c r="AG325" i="43"/>
  <c r="C347" i="45" s="1"/>
  <c r="AG478" i="43"/>
  <c r="C500" i="45" s="1"/>
  <c r="AF88" i="43"/>
  <c r="AF272" i="43"/>
  <c r="AE272" i="43" s="1"/>
  <c r="AG481" i="43"/>
  <c r="AF409" i="43"/>
  <c r="AH398" i="43"/>
  <c r="D420" i="45" s="1"/>
  <c r="AG175" i="43"/>
  <c r="C197" i="45" s="1"/>
  <c r="AG13" i="43"/>
  <c r="C35" i="45" s="1"/>
  <c r="AH139" i="43"/>
  <c r="D161" i="45" s="1"/>
  <c r="I161" i="45" s="1"/>
  <c r="AF84" i="43"/>
  <c r="AH32" i="43"/>
  <c r="D54" i="45" s="1"/>
  <c r="E54" i="45" s="1"/>
  <c r="AH221" i="43"/>
  <c r="D243" i="45" s="1"/>
  <c r="AG223" i="43"/>
  <c r="C245" i="45" s="1"/>
  <c r="AG253" i="43"/>
  <c r="C275" i="45" s="1"/>
  <c r="AG326" i="43"/>
  <c r="C348" i="45" s="1"/>
  <c r="AF474" i="43"/>
  <c r="AE474" i="43" s="1"/>
  <c r="AH365" i="43"/>
  <c r="D387" i="45" s="1"/>
  <c r="H387" i="45" s="1"/>
  <c r="AG7" i="43"/>
  <c r="C29" i="45" s="1"/>
  <c r="AF86" i="43"/>
  <c r="B108" i="45" s="1"/>
  <c r="AG93" i="43"/>
  <c r="C115" i="45" s="1"/>
  <c r="AF478" i="43"/>
  <c r="AH225" i="43"/>
  <c r="D247" i="45" s="1"/>
  <c r="AG393" i="43"/>
  <c r="C415" i="45" s="1"/>
  <c r="AH370" i="43"/>
  <c r="D392" i="45" s="1"/>
  <c r="H392" i="45" s="1"/>
  <c r="AF36" i="43"/>
  <c r="B58" i="45" s="1"/>
  <c r="AF33" i="43"/>
  <c r="AE33" i="43" s="1"/>
  <c r="AF51" i="43"/>
  <c r="AH74" i="43"/>
  <c r="D96" i="45" s="1"/>
  <c r="AG124" i="43"/>
  <c r="C146" i="45" s="1"/>
  <c r="AH12" i="43"/>
  <c r="D34" i="45" s="1"/>
  <c r="F34" i="45" s="1"/>
  <c r="AF30" i="43"/>
  <c r="AE30" i="43" s="1"/>
  <c r="AH142" i="43"/>
  <c r="D164" i="45" s="1"/>
  <c r="H164" i="45" s="1"/>
  <c r="AG186" i="43"/>
  <c r="C208" i="45" s="1"/>
  <c r="AF439" i="43"/>
  <c r="AH321" i="43"/>
  <c r="D343" i="45" s="1"/>
  <c r="H343" i="45" s="1"/>
  <c r="AG183" i="43"/>
  <c r="C205" i="45" s="1"/>
  <c r="AH184" i="43"/>
  <c r="D206" i="45" s="1"/>
  <c r="H206" i="45" s="1"/>
  <c r="AG360" i="43"/>
  <c r="C382" i="45" s="1"/>
  <c r="AH319" i="43"/>
  <c r="D341" i="45" s="1"/>
  <c r="H341" i="45" s="1"/>
  <c r="AH100" i="43"/>
  <c r="D122" i="45" s="1"/>
  <c r="F122" i="45" s="1"/>
  <c r="AH297" i="43"/>
  <c r="D319" i="45" s="1"/>
  <c r="F319" i="45" s="1"/>
  <c r="AG193" i="43"/>
  <c r="C215" i="45" s="1"/>
  <c r="AF8" i="43"/>
  <c r="B30" i="45" s="1"/>
  <c r="AH217" i="43"/>
  <c r="D239" i="45" s="1"/>
  <c r="AF64" i="43"/>
  <c r="B86" i="45" s="1"/>
  <c r="AG400" i="43"/>
  <c r="C422" i="45" s="1"/>
  <c r="AF165" i="43"/>
  <c r="AE165" i="43" s="1"/>
  <c r="AH456" i="43"/>
  <c r="D478" i="45" s="1"/>
  <c r="H478" i="45" s="1"/>
  <c r="AF12" i="43"/>
  <c r="AE12" i="43" s="1"/>
  <c r="AG122" i="43"/>
  <c r="C144" i="45" s="1"/>
  <c r="AF484" i="43"/>
  <c r="AE484" i="43" s="1"/>
  <c r="AG310" i="43"/>
  <c r="C332" i="45" s="1"/>
  <c r="AF468" i="43"/>
  <c r="AG421" i="43"/>
  <c r="C443" i="45" s="1"/>
  <c r="AF159" i="43"/>
  <c r="B181" i="45" s="1"/>
  <c r="AG104" i="43"/>
  <c r="C126" i="45" s="1"/>
  <c r="AH209" i="43"/>
  <c r="D231" i="45" s="1"/>
  <c r="E231" i="45" s="1"/>
  <c r="AG8" i="43"/>
  <c r="C30" i="45" s="1"/>
  <c r="AH284" i="43"/>
  <c r="D306" i="45" s="1"/>
  <c r="E306" i="45" s="1"/>
  <c r="AH166" i="43"/>
  <c r="D188" i="45" s="1"/>
  <c r="AF234" i="43"/>
  <c r="AG221" i="43"/>
  <c r="C243" i="45" s="1"/>
  <c r="AH146" i="43"/>
  <c r="D168" i="45" s="1"/>
  <c r="E168" i="45" s="1"/>
  <c r="AH162" i="43"/>
  <c r="D184" i="45" s="1"/>
  <c r="K184" i="45" s="1"/>
  <c r="AF404" i="43"/>
  <c r="AE404" i="43" s="1"/>
  <c r="AH368" i="43"/>
  <c r="D390" i="45" s="1"/>
  <c r="AH47" i="43"/>
  <c r="D69" i="45" s="1"/>
  <c r="E69" i="45" s="1"/>
  <c r="AH169" i="43"/>
  <c r="D191" i="45" s="1"/>
  <c r="AH128" i="43"/>
  <c r="D150" i="45" s="1"/>
  <c r="AF269" i="43"/>
  <c r="AH290" i="43"/>
  <c r="D312" i="45" s="1"/>
  <c r="F312" i="45" s="1"/>
  <c r="AG225" i="43"/>
  <c r="C247" i="45" s="1"/>
  <c r="AG285" i="43"/>
  <c r="C307" i="45" s="1"/>
  <c r="AG335" i="43"/>
  <c r="C357" i="45" s="1"/>
  <c r="AG337" i="43"/>
  <c r="C359" i="45" s="1"/>
  <c r="AG348" i="43"/>
  <c r="C370" i="45" s="1"/>
  <c r="AG174" i="43"/>
  <c r="C196" i="45" s="1"/>
  <c r="AF180" i="43"/>
  <c r="AH366" i="43"/>
  <c r="D388" i="45" s="1"/>
  <c r="I388" i="45" s="1"/>
  <c r="AH418" i="43"/>
  <c r="D440" i="45" s="1"/>
  <c r="K440" i="45" s="1"/>
  <c r="AH441" i="43"/>
  <c r="D463" i="45" s="1"/>
  <c r="F463" i="45" s="1"/>
  <c r="AF329" i="43"/>
  <c r="AG283" i="43"/>
  <c r="C305" i="45" s="1"/>
  <c r="AH263" i="43"/>
  <c r="D285" i="45" s="1"/>
  <c r="AH308" i="43"/>
  <c r="D330" i="45" s="1"/>
  <c r="AH333" i="43"/>
  <c r="D355" i="45" s="1"/>
  <c r="AH423" i="43"/>
  <c r="D445" i="45" s="1"/>
  <c r="H445" i="45" s="1"/>
  <c r="AF386" i="43"/>
  <c r="B408" i="45" s="1"/>
  <c r="AG432" i="43"/>
  <c r="C454" i="45" s="1"/>
  <c r="AG203" i="43"/>
  <c r="C225" i="45" s="1"/>
  <c r="AG290" i="43"/>
  <c r="C312" i="45" s="1"/>
  <c r="AF189" i="43"/>
  <c r="AF27" i="43"/>
  <c r="AF259" i="43"/>
  <c r="AG307" i="43"/>
  <c r="C329" i="45" s="1"/>
  <c r="AG256" i="43"/>
  <c r="C278" i="45" s="1"/>
  <c r="AG467" i="43"/>
  <c r="C489" i="45" s="1"/>
  <c r="AF370" i="43"/>
  <c r="AG416" i="43"/>
  <c r="C438" i="45" s="1"/>
  <c r="AH143" i="43"/>
  <c r="D165" i="45" s="1"/>
  <c r="AH68" i="43"/>
  <c r="D90" i="45" s="1"/>
  <c r="AH427" i="43"/>
  <c r="D449" i="45" s="1"/>
  <c r="AH390" i="43"/>
  <c r="D412" i="45" s="1"/>
  <c r="I412" i="45" s="1"/>
  <c r="AF242" i="43"/>
  <c r="AE242" i="43" s="1"/>
  <c r="AG300" i="43"/>
  <c r="C322" i="45" s="1"/>
  <c r="AG132" i="43"/>
  <c r="C154" i="45" s="1"/>
  <c r="AG220" i="43"/>
  <c r="C242" i="45" s="1"/>
  <c r="AF196" i="43"/>
  <c r="AG315" i="43"/>
  <c r="C337" i="45" s="1"/>
  <c r="AH37" i="43"/>
  <c r="D59" i="45" s="1"/>
  <c r="E59" i="45" s="1"/>
  <c r="AG144" i="43"/>
  <c r="C166" i="45" s="1"/>
  <c r="AG135" i="43"/>
  <c r="C157" i="45" s="1"/>
  <c r="AF371" i="43"/>
  <c r="B393" i="45" s="1"/>
  <c r="AH113" i="43"/>
  <c r="D135" i="45" s="1"/>
  <c r="F135" i="45" s="1"/>
  <c r="AG92" i="43"/>
  <c r="C114" i="45" s="1"/>
  <c r="AF57" i="43"/>
  <c r="B79" i="45" s="1"/>
  <c r="AG61" i="43"/>
  <c r="C83" i="45" s="1"/>
  <c r="AH40" i="43"/>
  <c r="D62" i="45" s="1"/>
  <c r="K62" i="45" s="1"/>
  <c r="AF185" i="43"/>
  <c r="AE185" i="43" s="1"/>
  <c r="AF430" i="43"/>
  <c r="AE430" i="43" s="1"/>
  <c r="AH109" i="43"/>
  <c r="D131" i="45" s="1"/>
  <c r="K131" i="45" s="1"/>
  <c r="AH44" i="43"/>
  <c r="D66" i="45" s="1"/>
  <c r="J66" i="45" s="1"/>
  <c r="AG72" i="43"/>
  <c r="C94" i="45" s="1"/>
  <c r="AH46" i="43"/>
  <c r="D68" i="45" s="1"/>
  <c r="K68" i="45" s="1"/>
  <c r="AG351" i="43"/>
  <c r="C373" i="45" s="1"/>
  <c r="AF26" i="43"/>
  <c r="AE26" i="43" s="1"/>
  <c r="AG419" i="43"/>
  <c r="C441" i="45" s="1"/>
  <c r="AG127" i="43"/>
  <c r="C149" i="45" s="1"/>
  <c r="AF133" i="43"/>
  <c r="AE133" i="43" s="1"/>
  <c r="AH120" i="43"/>
  <c r="D142" i="45" s="1"/>
  <c r="E142" i="45" s="1"/>
  <c r="AG333" i="43"/>
  <c r="C355" i="45" s="1"/>
  <c r="AF178" i="43"/>
  <c r="AF368" i="43"/>
  <c r="AF105" i="43"/>
  <c r="AE105" i="43" s="1"/>
  <c r="AH99" i="43"/>
  <c r="D121" i="45" s="1"/>
  <c r="F121" i="45" s="1"/>
  <c r="AG166" i="43"/>
  <c r="C188" i="45" s="1"/>
  <c r="AF445" i="43"/>
  <c r="AE445" i="43" s="1"/>
  <c r="AG4" i="43"/>
  <c r="C26" i="45" s="1"/>
  <c r="AF7" i="43"/>
  <c r="B29" i="45" s="1"/>
  <c r="AG142" i="43"/>
  <c r="C164" i="45" s="1"/>
  <c r="AH111" i="43"/>
  <c r="D133" i="45" s="1"/>
  <c r="AG355" i="43"/>
  <c r="C377" i="45" s="1"/>
  <c r="AG389" i="43"/>
  <c r="C411" i="45" s="1"/>
  <c r="AH411" i="43"/>
  <c r="D433" i="45" s="1"/>
  <c r="E433" i="45" s="1"/>
  <c r="AG218" i="43"/>
  <c r="C240" i="45" s="1"/>
  <c r="AH98" i="43"/>
  <c r="D120" i="45" s="1"/>
  <c r="AG75" i="43"/>
  <c r="C97" i="45" s="1"/>
  <c r="AH153" i="43"/>
  <c r="D175" i="45" s="1"/>
  <c r="AG208" i="43"/>
  <c r="C230" i="45" s="1"/>
  <c r="AF440" i="43"/>
  <c r="AH316" i="43"/>
  <c r="D338" i="45" s="1"/>
  <c r="H338" i="45" s="1"/>
  <c r="AG83" i="43"/>
  <c r="C105" i="45" s="1"/>
  <c r="AG123" i="43"/>
  <c r="C145" i="45" s="1"/>
  <c r="AG91" i="43"/>
  <c r="C113" i="45" s="1"/>
  <c r="AH248" i="43"/>
  <c r="D270" i="45" s="1"/>
  <c r="H270" i="45" s="1"/>
  <c r="AF66" i="43"/>
  <c r="AG387" i="43"/>
  <c r="C409" i="45" s="1"/>
  <c r="AH408" i="43"/>
  <c r="D430" i="45" s="1"/>
  <c r="AH303" i="43"/>
  <c r="D325" i="45" s="1"/>
  <c r="K325" i="45" s="1"/>
  <c r="AH470" i="43"/>
  <c r="D492" i="45" s="1"/>
  <c r="H492" i="45" s="1"/>
  <c r="AF311" i="43"/>
  <c r="AE311" i="43" s="1"/>
  <c r="AG181" i="43"/>
  <c r="C203" i="45" s="1"/>
  <c r="AF187" i="43"/>
  <c r="AE187" i="43" s="1"/>
  <c r="AF253" i="43"/>
  <c r="AG367" i="43"/>
  <c r="C389" i="45" s="1"/>
  <c r="AF415" i="43"/>
  <c r="AG427" i="43"/>
  <c r="C449" i="45" s="1"/>
  <c r="AF289" i="43"/>
  <c r="B311" i="45" s="1"/>
  <c r="AG78" i="43"/>
  <c r="C100" i="45" s="1"/>
  <c r="AH454" i="43"/>
  <c r="D476" i="45" s="1"/>
  <c r="AH292" i="43"/>
  <c r="D314" i="45" s="1"/>
  <c r="I314" i="45" s="1"/>
  <c r="AH335" i="43"/>
  <c r="D357" i="45" s="1"/>
  <c r="AG352" i="43"/>
  <c r="C374" i="45" s="1"/>
  <c r="AF339" i="43"/>
  <c r="AF405" i="43"/>
  <c r="AH262" i="43"/>
  <c r="D284" i="45" s="1"/>
  <c r="F284" i="45" s="1"/>
  <c r="AG81" i="43"/>
  <c r="C103" i="45" s="1"/>
  <c r="AG118" i="43"/>
  <c r="C140" i="45" s="1"/>
  <c r="AF20" i="43"/>
  <c r="AE20" i="43" s="1"/>
  <c r="AH34" i="43"/>
  <c r="D56" i="45" s="1"/>
  <c r="AH41" i="43"/>
  <c r="D63" i="45" s="1"/>
  <c r="AH288" i="43"/>
  <c r="D310" i="45" s="1"/>
  <c r="AH337" i="43"/>
  <c r="D359" i="45" s="1"/>
  <c r="F359" i="45" s="1"/>
  <c r="AG316" i="43"/>
  <c r="C338" i="45" s="1"/>
  <c r="AH384" i="43"/>
  <c r="D406" i="45" s="1"/>
  <c r="H406" i="45" s="1"/>
  <c r="AH425" i="43"/>
  <c r="D447" i="45" s="1"/>
  <c r="AG269" i="43"/>
  <c r="C291" i="45" s="1"/>
  <c r="AF362" i="43"/>
  <c r="AH305" i="43"/>
  <c r="D327" i="45" s="1"/>
  <c r="AF131" i="43"/>
  <c r="AG450" i="43"/>
  <c r="C472" i="45" s="1"/>
  <c r="AF228" i="43"/>
  <c r="AE228" i="43" s="1"/>
  <c r="AF285" i="43"/>
  <c r="AE285" i="43" s="1"/>
  <c r="AG408" i="43"/>
  <c r="C430" i="45" s="1"/>
  <c r="AH115" i="43"/>
  <c r="D137" i="45" s="1"/>
  <c r="H137" i="45" s="1"/>
  <c r="AF470" i="43"/>
  <c r="AE470" i="43" s="1"/>
  <c r="AH119" i="43"/>
  <c r="D141" i="45" s="1"/>
  <c r="E141" i="45" s="1"/>
  <c r="AG55" i="43"/>
  <c r="C77" i="45" s="1"/>
  <c r="AG63" i="43"/>
  <c r="C85" i="45" s="1"/>
  <c r="AG433" i="43"/>
  <c r="C455" i="45" s="1"/>
  <c r="AF136" i="43"/>
  <c r="B158" i="45" s="1"/>
  <c r="AF120" i="43"/>
  <c r="AE120" i="43" s="1"/>
  <c r="AF161" i="43"/>
  <c r="AE161" i="43" s="1"/>
  <c r="AF284" i="43"/>
  <c r="AH202" i="43"/>
  <c r="D224" i="45" s="1"/>
  <c r="K224" i="45" s="1"/>
  <c r="AF191" i="43"/>
  <c r="AE191" i="43" s="1"/>
  <c r="AG74" i="43"/>
  <c r="C96" i="45" s="1"/>
  <c r="AF62" i="43"/>
  <c r="AE62" i="43" s="1"/>
  <c r="AH97" i="43"/>
  <c r="D119" i="45" s="1"/>
  <c r="F119" i="45" s="1"/>
  <c r="AH315" i="43"/>
  <c r="D337" i="45" s="1"/>
  <c r="E337" i="45" s="1"/>
  <c r="AG293" i="43"/>
  <c r="C315" i="45" s="1"/>
  <c r="AH145" i="43"/>
  <c r="D167" i="45" s="1"/>
  <c r="J167" i="45" s="1"/>
  <c r="AF176" i="43"/>
  <c r="B198" i="45" s="1"/>
  <c r="AF28" i="43"/>
  <c r="B50" i="45" s="1"/>
  <c r="AG10" i="43"/>
  <c r="C32" i="45" s="1"/>
  <c r="AF366" i="43"/>
  <c r="B388" i="45" s="1"/>
  <c r="AH11" i="43"/>
  <c r="D33" i="45" s="1"/>
  <c r="I33" i="45" s="1"/>
  <c r="AH15" i="43"/>
  <c r="D37" i="45" s="1"/>
  <c r="J37" i="45" s="1"/>
  <c r="AF174" i="43"/>
  <c r="B196" i="45" s="1"/>
  <c r="AG115" i="43"/>
  <c r="C137" i="45" s="1"/>
  <c r="AF463" i="43"/>
  <c r="AH165" i="43"/>
  <c r="D187" i="45" s="1"/>
  <c r="AF111" i="43"/>
  <c r="AE111" i="43" s="1"/>
  <c r="AF266" i="43"/>
  <c r="AE266" i="43" s="1"/>
  <c r="AH391" i="43"/>
  <c r="D413" i="45" s="1"/>
  <c r="K413" i="45" s="1"/>
  <c r="AH433" i="43"/>
  <c r="D455" i="45" s="1"/>
  <c r="J455" i="45" s="1"/>
  <c r="AH458" i="43"/>
  <c r="D480" i="45" s="1"/>
  <c r="H480" i="45" s="1"/>
  <c r="AF330" i="43"/>
  <c r="AH389" i="43"/>
  <c r="D411" i="45" s="1"/>
  <c r="AH45" i="43"/>
  <c r="D67" i="45" s="1"/>
  <c r="AF47" i="43"/>
  <c r="AE47" i="43" s="1"/>
  <c r="AG94" i="43"/>
  <c r="C116" i="45" s="1"/>
  <c r="AG130" i="43"/>
  <c r="C152" i="45" s="1"/>
  <c r="AH362" i="43"/>
  <c r="D384" i="45" s="1"/>
  <c r="J384" i="45" s="1"/>
  <c r="AF417" i="43"/>
  <c r="AE417" i="43" s="1"/>
  <c r="AF471" i="43"/>
  <c r="AH276" i="43"/>
  <c r="D298" i="45" s="1"/>
  <c r="AG134" i="43"/>
  <c r="C156" i="45" s="1"/>
  <c r="AG77" i="43"/>
  <c r="C99" i="45" s="1"/>
  <c r="AH69" i="43"/>
  <c r="D91" i="45" s="1"/>
  <c r="K91" i="45" s="1"/>
  <c r="AF199" i="43"/>
  <c r="B221" i="45" s="1"/>
  <c r="AG126" i="43"/>
  <c r="C148" i="45" s="1"/>
  <c r="AF396" i="43"/>
  <c r="B418" i="45" s="1"/>
  <c r="AH387" i="43"/>
  <c r="D409" i="45" s="1"/>
  <c r="AH410" i="43"/>
  <c r="D432" i="45" s="1"/>
  <c r="AG20" i="43"/>
  <c r="C42" i="45" s="1"/>
  <c r="AH66" i="43"/>
  <c r="D88" i="45" s="1"/>
  <c r="E88" i="45" s="1"/>
  <c r="AH232" i="43"/>
  <c r="D254" i="45" s="1"/>
  <c r="J254" i="45" s="1"/>
  <c r="AH474" i="43"/>
  <c r="D496" i="45" s="1"/>
  <c r="I496" i="45" s="1"/>
  <c r="AF286" i="43"/>
  <c r="AF376" i="43"/>
  <c r="B398" i="45" s="1"/>
  <c r="AH5" i="43"/>
  <c r="D27" i="45" s="1"/>
  <c r="AH144" i="43"/>
  <c r="D166" i="45" s="1"/>
  <c r="AH371" i="43"/>
  <c r="D393" i="45" s="1"/>
  <c r="AH394" i="43"/>
  <c r="D416" i="45" s="1"/>
  <c r="F416" i="45" s="1"/>
  <c r="AG463" i="43"/>
  <c r="C485" i="45" s="1"/>
  <c r="AG440" i="43"/>
  <c r="C462" i="45" s="1"/>
  <c r="AF369" i="43"/>
  <c r="B391" i="45" s="1"/>
  <c r="AF464" i="43"/>
  <c r="AE464" i="43" s="1"/>
  <c r="AG100" i="43"/>
  <c r="C122" i="45" s="1"/>
  <c r="AH448" i="43"/>
  <c r="D470" i="45" s="1"/>
  <c r="AF384" i="43"/>
  <c r="AH125" i="43"/>
  <c r="D147" i="45" s="1"/>
  <c r="K147" i="45" s="1"/>
  <c r="AH89" i="43"/>
  <c r="D111" i="45" s="1"/>
  <c r="E111" i="45" s="1"/>
  <c r="AH96" i="43"/>
  <c r="D118" i="45" s="1"/>
  <c r="K118" i="45" s="1"/>
  <c r="AH253" i="43"/>
  <c r="D275" i="45" s="1"/>
  <c r="F275" i="45" s="1"/>
  <c r="AG424" i="43"/>
  <c r="C446" i="45" s="1"/>
  <c r="AF456" i="43"/>
  <c r="AG350" i="43"/>
  <c r="C372" i="45" s="1"/>
  <c r="AH407" i="43"/>
  <c r="D429" i="45" s="1"/>
  <c r="AG110" i="43"/>
  <c r="C132" i="45" s="1"/>
  <c r="AF331" i="43"/>
  <c r="AE331" i="43" s="1"/>
  <c r="AF372" i="43"/>
  <c r="B394" i="45" s="1"/>
  <c r="AF309" i="43"/>
  <c r="AG357" i="43"/>
  <c r="C379" i="45" s="1"/>
  <c r="AG39" i="43"/>
  <c r="C61" i="45" s="1"/>
  <c r="AH183" i="43"/>
  <c r="D205" i="45" s="1"/>
  <c r="AH214" i="43"/>
  <c r="D236" i="45" s="1"/>
  <c r="AG451" i="43"/>
  <c r="C473" i="45" s="1"/>
  <c r="AF41" i="43"/>
  <c r="AE41" i="43" s="1"/>
  <c r="AG471" i="43"/>
  <c r="C493" i="45" s="1"/>
  <c r="AF177" i="43"/>
  <c r="AE177" i="43" s="1"/>
  <c r="AH20" i="43"/>
  <c r="D42" i="45" s="1"/>
  <c r="I42" i="45" s="1"/>
  <c r="AF6" i="43"/>
  <c r="AF452" i="43"/>
  <c r="AF323" i="43"/>
  <c r="AG330" i="43"/>
  <c r="C352" i="45" s="1"/>
  <c r="AF297" i="43"/>
  <c r="B319" i="45" s="1"/>
  <c r="AG361" i="43"/>
  <c r="C383" i="45" s="1"/>
  <c r="AH233" i="43"/>
  <c r="D255" i="45" s="1"/>
  <c r="I255" i="45" s="1"/>
  <c r="AH205" i="43"/>
  <c r="D227" i="45" s="1"/>
  <c r="H227" i="45" s="1"/>
  <c r="AH392" i="43"/>
  <c r="D414" i="45" s="1"/>
  <c r="AH329" i="43"/>
  <c r="D351" i="45" s="1"/>
  <c r="AG38" i="43"/>
  <c r="C60" i="45" s="1"/>
  <c r="AF255" i="43"/>
  <c r="AE255" i="43" s="1"/>
  <c r="AF34" i="43"/>
  <c r="B56" i="45" s="1"/>
  <c r="AG266" i="43"/>
  <c r="C288" i="45" s="1"/>
  <c r="AF422" i="43"/>
  <c r="AG370" i="43"/>
  <c r="C392" i="45" s="1"/>
  <c r="AH245" i="43"/>
  <c r="D267" i="45" s="1"/>
  <c r="AG281" i="43"/>
  <c r="C303" i="45" s="1"/>
  <c r="AF118" i="43"/>
  <c r="AE118" i="43" s="1"/>
  <c r="AH62" i="43"/>
  <c r="D84" i="45" s="1"/>
  <c r="I84" i="45" s="1"/>
  <c r="AG410" i="43"/>
  <c r="C432" i="45" s="1"/>
  <c r="AG16" i="43"/>
  <c r="C38" i="45" s="1"/>
  <c r="AF127" i="43"/>
  <c r="AE127" i="43" s="1"/>
  <c r="AF192" i="43"/>
  <c r="AE192" i="43" s="1"/>
  <c r="AF35" i="43"/>
  <c r="AG242" i="43"/>
  <c r="C264" i="45" s="1"/>
  <c r="AH4" i="43"/>
  <c r="D26" i="45" s="1"/>
  <c r="AH157" i="43"/>
  <c r="D179" i="45" s="1"/>
  <c r="K179" i="45" s="1"/>
  <c r="AH239" i="43"/>
  <c r="D261" i="45" s="1"/>
  <c r="E261" i="45" s="1"/>
  <c r="AG429" i="43"/>
  <c r="C451" i="45" s="1"/>
  <c r="AG27" i="43"/>
  <c r="C49" i="45" s="1"/>
  <c r="AH341" i="43"/>
  <c r="D363" i="45" s="1"/>
  <c r="F363" i="45" s="1"/>
  <c r="AG66" i="43"/>
  <c r="C88" i="45" s="1"/>
  <c r="AF375" i="43"/>
  <c r="AH438" i="43"/>
  <c r="D460" i="45" s="1"/>
  <c r="AH304" i="43"/>
  <c r="D326" i="45" s="1"/>
  <c r="E326" i="45" s="1"/>
  <c r="AH469" i="43"/>
  <c r="D491" i="45" s="1"/>
  <c r="H491" i="45" s="1"/>
  <c r="AF166" i="43"/>
  <c r="AE166" i="43" s="1"/>
  <c r="AF271" i="43"/>
  <c r="AF129" i="43"/>
  <c r="AE129" i="43" s="1"/>
  <c r="AH413" i="43"/>
  <c r="D435" i="45" s="1"/>
  <c r="AF337" i="43"/>
  <c r="AG306" i="43"/>
  <c r="C328" i="45" s="1"/>
  <c r="AH80" i="43"/>
  <c r="D102" i="45" s="1"/>
  <c r="I102" i="45" s="1"/>
  <c r="AF361" i="43"/>
  <c r="AE361" i="43" s="1"/>
  <c r="AH42" i="43"/>
  <c r="D64" i="45" s="1"/>
  <c r="H64" i="45" s="1"/>
  <c r="AH106" i="43"/>
  <c r="D128" i="45" s="1"/>
  <c r="K128" i="45" s="1"/>
  <c r="AF149" i="43"/>
  <c r="B171" i="45" s="1"/>
  <c r="AG15" i="43"/>
  <c r="C37" i="45" s="1"/>
  <c r="AH19" i="43"/>
  <c r="D41" i="45" s="1"/>
  <c r="I41" i="45" s="1"/>
  <c r="AG11" i="43"/>
  <c r="C33" i="45" s="1"/>
  <c r="AG417" i="43"/>
  <c r="C439" i="45" s="1"/>
  <c r="AH330" i="43"/>
  <c r="D352" i="45" s="1"/>
  <c r="H352" i="45" s="1"/>
  <c r="AH114" i="43"/>
  <c r="D136" i="45" s="1"/>
  <c r="F136" i="45" s="1"/>
  <c r="AF472" i="43"/>
  <c r="B494" i="45" s="1"/>
  <c r="AG59" i="43"/>
  <c r="C81" i="45" s="1"/>
  <c r="AG311" i="43"/>
  <c r="C333" i="45" s="1"/>
  <c r="AG79" i="43"/>
  <c r="C101" i="45" s="1"/>
  <c r="AH194" i="43"/>
  <c r="D216" i="45" s="1"/>
  <c r="AF70" i="43"/>
  <c r="AE70" i="43" s="1"/>
  <c r="AG418" i="43"/>
  <c r="C440" i="45" s="1"/>
  <c r="AG380" i="43"/>
  <c r="C402" i="45" s="1"/>
  <c r="AF31" i="43"/>
  <c r="AF11" i="43"/>
  <c r="AE11" i="43" s="1"/>
  <c r="AF306" i="43"/>
  <c r="AH84" i="43"/>
  <c r="D106" i="45" s="1"/>
  <c r="AG434" i="43"/>
  <c r="C456" i="45" s="1"/>
  <c r="AG407" i="43"/>
  <c r="C429" i="45" s="1"/>
  <c r="AG347" i="43"/>
  <c r="C369" i="45" s="1"/>
  <c r="AF483" i="43"/>
  <c r="AE483" i="43" s="1"/>
  <c r="AH261" i="43"/>
  <c r="D283" i="45" s="1"/>
  <c r="H283" i="45" s="1"/>
  <c r="AH24" i="43"/>
  <c r="D46" i="45" s="1"/>
  <c r="J46" i="45" s="1"/>
  <c r="AG69" i="43"/>
  <c r="C91" i="45" s="1"/>
  <c r="AG49" i="43"/>
  <c r="C71" i="45" s="1"/>
  <c r="AH104" i="43"/>
  <c r="D126" i="45" s="1"/>
  <c r="F126" i="45" s="1"/>
  <c r="AF99" i="43"/>
  <c r="AE99" i="43" s="1"/>
  <c r="AH60" i="43"/>
  <c r="D82" i="45" s="1"/>
  <c r="F82" i="45" s="1"/>
  <c r="U4" i="43"/>
  <c r="B26" i="12" s="1"/>
  <c r="AK4" i="43" s="1"/>
  <c r="U5" i="43"/>
  <c r="C26" i="12"/>
  <c r="AL4" i="43" s="1"/>
  <c r="AG170" i="43"/>
  <c r="C192" i="45" s="1"/>
  <c r="AG65" i="43"/>
  <c r="C87" i="45" s="1"/>
  <c r="AH14" i="43"/>
  <c r="D36" i="45" s="1"/>
  <c r="AH129" i="43"/>
  <c r="D151" i="45" s="1"/>
  <c r="AH435" i="43"/>
  <c r="D457" i="45" s="1"/>
  <c r="J457" i="45" s="1"/>
  <c r="AH354" i="43"/>
  <c r="D376" i="45" s="1"/>
  <c r="F376" i="45" s="1"/>
  <c r="AG246" i="43"/>
  <c r="C268" i="45" s="1"/>
  <c r="AH61" i="43"/>
  <c r="D83" i="45" s="1"/>
  <c r="AF96" i="43"/>
  <c r="AE96" i="43" s="1"/>
  <c r="AG140" i="43"/>
  <c r="C162" i="45" s="1"/>
  <c r="AG32" i="43"/>
  <c r="C54" i="45" s="1"/>
  <c r="AH36" i="43"/>
  <c r="D58" i="45" s="1"/>
  <c r="J58" i="45" s="1"/>
  <c r="AF112" i="43"/>
  <c r="AF69" i="43"/>
  <c r="AG195" i="43"/>
  <c r="C217" i="45" s="1"/>
  <c r="AF211" i="43"/>
  <c r="AE211" i="43" s="1"/>
  <c r="AG214" i="43"/>
  <c r="C236" i="45" s="1"/>
  <c r="AF144" i="43"/>
  <c r="AE144" i="43" s="1"/>
  <c r="AH453" i="43"/>
  <c r="D475" i="45" s="1"/>
  <c r="AG120" i="43"/>
  <c r="C142" i="45" s="1"/>
  <c r="AH131" i="43"/>
  <c r="D153" i="45" s="1"/>
  <c r="J153" i="45" s="1"/>
  <c r="AH412" i="43"/>
  <c r="D434" i="45" s="1"/>
  <c r="I434" i="45" s="1"/>
  <c r="AG141" i="43"/>
  <c r="C163" i="45" s="1"/>
  <c r="AG119" i="43"/>
  <c r="C141" i="45" s="1"/>
  <c r="AF124" i="43"/>
  <c r="B146" i="45" s="1"/>
  <c r="AG280" i="43"/>
  <c r="C302" i="45" s="1"/>
  <c r="AG102" i="43"/>
  <c r="C124" i="45" s="1"/>
  <c r="AF98" i="43"/>
  <c r="B120" i="45" s="1"/>
  <c r="AF92" i="43"/>
  <c r="AE92" i="43" s="1"/>
  <c r="AG444" i="43"/>
  <c r="C466" i="45" s="1"/>
  <c r="AH176" i="43"/>
  <c r="D198" i="45" s="1"/>
  <c r="F362" i="45"/>
  <c r="AF437" i="43"/>
  <c r="AE437" i="43" s="1"/>
  <c r="AH65" i="43"/>
  <c r="D87" i="45" s="1"/>
  <c r="I87" i="45" s="1"/>
  <c r="AH445" i="43"/>
  <c r="D467" i="45" s="1"/>
  <c r="I467" i="45" s="1"/>
  <c r="AG442" i="43"/>
  <c r="C464" i="45" s="1"/>
  <c r="AF446" i="43"/>
  <c r="AE446" i="43" s="1"/>
  <c r="AH48" i="43"/>
  <c r="D70" i="45" s="1"/>
  <c r="E70" i="45" s="1"/>
  <c r="AF153" i="43"/>
  <c r="AE153" i="43" s="1"/>
  <c r="AH193" i="43"/>
  <c r="D215" i="45" s="1"/>
  <c r="E215" i="45" s="1"/>
  <c r="AH336" i="43"/>
  <c r="D358" i="45" s="1"/>
  <c r="I358" i="45" s="1"/>
  <c r="AF5" i="43"/>
  <c r="AH23" i="43"/>
  <c r="D45" i="45" s="1"/>
  <c r="F45" i="45" s="1"/>
  <c r="AH134" i="43"/>
  <c r="D156" i="45" s="1"/>
  <c r="K156" i="45" s="1"/>
  <c r="AH318" i="43"/>
  <c r="D340" i="45" s="1"/>
  <c r="I340" i="45" s="1"/>
  <c r="AH476" i="43"/>
  <c r="D498" i="45" s="1"/>
  <c r="I498" i="45" s="1"/>
  <c r="AH161" i="43"/>
  <c r="D183" i="45" s="1"/>
  <c r="AH86" i="43"/>
  <c r="D108" i="45" s="1"/>
  <c r="K108" i="45" s="1"/>
  <c r="AH63" i="43"/>
  <c r="D85" i="45" s="1"/>
  <c r="I85" i="45" s="1"/>
  <c r="AG412" i="43"/>
  <c r="C434" i="45" s="1"/>
  <c r="AF355" i="43"/>
  <c r="B377" i="45" s="1"/>
  <c r="AF23" i="43"/>
  <c r="AE23" i="43" s="1"/>
  <c r="AF156" i="43"/>
  <c r="B178" i="45" s="1"/>
  <c r="AG263" i="43"/>
  <c r="C285" i="45" s="1"/>
  <c r="AH163" i="43"/>
  <c r="D185" i="45" s="1"/>
  <c r="J185" i="45" s="1"/>
  <c r="AH78" i="43"/>
  <c r="D100" i="45" s="1"/>
  <c r="AF215" i="43"/>
  <c r="B237" i="45" s="1"/>
  <c r="F41" i="45"/>
  <c r="K206" i="45"/>
  <c r="E121" i="45"/>
  <c r="E96" i="45"/>
  <c r="K96" i="45"/>
  <c r="B116" i="45"/>
  <c r="AF336" i="43"/>
  <c r="AE336" i="43" s="1"/>
  <c r="AF13" i="43"/>
  <c r="AE13" i="43" s="1"/>
  <c r="AH122" i="43"/>
  <c r="D144" i="45" s="1"/>
  <c r="H144" i="45" s="1"/>
  <c r="AF441" i="43"/>
  <c r="AE441" i="43" s="1"/>
  <c r="AH167" i="43"/>
  <c r="D189" i="45" s="1"/>
  <c r="I189" i="45" s="1"/>
  <c r="AH175" i="43"/>
  <c r="D197" i="45" s="1"/>
  <c r="J197" i="45" s="1"/>
  <c r="AG320" i="43"/>
  <c r="C342" i="45" s="1"/>
  <c r="AF117" i="43"/>
  <c r="AE117" i="43" s="1"/>
  <c r="AH38" i="43"/>
  <c r="D60" i="45" s="1"/>
  <c r="H60" i="45" s="1"/>
  <c r="AF154" i="43"/>
  <c r="AE154" i="43" s="1"/>
  <c r="AH450" i="43"/>
  <c r="D472" i="45" s="1"/>
  <c r="AF279" i="43"/>
  <c r="AE279" i="43" s="1"/>
  <c r="AF345" i="43"/>
  <c r="AE345" i="43" s="1"/>
  <c r="AF37" i="43"/>
  <c r="AE37" i="43" s="1"/>
  <c r="AH417" i="43"/>
  <c r="D439" i="45" s="1"/>
  <c r="K439" i="45" s="1"/>
  <c r="AG191" i="43"/>
  <c r="C213" i="45" s="1"/>
  <c r="AH240" i="43"/>
  <c r="D262" i="45" s="1"/>
  <c r="I262" i="45" s="1"/>
  <c r="AG466" i="43"/>
  <c r="C488" i="45" s="1"/>
  <c r="AF67" i="43"/>
  <c r="AE67" i="43" s="1"/>
  <c r="AG76" i="43"/>
  <c r="C98" i="45" s="1"/>
  <c r="AF190" i="43"/>
  <c r="AE190" i="43" s="1"/>
  <c r="AG67" i="43"/>
  <c r="C89" i="45" s="1"/>
  <c r="AG332" i="43"/>
  <c r="C354" i="45" s="1"/>
  <c r="AF350" i="43"/>
  <c r="B372" i="45" s="1"/>
  <c r="AF138" i="43"/>
  <c r="B160" i="45" s="1"/>
  <c r="AF128" i="43"/>
  <c r="AE128" i="43" s="1"/>
  <c r="AF147" i="43"/>
  <c r="AE147" i="43" s="1"/>
  <c r="AF116" i="43"/>
  <c r="B138" i="45" s="1"/>
  <c r="AG231" i="43"/>
  <c r="C253" i="45" s="1"/>
  <c r="AH51" i="43"/>
  <c r="D73" i="45" s="1"/>
  <c r="H73" i="45" s="1"/>
  <c r="AG234" i="43"/>
  <c r="C256" i="45" s="1"/>
  <c r="AG30" i="43"/>
  <c r="C52" i="45" s="1"/>
  <c r="B115" i="45"/>
  <c r="E99" i="45"/>
  <c r="AG129" i="43"/>
  <c r="C151" i="45" s="1"/>
  <c r="AF18" i="43"/>
  <c r="AE18" i="43" s="1"/>
  <c r="AG211" i="43"/>
  <c r="C233" i="45" s="1"/>
  <c r="AG53" i="43"/>
  <c r="C75" i="45" s="1"/>
  <c r="AG469" i="43"/>
  <c r="C491" i="45" s="1"/>
  <c r="AH465" i="43"/>
  <c r="D487" i="45" s="1"/>
  <c r="H487" i="45" s="1"/>
  <c r="AH118" i="43"/>
  <c r="D140" i="45" s="1"/>
  <c r="J140" i="45" s="1"/>
  <c r="AH71" i="43"/>
  <c r="D93" i="45" s="1"/>
  <c r="AH55" i="43"/>
  <c r="D77" i="45" s="1"/>
  <c r="K77" i="45" s="1"/>
  <c r="AG48" i="43"/>
  <c r="C70" i="45" s="1"/>
  <c r="AG112" i="43"/>
  <c r="C134" i="45" s="1"/>
  <c r="AH93" i="43"/>
  <c r="D115" i="45" s="1"/>
  <c r="I115" i="45" s="1"/>
  <c r="AH451" i="43"/>
  <c r="D473" i="45" s="1"/>
  <c r="J473" i="45" s="1"/>
  <c r="AH103" i="43"/>
  <c r="D125" i="45" s="1"/>
  <c r="I125" i="45" s="1"/>
  <c r="AH28" i="43"/>
  <c r="D50" i="45" s="1"/>
  <c r="F50" i="45" s="1"/>
  <c r="AH442" i="43"/>
  <c r="D464" i="45" s="1"/>
  <c r="AH186" i="43"/>
  <c r="D208" i="45" s="1"/>
  <c r="K208" i="45" s="1"/>
  <c r="AF63" i="43"/>
  <c r="AE63" i="43" s="1"/>
  <c r="AH477" i="43"/>
  <c r="D499" i="45" s="1"/>
  <c r="J499" i="45" s="1"/>
  <c r="AH484" i="43"/>
  <c r="AH173" i="43"/>
  <c r="D195" i="45" s="1"/>
  <c r="K195" i="45" s="1"/>
  <c r="AF16" i="43"/>
  <c r="AF356" i="43"/>
  <c r="AE356" i="43" s="1"/>
  <c r="AF245" i="43"/>
  <c r="AF46" i="43"/>
  <c r="AG155" i="43"/>
  <c r="C177" i="45" s="1"/>
  <c r="AF121" i="43"/>
  <c r="B143" i="45" s="1"/>
  <c r="AF169" i="43"/>
  <c r="AF322" i="43"/>
  <c r="AE322" i="43" s="1"/>
  <c r="AF347" i="43"/>
  <c r="B369" i="45" s="1"/>
  <c r="AG35" i="43"/>
  <c r="C57" i="45" s="1"/>
  <c r="B75" i="45"/>
  <c r="AG464" i="43"/>
  <c r="C486" i="45" s="1"/>
  <c r="AF54" i="43"/>
  <c r="AE54" i="43" s="1"/>
  <c r="AH33" i="43"/>
  <c r="D55" i="45" s="1"/>
  <c r="K55" i="45" s="1"/>
  <c r="AF340" i="43"/>
  <c r="AE340" i="43" s="1"/>
  <c r="AH452" i="43"/>
  <c r="D474" i="45" s="1"/>
  <c r="E474" i="45" s="1"/>
  <c r="AF298" i="43"/>
  <c r="AG163" i="43"/>
  <c r="C185" i="45" s="1"/>
  <c r="AF150" i="43"/>
  <c r="B172" i="45" s="1"/>
  <c r="AH83" i="43"/>
  <c r="D105" i="45" s="1"/>
  <c r="AF89" i="43"/>
  <c r="B111" i="45" s="1"/>
  <c r="B130" i="45"/>
  <c r="AG161" i="43"/>
  <c r="C183" i="45" s="1"/>
  <c r="AF158" i="43"/>
  <c r="B180" i="45" s="1"/>
  <c r="AG318" i="43"/>
  <c r="C340" i="45" s="1"/>
  <c r="AG106" i="43"/>
  <c r="C128" i="45" s="1"/>
  <c r="AF106" i="43"/>
  <c r="AG219" i="43"/>
  <c r="C241" i="45" s="1"/>
  <c r="AH460" i="43"/>
  <c r="D482" i="45" s="1"/>
  <c r="F482" i="45" s="1"/>
  <c r="AF48" i="43"/>
  <c r="AE48" i="43" s="1"/>
  <c r="AG107" i="43"/>
  <c r="C129" i="45" s="1"/>
  <c r="AG340" i="43"/>
  <c r="C362" i="45" s="1"/>
  <c r="AE355" i="43"/>
  <c r="AG109" i="43"/>
  <c r="C131" i="45" s="1"/>
  <c r="AH397" i="43"/>
  <c r="D419" i="45" s="1"/>
  <c r="E419" i="45" s="1"/>
  <c r="AF480" i="43"/>
  <c r="AE480" i="43" s="1"/>
  <c r="AG128" i="43"/>
  <c r="C150" i="45" s="1"/>
  <c r="J206" i="45"/>
  <c r="I206" i="45"/>
  <c r="H362" i="45"/>
  <c r="J41" i="45"/>
  <c r="H41" i="45"/>
  <c r="E206" i="45"/>
  <c r="H99" i="45"/>
  <c r="F206" i="45"/>
  <c r="E362" i="45"/>
  <c r="E41" i="45"/>
  <c r="F99" i="45"/>
  <c r="K41" i="45"/>
  <c r="I99" i="45"/>
  <c r="AF42" i="43"/>
  <c r="AE42" i="43" s="1"/>
  <c r="AH7" i="43"/>
  <c r="D29" i="45" s="1"/>
  <c r="J174" i="45"/>
  <c r="AG23" i="43"/>
  <c r="C45" i="45" s="1"/>
  <c r="AF145" i="43"/>
  <c r="AG289" i="43"/>
  <c r="C311" i="45" s="1"/>
  <c r="AH395" i="43"/>
  <c r="D417" i="45" s="1"/>
  <c r="K417" i="45" s="1"/>
  <c r="AH254" i="43"/>
  <c r="D276" i="45" s="1"/>
  <c r="AG60" i="43"/>
  <c r="C82" i="45" s="1"/>
  <c r="AG152" i="43"/>
  <c r="C174" i="45" s="1"/>
  <c r="AF40" i="43"/>
  <c r="AH449" i="43"/>
  <c r="D471" i="45" s="1"/>
  <c r="H471" i="45" s="1"/>
  <c r="AG375" i="43"/>
  <c r="C397" i="45" s="1"/>
  <c r="AG24" i="43"/>
  <c r="C46" i="45" s="1"/>
  <c r="AF455" i="43"/>
  <c r="AE455" i="43" s="1"/>
  <c r="AG180" i="43"/>
  <c r="C202" i="45" s="1"/>
  <c r="K141" i="45"/>
  <c r="AG474" i="43"/>
  <c r="C496" i="45" s="1"/>
  <c r="H62" i="45"/>
  <c r="H59" i="45"/>
  <c r="I62" i="45"/>
  <c r="J57" i="45"/>
  <c r="J62" i="45"/>
  <c r="K57" i="45"/>
  <c r="E62" i="45"/>
  <c r="AE57" i="43"/>
  <c r="AF477" i="43"/>
  <c r="AH137" i="43"/>
  <c r="D159" i="45" s="1"/>
  <c r="AF9" i="43"/>
  <c r="AE9" i="43" s="1"/>
  <c r="AH136" i="43"/>
  <c r="D158" i="45" s="1"/>
  <c r="I158" i="45" s="1"/>
  <c r="AG369" i="43"/>
  <c r="C391" i="45" s="1"/>
  <c r="AG428" i="43"/>
  <c r="C450" i="45" s="1"/>
  <c r="AH242" i="43"/>
  <c r="D264" i="45" s="1"/>
  <c r="J264" i="45" s="1"/>
  <c r="AH81" i="43"/>
  <c r="D103" i="45" s="1"/>
  <c r="K66" i="45"/>
  <c r="AF160" i="43"/>
  <c r="AF135" i="43"/>
  <c r="B157" i="45" s="1"/>
  <c r="AG57" i="43"/>
  <c r="C79" i="45" s="1"/>
  <c r="AG476" i="43"/>
  <c r="C498" i="45" s="1"/>
  <c r="AG202" i="43"/>
  <c r="C224" i="45" s="1"/>
  <c r="AH39" i="43"/>
  <c r="D61" i="45" s="1"/>
  <c r="AH87" i="43"/>
  <c r="D109" i="45" s="1"/>
  <c r="AG28" i="43"/>
  <c r="C50" i="45" s="1"/>
  <c r="AF260" i="43"/>
  <c r="AE260" i="43" s="1"/>
  <c r="AF95" i="43"/>
  <c r="AG210" i="43"/>
  <c r="C232" i="45" s="1"/>
  <c r="AG33" i="43"/>
  <c r="C55" i="45" s="1"/>
  <c r="E66" i="45"/>
  <c r="AH17" i="43"/>
  <c r="D39" i="45" s="1"/>
  <c r="K39" i="45" s="1"/>
  <c r="AH228" i="43"/>
  <c r="D250" i="45" s="1"/>
  <c r="E250" i="45" s="1"/>
  <c r="AF209" i="43"/>
  <c r="AH110" i="43"/>
  <c r="D132" i="45" s="1"/>
  <c r="I132" i="45" s="1"/>
  <c r="AG397" i="43"/>
  <c r="C419" i="45" s="1"/>
  <c r="AF78" i="43"/>
  <c r="AE78" i="43" s="1"/>
  <c r="AG17" i="43"/>
  <c r="C39" i="45" s="1"/>
  <c r="AF182" i="43"/>
  <c r="AG250" i="43"/>
  <c r="C272" i="45" s="1"/>
  <c r="AE64" i="43"/>
  <c r="AF421" i="43"/>
  <c r="AE421" i="43" s="1"/>
  <c r="AF274" i="43"/>
  <c r="AE274" i="43" s="1"/>
  <c r="AG354" i="43"/>
  <c r="C376" i="45" s="1"/>
  <c r="AH174" i="43"/>
  <c r="D196" i="45" s="1"/>
  <c r="AG172" i="43"/>
  <c r="C194" i="45" s="1"/>
  <c r="AG390" i="43"/>
  <c r="C412" i="45" s="1"/>
  <c r="B98" i="45"/>
  <c r="AH272" i="43"/>
  <c r="D294" i="45" s="1"/>
  <c r="AF202" i="43"/>
  <c r="AF287" i="43"/>
  <c r="AH26" i="43"/>
  <c r="D48" i="45" s="1"/>
  <c r="AH177" i="43"/>
  <c r="D199" i="45" s="1"/>
  <c r="AG176" i="43"/>
  <c r="C198" i="45" s="1"/>
  <c r="AH247" i="43"/>
  <c r="D269" i="45" s="1"/>
  <c r="AH147" i="43"/>
  <c r="D169" i="45" s="1"/>
  <c r="AG394" i="43"/>
  <c r="C416" i="45" s="1"/>
  <c r="AF479" i="43"/>
  <c r="AE479" i="43" s="1"/>
  <c r="H180" i="45"/>
  <c r="AH172" i="43"/>
  <c r="D194" i="45" s="1"/>
  <c r="F53" i="45"/>
  <c r="AH91" i="43"/>
  <c r="D113" i="45" s="1"/>
  <c r="AH22" i="43"/>
  <c r="D44" i="45" s="1"/>
  <c r="AF59" i="43"/>
  <c r="AF381" i="43"/>
  <c r="AH88" i="43"/>
  <c r="D110" i="45" s="1"/>
  <c r="AH79" i="43"/>
  <c r="D101" i="45" s="1"/>
  <c r="B142" i="45"/>
  <c r="AH138" i="43"/>
  <c r="D160" i="45" s="1"/>
  <c r="J160" i="45" s="1"/>
  <c r="AF44" i="43"/>
  <c r="B66" i="45" s="1"/>
  <c r="AH56" i="43"/>
  <c r="D78" i="45" s="1"/>
  <c r="AH355" i="43"/>
  <c r="D377" i="45" s="1"/>
  <c r="AF122" i="43"/>
  <c r="AG182" i="43"/>
  <c r="C204" i="45" s="1"/>
  <c r="AG103" i="43"/>
  <c r="C125" i="45" s="1"/>
  <c r="B125" i="45"/>
  <c r="AE5" i="43"/>
  <c r="I180" i="45"/>
  <c r="I59" i="45"/>
  <c r="AE3" i="43"/>
  <c r="F222" i="45"/>
  <c r="J59" i="45"/>
  <c r="F180" i="45"/>
  <c r="K59" i="45"/>
  <c r="E53" i="45"/>
  <c r="J53" i="45"/>
  <c r="K53" i="45"/>
  <c r="I135" i="45"/>
  <c r="K180" i="45"/>
  <c r="F59" i="45"/>
  <c r="J180" i="45"/>
  <c r="I53" i="45"/>
  <c r="J141" i="45"/>
  <c r="H85" i="45"/>
  <c r="B381" i="45"/>
  <c r="H141" i="45"/>
  <c r="K167" i="45"/>
  <c r="I141" i="45"/>
  <c r="F372" i="45"/>
  <c r="AE176" i="43"/>
  <c r="F238" i="45"/>
  <c r="J85" i="45"/>
  <c r="F141" i="45"/>
  <c r="B25" i="45"/>
  <c r="I25" i="45" s="1"/>
  <c r="K272" i="45"/>
  <c r="H119" i="45"/>
  <c r="H174" i="45"/>
  <c r="J93" i="45"/>
  <c r="K34" i="45"/>
  <c r="K174" i="45"/>
  <c r="H93" i="45"/>
  <c r="E34" i="45"/>
  <c r="F174" i="45"/>
  <c r="E93" i="45"/>
  <c r="J125" i="45"/>
  <c r="I34" i="45"/>
  <c r="E174" i="45"/>
  <c r="K93" i="45"/>
  <c r="J34" i="45"/>
  <c r="B492" i="45"/>
  <c r="B55" i="45"/>
  <c r="H34" i="45"/>
  <c r="B24" i="45"/>
  <c r="E24" i="45" s="1"/>
  <c r="AE2" i="43"/>
  <c r="E482" i="45"/>
  <c r="AE186" i="43"/>
  <c r="B222" i="45"/>
  <c r="F137" i="45"/>
  <c r="E135" i="45"/>
  <c r="H149" i="45"/>
  <c r="B169" i="45"/>
  <c r="F52" i="45"/>
  <c r="B39" i="45"/>
  <c r="F149" i="45"/>
  <c r="I52" i="45"/>
  <c r="I362" i="45"/>
  <c r="J362" i="45"/>
  <c r="AE152" i="43"/>
  <c r="B174" i="45"/>
  <c r="E149" i="45"/>
  <c r="I126" i="45"/>
  <c r="K135" i="45"/>
  <c r="J272" i="45"/>
  <c r="I272" i="45"/>
  <c r="E272" i="45"/>
  <c r="H272" i="45"/>
  <c r="H126" i="45"/>
  <c r="F142" i="45"/>
  <c r="J135" i="45"/>
  <c r="E126" i="45"/>
  <c r="B242" i="45"/>
  <c r="I144" i="45"/>
  <c r="B27" i="45"/>
  <c r="K27" i="45" s="1"/>
  <c r="H87" i="45"/>
  <c r="B87" i="45"/>
  <c r="F87" i="45"/>
  <c r="E45" i="45"/>
  <c r="E144" i="45"/>
  <c r="K87" i="45"/>
  <c r="K144" i="45"/>
  <c r="J87" i="45"/>
  <c r="F144" i="45"/>
  <c r="J45" i="45"/>
  <c r="J144" i="45"/>
  <c r="E87" i="45"/>
  <c r="F170" i="45"/>
  <c r="H224" i="45"/>
  <c r="E57" i="45"/>
  <c r="K170" i="45"/>
  <c r="I224" i="45"/>
  <c r="K99" i="45"/>
  <c r="I176" i="45"/>
  <c r="B71" i="45"/>
  <c r="K76" i="45"/>
  <c r="E76" i="45"/>
  <c r="I76" i="45"/>
  <c r="J76" i="45"/>
  <c r="H76" i="45"/>
  <c r="F76" i="45"/>
  <c r="F57" i="45"/>
  <c r="H170" i="45"/>
  <c r="J224" i="45"/>
  <c r="H176" i="45"/>
  <c r="B140" i="45"/>
  <c r="J170" i="45"/>
  <c r="AE14" i="43"/>
  <c r="B123" i="45"/>
  <c r="I170" i="45"/>
  <c r="E224" i="45"/>
  <c r="J176" i="45"/>
  <c r="F62" i="45"/>
  <c r="F224" i="45"/>
  <c r="B213" i="45"/>
  <c r="B48" i="45"/>
  <c r="F176" i="45"/>
  <c r="B126" i="45"/>
  <c r="F66" i="45"/>
  <c r="I89" i="45"/>
  <c r="E176" i="45"/>
  <c r="I57" i="45"/>
  <c r="F128" i="45"/>
  <c r="F195" i="45"/>
  <c r="B118" i="45"/>
  <c r="B322" i="45"/>
  <c r="AE300" i="43"/>
  <c r="AE163" i="43"/>
  <c r="B166" i="45"/>
  <c r="I238" i="45"/>
  <c r="AE368" i="43"/>
  <c r="B390" i="45"/>
  <c r="I149" i="45"/>
  <c r="F68" i="45"/>
  <c r="K142" i="45"/>
  <c r="E238" i="45"/>
  <c r="H239" i="45"/>
  <c r="F239" i="45"/>
  <c r="J239" i="45"/>
  <c r="K239" i="45"/>
  <c r="E239" i="45"/>
  <c r="I239" i="45"/>
  <c r="I337" i="45"/>
  <c r="J337" i="45"/>
  <c r="K337" i="45"/>
  <c r="K341" i="45"/>
  <c r="AE233" i="43"/>
  <c r="B255" i="45"/>
  <c r="I473" i="45"/>
  <c r="H473" i="45"/>
  <c r="F464" i="45"/>
  <c r="I464" i="45"/>
  <c r="K464" i="45"/>
  <c r="J464" i="45"/>
  <c r="H464" i="45"/>
  <c r="E464" i="45"/>
  <c r="E236" i="45"/>
  <c r="I236" i="45"/>
  <c r="J236" i="45"/>
  <c r="H236" i="45"/>
  <c r="F236" i="45"/>
  <c r="K236" i="45"/>
  <c r="I472" i="45"/>
  <c r="H472" i="45"/>
  <c r="K472" i="45"/>
  <c r="F472" i="45"/>
  <c r="J472" i="45"/>
  <c r="E472" i="45"/>
  <c r="AE178" i="43"/>
  <c r="B200" i="45"/>
  <c r="J222" i="45"/>
  <c r="AE28" i="43"/>
  <c r="B127" i="45"/>
  <c r="B159" i="45"/>
  <c r="E52" i="45"/>
  <c r="K222" i="45"/>
  <c r="K149" i="45"/>
  <c r="I68" i="45"/>
  <c r="K60" i="45"/>
  <c r="J142" i="45"/>
  <c r="J238" i="45"/>
  <c r="J52" i="45"/>
  <c r="B456" i="45"/>
  <c r="AE434" i="43"/>
  <c r="F489" i="45"/>
  <c r="H489" i="45"/>
  <c r="AE284" i="43"/>
  <c r="B306" i="45"/>
  <c r="AE363" i="43"/>
  <c r="B385" i="45"/>
  <c r="J439" i="45"/>
  <c r="I37" i="45"/>
  <c r="E222" i="45"/>
  <c r="E37" i="45"/>
  <c r="E68" i="45"/>
  <c r="K126" i="45"/>
  <c r="I142" i="45"/>
  <c r="F167" i="45"/>
  <c r="K238" i="45"/>
  <c r="K52" i="45"/>
  <c r="AE414" i="43"/>
  <c r="H425" i="45"/>
  <c r="I425" i="45"/>
  <c r="J425" i="45"/>
  <c r="E425" i="45"/>
  <c r="F425" i="45"/>
  <c r="K425" i="45"/>
  <c r="AE258" i="43"/>
  <c r="B280" i="45"/>
  <c r="AE453" i="43"/>
  <c r="B475" i="45"/>
  <c r="H222" i="45"/>
  <c r="J68" i="45"/>
  <c r="J126" i="45"/>
  <c r="H142" i="45"/>
  <c r="H167" i="45"/>
  <c r="B404" i="45"/>
  <c r="AE382" i="43"/>
  <c r="AE439" i="43"/>
  <c r="B461" i="45"/>
  <c r="E167" i="45"/>
  <c r="H68" i="45"/>
  <c r="K205" i="45"/>
  <c r="J205" i="45"/>
  <c r="I205" i="45"/>
  <c r="F205" i="45"/>
  <c r="E205" i="45"/>
  <c r="H205" i="45"/>
  <c r="K475" i="45"/>
  <c r="F475" i="45"/>
  <c r="H475" i="45"/>
  <c r="E475" i="45"/>
  <c r="I475" i="45"/>
  <c r="J475" i="45"/>
  <c r="B89" i="45"/>
  <c r="I167" i="45"/>
  <c r="B473" i="45"/>
  <c r="B261" i="45"/>
  <c r="E283" i="45"/>
  <c r="K283" i="45"/>
  <c r="J467" i="45"/>
  <c r="K467" i="45"/>
  <c r="AE468" i="43"/>
  <c r="B490" i="45"/>
  <c r="B425" i="45"/>
  <c r="AE403" i="43"/>
  <c r="B321" i="45"/>
  <c r="AE299" i="43"/>
  <c r="AE398" i="43"/>
  <c r="B420" i="45"/>
  <c r="B415" i="45"/>
  <c r="AE393" i="43"/>
  <c r="H346" i="45"/>
  <c r="K346" i="45"/>
  <c r="E346" i="45"/>
  <c r="J346" i="45"/>
  <c r="I346" i="45"/>
  <c r="F346" i="45"/>
  <c r="F187" i="45"/>
  <c r="K187" i="45"/>
  <c r="J187" i="45"/>
  <c r="H187" i="45"/>
  <c r="I187" i="45"/>
  <c r="E187" i="45"/>
  <c r="B485" i="45"/>
  <c r="AE463" i="43"/>
  <c r="B495" i="45"/>
  <c r="B132" i="45"/>
  <c r="AE110" i="43"/>
  <c r="I369" i="45"/>
  <c r="J369" i="45"/>
  <c r="I465" i="45"/>
  <c r="H465" i="45"/>
  <c r="J465" i="45"/>
  <c r="E465" i="45"/>
  <c r="K465" i="45"/>
  <c r="F465" i="45"/>
  <c r="B83" i="45"/>
  <c r="AE61" i="43"/>
  <c r="AE323" i="43"/>
  <c r="B345" i="45"/>
  <c r="H230" i="45"/>
  <c r="E230" i="45"/>
  <c r="I230" i="45"/>
  <c r="K230" i="45"/>
  <c r="J230" i="45"/>
  <c r="F230" i="45"/>
  <c r="AE450" i="43"/>
  <c r="B472" i="45"/>
  <c r="J381" i="45"/>
  <c r="AE113" i="43"/>
  <c r="B135" i="45"/>
  <c r="I321" i="45"/>
  <c r="AE235" i="43"/>
  <c r="B257" i="45"/>
  <c r="F260" i="45"/>
  <c r="E260" i="45"/>
  <c r="H260" i="45"/>
  <c r="K260" i="45"/>
  <c r="J260" i="45"/>
  <c r="I260" i="45"/>
  <c r="I308" i="45"/>
  <c r="H308" i="45"/>
  <c r="AE467" i="43"/>
  <c r="B489" i="45"/>
  <c r="F130" i="45"/>
  <c r="J130" i="45"/>
  <c r="I92" i="45"/>
  <c r="H92" i="45"/>
  <c r="F92" i="45"/>
  <c r="K92" i="45"/>
  <c r="E92" i="45"/>
  <c r="J92" i="45"/>
  <c r="I106" i="45"/>
  <c r="K106" i="45"/>
  <c r="J106" i="45"/>
  <c r="E106" i="45"/>
  <c r="H106" i="45"/>
  <c r="F106" i="45"/>
  <c r="K129" i="45"/>
  <c r="I129" i="45"/>
  <c r="H129" i="45"/>
  <c r="E129" i="45"/>
  <c r="J129" i="45"/>
  <c r="F129" i="45"/>
  <c r="AE401" i="43"/>
  <c r="AE97" i="43"/>
  <c r="B119" i="45"/>
  <c r="AE15" i="43"/>
  <c r="B37" i="45"/>
  <c r="K303" i="45"/>
  <c r="J303" i="45"/>
  <c r="H303" i="45"/>
  <c r="F303" i="45"/>
  <c r="E303" i="45"/>
  <c r="I303" i="45"/>
  <c r="F386" i="45"/>
  <c r="K386" i="45"/>
  <c r="E386" i="45"/>
  <c r="J386" i="45"/>
  <c r="H386" i="45"/>
  <c r="I386" i="45"/>
  <c r="F462" i="45"/>
  <c r="J462" i="45"/>
  <c r="H462" i="45"/>
  <c r="K462" i="45"/>
  <c r="I462" i="45"/>
  <c r="E462" i="45"/>
  <c r="I213" i="45"/>
  <c r="H213" i="45"/>
  <c r="F213" i="45"/>
  <c r="E213" i="45"/>
  <c r="K213" i="45"/>
  <c r="J213" i="45"/>
  <c r="J410" i="45"/>
  <c r="H410" i="45"/>
  <c r="F410" i="45"/>
  <c r="E410" i="45"/>
  <c r="K410" i="45"/>
  <c r="I410" i="45"/>
  <c r="AE261" i="43"/>
  <c r="B283" i="45"/>
  <c r="F253" i="45"/>
  <c r="E253" i="45"/>
  <c r="I253" i="45"/>
  <c r="J253" i="45"/>
  <c r="H253" i="45"/>
  <c r="K253" i="45"/>
  <c r="AE91" i="43"/>
  <c r="B113" i="45"/>
  <c r="J274" i="45"/>
  <c r="I274" i="45"/>
  <c r="K274" i="45"/>
  <c r="H274" i="45"/>
  <c r="F274" i="45"/>
  <c r="E274" i="45"/>
  <c r="B179" i="45"/>
  <c r="AE157" i="43"/>
  <c r="AE74" i="43"/>
  <c r="B96" i="45"/>
  <c r="H72" i="45"/>
  <c r="I72" i="45"/>
  <c r="E72" i="45"/>
  <c r="F72" i="45"/>
  <c r="J72" i="45"/>
  <c r="K72" i="45"/>
  <c r="B220" i="45"/>
  <c r="AE198" i="43"/>
  <c r="AE141" i="43"/>
  <c r="B163" i="45"/>
  <c r="B227" i="45"/>
  <c r="AE205" i="43"/>
  <c r="B327" i="45"/>
  <c r="AE305" i="43"/>
  <c r="K296" i="45"/>
  <c r="I296" i="45"/>
  <c r="AE392" i="43"/>
  <c r="B414" i="45"/>
  <c r="E279" i="45"/>
  <c r="H279" i="45"/>
  <c r="I279" i="45"/>
  <c r="K279" i="45"/>
  <c r="J279" i="45"/>
  <c r="F279" i="45"/>
  <c r="B466" i="45"/>
  <c r="AE444" i="43"/>
  <c r="B407" i="45"/>
  <c r="AE385" i="43"/>
  <c r="H485" i="45"/>
  <c r="E485" i="45"/>
  <c r="I485" i="45"/>
  <c r="K485" i="45"/>
  <c r="F485" i="45"/>
  <c r="J485" i="45"/>
  <c r="AE412" i="43"/>
  <c r="B434" i="45"/>
  <c r="B354" i="45"/>
  <c r="AE332" i="43"/>
  <c r="B297" i="45"/>
  <c r="AE275" i="43"/>
  <c r="B268" i="45"/>
  <c r="AE246" i="43"/>
  <c r="AE342" i="43"/>
  <c r="B364" i="45"/>
  <c r="J152" i="45"/>
  <c r="H152" i="45"/>
  <c r="I152" i="45"/>
  <c r="F152" i="45"/>
  <c r="K152" i="45"/>
  <c r="E152" i="45"/>
  <c r="H162" i="45"/>
  <c r="F162" i="45"/>
  <c r="E162" i="45"/>
  <c r="K162" i="45"/>
  <c r="J162" i="45"/>
  <c r="I162" i="45"/>
  <c r="H305" i="45"/>
  <c r="AE429" i="43"/>
  <c r="B451" i="45"/>
  <c r="AE247" i="43"/>
  <c r="B269" i="45"/>
  <c r="AE197" i="43"/>
  <c r="B219" i="45"/>
  <c r="AE458" i="43"/>
  <c r="B480" i="45"/>
  <c r="E288" i="45"/>
  <c r="I288" i="45"/>
  <c r="K288" i="45"/>
  <c r="J288" i="45"/>
  <c r="F288" i="45"/>
  <c r="H288" i="45"/>
  <c r="B448" i="45"/>
  <c r="AE426" i="43"/>
  <c r="AE358" i="43"/>
  <c r="B380" i="45"/>
  <c r="I316" i="45"/>
  <c r="J316" i="45"/>
  <c r="F316" i="45"/>
  <c r="E316" i="45"/>
  <c r="K316" i="45"/>
  <c r="H316" i="45"/>
  <c r="H400" i="45"/>
  <c r="I400" i="45"/>
  <c r="F400" i="45"/>
  <c r="E400" i="45"/>
  <c r="K400" i="45"/>
  <c r="J400" i="45"/>
  <c r="K286" i="45"/>
  <c r="H286" i="45"/>
  <c r="F286" i="45"/>
  <c r="J286" i="45"/>
  <c r="I286" i="45"/>
  <c r="E286" i="45"/>
  <c r="B331" i="45"/>
  <c r="AE309" i="43"/>
  <c r="F429" i="45"/>
  <c r="K429" i="45"/>
  <c r="H429" i="45"/>
  <c r="E429" i="45"/>
  <c r="J429" i="45"/>
  <c r="I429" i="45"/>
  <c r="B478" i="45"/>
  <c r="AE456" i="43"/>
  <c r="E275" i="45"/>
  <c r="K275" i="45"/>
  <c r="I275" i="45"/>
  <c r="F147" i="45"/>
  <c r="H147" i="45"/>
  <c r="B406" i="45"/>
  <c r="AE384" i="43"/>
  <c r="I470" i="45"/>
  <c r="E470" i="45"/>
  <c r="F470" i="45"/>
  <c r="H470" i="45"/>
  <c r="J470" i="45"/>
  <c r="K470" i="45"/>
  <c r="AE369" i="43"/>
  <c r="K393" i="45"/>
  <c r="I393" i="45"/>
  <c r="E393" i="45"/>
  <c r="J393" i="45"/>
  <c r="H393" i="45"/>
  <c r="F393" i="45"/>
  <c r="E166" i="45"/>
  <c r="F166" i="45"/>
  <c r="K166" i="45"/>
  <c r="J166" i="45"/>
  <c r="I166" i="45"/>
  <c r="H166" i="45"/>
  <c r="I27" i="45"/>
  <c r="AE286" i="43"/>
  <c r="B308" i="45"/>
  <c r="I432" i="45"/>
  <c r="E432" i="45"/>
  <c r="H432" i="45"/>
  <c r="K432" i="45"/>
  <c r="F432" i="45"/>
  <c r="J432" i="45"/>
  <c r="I409" i="45"/>
  <c r="E409" i="45"/>
  <c r="H409" i="45"/>
  <c r="K409" i="45"/>
  <c r="J409" i="45"/>
  <c r="F409" i="45"/>
  <c r="AE396" i="43"/>
  <c r="K298" i="45"/>
  <c r="J298" i="45"/>
  <c r="F298" i="45"/>
  <c r="H298" i="45"/>
  <c r="I298" i="45"/>
  <c r="E298" i="45"/>
  <c r="AE471" i="43"/>
  <c r="B493" i="45"/>
  <c r="F384" i="45"/>
  <c r="K384" i="45"/>
  <c r="I384" i="45"/>
  <c r="E384" i="45"/>
  <c r="I67" i="45"/>
  <c r="H67" i="45"/>
  <c r="F67" i="45"/>
  <c r="K67" i="45"/>
  <c r="J67" i="45"/>
  <c r="E67" i="45"/>
  <c r="F411" i="45"/>
  <c r="K411" i="45"/>
  <c r="E411" i="45"/>
  <c r="I411" i="45"/>
  <c r="J411" i="45"/>
  <c r="H411" i="45"/>
  <c r="B352" i="45"/>
  <c r="AE330" i="43"/>
  <c r="I455" i="45"/>
  <c r="K455" i="45"/>
  <c r="E455" i="45"/>
  <c r="B133" i="45"/>
  <c r="AE19" i="43"/>
  <c r="B41" i="45"/>
  <c r="H163" i="45"/>
  <c r="I163" i="45"/>
  <c r="B417" i="45"/>
  <c r="AE395" i="43"/>
  <c r="AE277" i="43"/>
  <c r="B299" i="45"/>
  <c r="I315" i="45"/>
  <c r="F315" i="45"/>
  <c r="E315" i="45"/>
  <c r="H315" i="45"/>
  <c r="K315" i="45"/>
  <c r="J315" i="45"/>
  <c r="AE39" i="43"/>
  <c r="B61" i="45"/>
  <c r="AE267" i="43"/>
  <c r="B289" i="45"/>
  <c r="AE132" i="43"/>
  <c r="B154" i="45"/>
  <c r="H371" i="45"/>
  <c r="F371" i="45"/>
  <c r="E371" i="45"/>
  <c r="J371" i="45"/>
  <c r="K371" i="45"/>
  <c r="I371" i="45"/>
  <c r="AE183" i="43"/>
  <c r="B205" i="45"/>
  <c r="K267" i="45"/>
  <c r="J267" i="45"/>
  <c r="H267" i="45"/>
  <c r="E267" i="45"/>
  <c r="F267" i="45"/>
  <c r="I267" i="45"/>
  <c r="AE151" i="43"/>
  <c r="B173" i="45"/>
  <c r="H366" i="45"/>
  <c r="F366" i="45"/>
  <c r="B440" i="45"/>
  <c r="AE418" i="43"/>
  <c r="H459" i="45"/>
  <c r="F459" i="45"/>
  <c r="I459" i="45"/>
  <c r="E459" i="45"/>
  <c r="K459" i="45"/>
  <c r="J459" i="45"/>
  <c r="B314" i="45"/>
  <c r="AE292" i="43"/>
  <c r="J317" i="45"/>
  <c r="F317" i="45"/>
  <c r="AE433" i="43"/>
  <c r="B455" i="45"/>
  <c r="E259" i="45"/>
  <c r="K259" i="45"/>
  <c r="J259" i="45"/>
  <c r="I259" i="45"/>
  <c r="F259" i="45"/>
  <c r="H259" i="45"/>
  <c r="AE407" i="43"/>
  <c r="F98" i="45"/>
  <c r="E98" i="45"/>
  <c r="K98" i="45"/>
  <c r="J98" i="45"/>
  <c r="I98" i="45"/>
  <c r="H98" i="45"/>
  <c r="J404" i="45"/>
  <c r="E404" i="45"/>
  <c r="H404" i="45"/>
  <c r="F404" i="45"/>
  <c r="I404" i="45"/>
  <c r="K404" i="45"/>
  <c r="AE56" i="43"/>
  <c r="B78" i="45"/>
  <c r="B206" i="45"/>
  <c r="AE83" i="43"/>
  <c r="B105" i="45"/>
  <c r="I80" i="45"/>
  <c r="H80" i="45"/>
  <c r="J80" i="45"/>
  <c r="F80" i="45"/>
  <c r="E80" i="45"/>
  <c r="K80" i="45"/>
  <c r="H233" i="45"/>
  <c r="I233" i="45"/>
  <c r="AE303" i="43"/>
  <c r="B325" i="45"/>
  <c r="AE155" i="43"/>
  <c r="B177" i="45"/>
  <c r="E490" i="45"/>
  <c r="K490" i="45"/>
  <c r="I490" i="45"/>
  <c r="H490" i="45"/>
  <c r="J490" i="45"/>
  <c r="F490" i="45"/>
  <c r="K79" i="45"/>
  <c r="E79" i="45"/>
  <c r="J79" i="45"/>
  <c r="I79" i="45"/>
  <c r="F79" i="45"/>
  <c r="H79" i="45"/>
  <c r="E200" i="45"/>
  <c r="I200" i="45"/>
  <c r="F200" i="45"/>
  <c r="J200" i="45"/>
  <c r="H200" i="45"/>
  <c r="K200" i="45"/>
  <c r="E422" i="45"/>
  <c r="H422" i="45"/>
  <c r="F422" i="45"/>
  <c r="K422" i="45"/>
  <c r="J422" i="45"/>
  <c r="I422" i="45"/>
  <c r="AE225" i="43"/>
  <c r="B247" i="45"/>
  <c r="E245" i="45"/>
  <c r="J245" i="45"/>
  <c r="I245" i="45"/>
  <c r="K245" i="45"/>
  <c r="H245" i="45"/>
  <c r="F245" i="45"/>
  <c r="J241" i="45"/>
  <c r="I241" i="45"/>
  <c r="F241" i="45"/>
  <c r="K241" i="45"/>
  <c r="E241" i="45"/>
  <c r="H241" i="45"/>
  <c r="E324" i="45"/>
  <c r="H324" i="45"/>
  <c r="J324" i="45"/>
  <c r="F324" i="45"/>
  <c r="K324" i="45"/>
  <c r="I324" i="45"/>
  <c r="J461" i="45"/>
  <c r="I461" i="45"/>
  <c r="H461" i="45"/>
  <c r="K461" i="45"/>
  <c r="E461" i="45"/>
  <c r="F461" i="45"/>
  <c r="E43" i="45"/>
  <c r="F43" i="45"/>
  <c r="J43" i="45"/>
  <c r="H43" i="45"/>
  <c r="K43" i="45"/>
  <c r="I43" i="45"/>
  <c r="J117" i="45"/>
  <c r="H117" i="45"/>
  <c r="AE343" i="43"/>
  <c r="B365" i="45"/>
  <c r="AE461" i="43"/>
  <c r="B483" i="45"/>
  <c r="AE374" i="43"/>
  <c r="B396" i="45"/>
  <c r="F394" i="45"/>
  <c r="E394" i="45"/>
  <c r="H394" i="45"/>
  <c r="J394" i="45"/>
  <c r="I394" i="45"/>
  <c r="K394" i="45"/>
  <c r="AE314" i="43"/>
  <c r="B336" i="45"/>
  <c r="J266" i="45"/>
  <c r="F266" i="45"/>
  <c r="K266" i="45"/>
  <c r="I266" i="45"/>
  <c r="H266" i="45"/>
  <c r="E266" i="45"/>
  <c r="AE251" i="43"/>
  <c r="B273" i="45"/>
  <c r="I423" i="45"/>
  <c r="F423" i="45"/>
  <c r="J423" i="45"/>
  <c r="H423" i="45"/>
  <c r="E423" i="45"/>
  <c r="K423" i="45"/>
  <c r="J235" i="45"/>
  <c r="K235" i="45"/>
  <c r="I235" i="45"/>
  <c r="E235" i="45"/>
  <c r="F235" i="45"/>
  <c r="H235" i="45"/>
  <c r="B189" i="45"/>
  <c r="AE167" i="43"/>
  <c r="K427" i="45"/>
  <c r="H427" i="45"/>
  <c r="F427" i="45"/>
  <c r="J427" i="45"/>
  <c r="E427" i="45"/>
  <c r="I427" i="45"/>
  <c r="B386" i="45"/>
  <c r="AE364" i="43"/>
  <c r="J378" i="45"/>
  <c r="F378" i="45"/>
  <c r="I378" i="45"/>
  <c r="K378" i="45"/>
  <c r="E378" i="45"/>
  <c r="H378" i="45"/>
  <c r="I360" i="45"/>
  <c r="F360" i="45"/>
  <c r="J360" i="45"/>
  <c r="K360" i="45"/>
  <c r="E360" i="45"/>
  <c r="H360" i="45"/>
  <c r="H374" i="45"/>
  <c r="I479" i="45"/>
  <c r="E479" i="45"/>
  <c r="H479" i="45"/>
  <c r="J479" i="45"/>
  <c r="F479" i="45"/>
  <c r="K479" i="45"/>
  <c r="B153" i="45"/>
  <c r="AE131" i="43"/>
  <c r="K327" i="45"/>
  <c r="J327" i="45"/>
  <c r="I327" i="45"/>
  <c r="F327" i="45"/>
  <c r="H327" i="45"/>
  <c r="E327" i="45"/>
  <c r="AE362" i="43"/>
  <c r="B384" i="45"/>
  <c r="K447" i="45"/>
  <c r="J447" i="45"/>
  <c r="I447" i="45"/>
  <c r="H447" i="45"/>
  <c r="F447" i="45"/>
  <c r="E447" i="45"/>
  <c r="K310" i="45"/>
  <c r="J310" i="45"/>
  <c r="I310" i="45"/>
  <c r="F310" i="45"/>
  <c r="H310" i="45"/>
  <c r="E310" i="45"/>
  <c r="F63" i="45"/>
  <c r="J63" i="45"/>
  <c r="I63" i="45"/>
  <c r="K63" i="45"/>
  <c r="E63" i="45"/>
  <c r="H63" i="45"/>
  <c r="J56" i="45"/>
  <c r="I56" i="45"/>
  <c r="K56" i="45"/>
  <c r="H56" i="45"/>
  <c r="F56" i="45"/>
  <c r="E56" i="45"/>
  <c r="AE405" i="43"/>
  <c r="B427" i="45"/>
  <c r="B361" i="45"/>
  <c r="AE339" i="43"/>
  <c r="K357" i="45"/>
  <c r="J357" i="45"/>
  <c r="F357" i="45"/>
  <c r="E357" i="45"/>
  <c r="I357" i="45"/>
  <c r="H357" i="45"/>
  <c r="E476" i="45"/>
  <c r="J476" i="45"/>
  <c r="H476" i="45"/>
  <c r="I476" i="45"/>
  <c r="K476" i="45"/>
  <c r="F476" i="45"/>
  <c r="B437" i="45"/>
  <c r="AE415" i="43"/>
  <c r="AE253" i="43"/>
  <c r="B275" i="45"/>
  <c r="E430" i="45"/>
  <c r="K430" i="45"/>
  <c r="J430" i="45"/>
  <c r="I430" i="45"/>
  <c r="F430" i="45"/>
  <c r="H430" i="45"/>
  <c r="AE66" i="43"/>
  <c r="B88" i="45"/>
  <c r="E270" i="45"/>
  <c r="I338" i="45"/>
  <c r="AE440" i="43"/>
  <c r="B462" i="45"/>
  <c r="I175" i="45"/>
  <c r="F175" i="45"/>
  <c r="E175" i="45"/>
  <c r="H175" i="45"/>
  <c r="J175" i="45"/>
  <c r="K175" i="45"/>
  <c r="H120" i="45"/>
  <c r="J120" i="45"/>
  <c r="K120" i="45"/>
  <c r="F120" i="45"/>
  <c r="I120" i="45"/>
  <c r="E120" i="45"/>
  <c r="H133" i="45"/>
  <c r="F133" i="45"/>
  <c r="J133" i="45"/>
  <c r="K133" i="45"/>
  <c r="I133" i="45"/>
  <c r="E133" i="45"/>
  <c r="K290" i="45"/>
  <c r="J290" i="45"/>
  <c r="I290" i="45"/>
  <c r="F290" i="45"/>
  <c r="H290" i="45"/>
  <c r="E290" i="45"/>
  <c r="I398" i="45"/>
  <c r="H398" i="45"/>
  <c r="E398" i="45"/>
  <c r="K398" i="45"/>
  <c r="F398" i="45"/>
  <c r="J398" i="45"/>
  <c r="F495" i="45"/>
  <c r="E287" i="45"/>
  <c r="K287" i="45"/>
  <c r="J287" i="45"/>
  <c r="I287" i="45"/>
  <c r="H287" i="45"/>
  <c r="F287" i="45"/>
  <c r="H255" i="45"/>
  <c r="J255" i="45"/>
  <c r="F255" i="45"/>
  <c r="E255" i="45"/>
  <c r="E414" i="45"/>
  <c r="F414" i="45"/>
  <c r="H414" i="45"/>
  <c r="K414" i="45"/>
  <c r="J414" i="45"/>
  <c r="I414" i="45"/>
  <c r="E178" i="45"/>
  <c r="AE271" i="43"/>
  <c r="B293" i="45"/>
  <c r="F143" i="45"/>
  <c r="E143" i="45"/>
  <c r="I143" i="45"/>
  <c r="K143" i="45"/>
  <c r="J143" i="45"/>
  <c r="H143" i="45"/>
  <c r="E353" i="45"/>
  <c r="K353" i="45"/>
  <c r="J353" i="45"/>
  <c r="I353" i="45"/>
  <c r="H353" i="45"/>
  <c r="F353" i="45"/>
  <c r="F493" i="45"/>
  <c r="K493" i="45"/>
  <c r="J493" i="45"/>
  <c r="I493" i="45"/>
  <c r="H493" i="45"/>
  <c r="E493" i="45"/>
  <c r="B262" i="45"/>
  <c r="AE240" i="43"/>
  <c r="AE320" i="43"/>
  <c r="B342" i="45"/>
  <c r="AE304" i="43"/>
  <c r="B326" i="45"/>
  <c r="E380" i="45"/>
  <c r="I380" i="45"/>
  <c r="K380" i="45"/>
  <c r="J380" i="45"/>
  <c r="H380" i="45"/>
  <c r="F380" i="45"/>
  <c r="B330" i="45"/>
  <c r="AE308" i="43"/>
  <c r="K301" i="45"/>
  <c r="J301" i="45"/>
  <c r="E301" i="45"/>
  <c r="H301" i="45"/>
  <c r="F301" i="45"/>
  <c r="I301" i="45"/>
  <c r="F486" i="45"/>
  <c r="E486" i="45"/>
  <c r="J486" i="45"/>
  <c r="H486" i="45"/>
  <c r="K486" i="45"/>
  <c r="I486" i="45"/>
  <c r="E408" i="45"/>
  <c r="K408" i="45"/>
  <c r="J408" i="45"/>
  <c r="I408" i="45"/>
  <c r="F408" i="45"/>
  <c r="H408" i="45"/>
  <c r="E229" i="45"/>
  <c r="F229" i="45"/>
  <c r="J229" i="45"/>
  <c r="I229" i="45"/>
  <c r="K229" i="45"/>
  <c r="H229" i="45"/>
  <c r="B276" i="45"/>
  <c r="AE254" i="43"/>
  <c r="AE80" i="43"/>
  <c r="B102" i="45"/>
  <c r="B419" i="45"/>
  <c r="AE397" i="43"/>
  <c r="AE307" i="43"/>
  <c r="B329" i="45"/>
  <c r="I193" i="45"/>
  <c r="AE38" i="43"/>
  <c r="B60" i="45"/>
  <c r="E448" i="45"/>
  <c r="K448" i="45"/>
  <c r="F448" i="45"/>
  <c r="H448" i="45"/>
  <c r="J448" i="45"/>
  <c r="I448" i="45"/>
  <c r="B44" i="45"/>
  <c r="B295" i="45"/>
  <c r="AE273" i="43"/>
  <c r="B232" i="45"/>
  <c r="AE210" i="43"/>
  <c r="I232" i="45"/>
  <c r="H232" i="45"/>
  <c r="J232" i="45"/>
  <c r="E232" i="45"/>
  <c r="K232" i="45"/>
  <c r="F232" i="45"/>
  <c r="H442" i="45"/>
  <c r="I138" i="45"/>
  <c r="J138" i="45"/>
  <c r="F138" i="45"/>
  <c r="E138" i="45"/>
  <c r="H138" i="45"/>
  <c r="K138" i="45"/>
  <c r="H81" i="45"/>
  <c r="K81" i="45"/>
  <c r="E81" i="45"/>
  <c r="I81" i="45"/>
  <c r="J81" i="45"/>
  <c r="F81" i="45"/>
  <c r="J127" i="45"/>
  <c r="H127" i="45"/>
  <c r="E127" i="45"/>
  <c r="F127" i="45"/>
  <c r="K127" i="45"/>
  <c r="I127" i="45"/>
  <c r="B246" i="45"/>
  <c r="AE224" i="43"/>
  <c r="AE168" i="43"/>
  <c r="B190" i="45"/>
  <c r="B355" i="45"/>
  <c r="AE333" i="43"/>
  <c r="F438" i="45"/>
  <c r="E438" i="45"/>
  <c r="K438" i="45"/>
  <c r="I438" i="45"/>
  <c r="J438" i="45"/>
  <c r="H438" i="45"/>
  <c r="J383" i="45"/>
  <c r="AE402" i="43"/>
  <c r="B424" i="45"/>
  <c r="H382" i="45"/>
  <c r="E382" i="45"/>
  <c r="J382" i="45"/>
  <c r="I382" i="45"/>
  <c r="K382" i="45"/>
  <c r="F382" i="45"/>
  <c r="B300" i="45"/>
  <c r="AE278" i="43"/>
  <c r="K354" i="45"/>
  <c r="E354" i="45"/>
  <c r="H354" i="45"/>
  <c r="I354" i="45"/>
  <c r="J354" i="45"/>
  <c r="F354" i="45"/>
  <c r="H469" i="45"/>
  <c r="J469" i="45"/>
  <c r="E469" i="45"/>
  <c r="F469" i="45"/>
  <c r="K469" i="45"/>
  <c r="I469" i="45"/>
  <c r="AE164" i="43"/>
  <c r="B186" i="45"/>
  <c r="I313" i="45"/>
  <c r="K313" i="45"/>
  <c r="H313" i="45"/>
  <c r="E313" i="45"/>
  <c r="F313" i="45"/>
  <c r="J313" i="45"/>
  <c r="K223" i="45"/>
  <c r="E223" i="45"/>
  <c r="J223" i="45"/>
  <c r="F223" i="45"/>
  <c r="I223" i="45"/>
  <c r="H223" i="45"/>
  <c r="H397" i="45"/>
  <c r="K397" i="45"/>
  <c r="F397" i="45"/>
  <c r="E397" i="45"/>
  <c r="I397" i="45"/>
  <c r="J397" i="45"/>
  <c r="E477" i="45"/>
  <c r="J477" i="45"/>
  <c r="I477" i="45"/>
  <c r="H477" i="45"/>
  <c r="F477" i="45"/>
  <c r="K477" i="45"/>
  <c r="J399" i="45"/>
  <c r="I399" i="45"/>
  <c r="H399" i="45"/>
  <c r="F399" i="45"/>
  <c r="E399" i="45"/>
  <c r="K399" i="45"/>
  <c r="J42" i="45"/>
  <c r="K42" i="45"/>
  <c r="B28" i="45"/>
  <c r="AE6" i="43"/>
  <c r="AE196" i="43"/>
  <c r="B218" i="45"/>
  <c r="E449" i="45"/>
  <c r="H449" i="45"/>
  <c r="J449" i="45"/>
  <c r="F449" i="45"/>
  <c r="I449" i="45"/>
  <c r="K449" i="45"/>
  <c r="I90" i="45"/>
  <c r="F90" i="45"/>
  <c r="H90" i="45"/>
  <c r="E90" i="45"/>
  <c r="J90" i="45"/>
  <c r="K90" i="45"/>
  <c r="K165" i="45"/>
  <c r="F165" i="45"/>
  <c r="J165" i="45"/>
  <c r="E165" i="45"/>
  <c r="I165" i="45"/>
  <c r="H165" i="45"/>
  <c r="AE370" i="43"/>
  <c r="B392" i="45"/>
  <c r="AE259" i="43"/>
  <c r="B281" i="45"/>
  <c r="AE27" i="43"/>
  <c r="B49" i="45"/>
  <c r="AE189" i="43"/>
  <c r="B211" i="45"/>
  <c r="K445" i="45"/>
  <c r="J355" i="45"/>
  <c r="H355" i="45"/>
  <c r="E355" i="45"/>
  <c r="F355" i="45"/>
  <c r="K355" i="45"/>
  <c r="I355" i="45"/>
  <c r="I330" i="45"/>
  <c r="E330" i="45"/>
  <c r="J330" i="45"/>
  <c r="H330" i="45"/>
  <c r="F330" i="45"/>
  <c r="K330" i="45"/>
  <c r="H285" i="45"/>
  <c r="F285" i="45"/>
  <c r="J285" i="45"/>
  <c r="E285" i="45"/>
  <c r="I285" i="45"/>
  <c r="K285" i="45"/>
  <c r="AE329" i="43"/>
  <c r="B351" i="45"/>
  <c r="H388" i="45"/>
  <c r="AE180" i="43"/>
  <c r="B202" i="45"/>
  <c r="B291" i="45"/>
  <c r="AE269" i="43"/>
  <c r="E150" i="45"/>
  <c r="K150" i="45"/>
  <c r="H150" i="45"/>
  <c r="J150" i="45"/>
  <c r="I150" i="45"/>
  <c r="F150" i="45"/>
  <c r="I191" i="45"/>
  <c r="F191" i="45"/>
  <c r="H191" i="45"/>
  <c r="K191" i="45"/>
  <c r="E191" i="45"/>
  <c r="J191" i="45"/>
  <c r="J390" i="45"/>
  <c r="H390" i="45"/>
  <c r="E390" i="45"/>
  <c r="F390" i="45"/>
  <c r="I390" i="45"/>
  <c r="K390" i="45"/>
  <c r="B256" i="45"/>
  <c r="AE234" i="43"/>
  <c r="H188" i="45"/>
  <c r="J188" i="45"/>
  <c r="F188" i="45"/>
  <c r="K188" i="45"/>
  <c r="I188" i="45"/>
  <c r="E188" i="45"/>
  <c r="K306" i="45"/>
  <c r="F231" i="45"/>
  <c r="AE276" i="43"/>
  <c r="B298" i="45"/>
  <c r="B382" i="45"/>
  <c r="AE360" i="43"/>
  <c r="J278" i="45"/>
  <c r="I278" i="45"/>
  <c r="H278" i="45"/>
  <c r="E278" i="45"/>
  <c r="F278" i="45"/>
  <c r="K278" i="45"/>
  <c r="AE466" i="43"/>
  <c r="B488" i="45"/>
  <c r="J307" i="45"/>
  <c r="K307" i="45"/>
  <c r="I307" i="45"/>
  <c r="H307" i="45"/>
  <c r="F307" i="45"/>
  <c r="E307" i="45"/>
  <c r="I227" i="45"/>
  <c r="H460" i="45"/>
  <c r="F460" i="45"/>
  <c r="E460" i="45"/>
  <c r="K460" i="45"/>
  <c r="I460" i="45"/>
  <c r="J460" i="45"/>
  <c r="E171" i="45"/>
  <c r="K171" i="45"/>
  <c r="J171" i="45"/>
  <c r="H171" i="45"/>
  <c r="I171" i="45"/>
  <c r="F171" i="45"/>
  <c r="K435" i="45"/>
  <c r="J435" i="45"/>
  <c r="H435" i="45"/>
  <c r="I435" i="45"/>
  <c r="F435" i="45"/>
  <c r="E435" i="45"/>
  <c r="H256" i="45"/>
  <c r="E256" i="45"/>
  <c r="K256" i="45"/>
  <c r="I256" i="45"/>
  <c r="J256" i="45"/>
  <c r="F256" i="45"/>
  <c r="E51" i="45"/>
  <c r="K51" i="45"/>
  <c r="F51" i="45"/>
  <c r="H51" i="45"/>
  <c r="J51" i="45"/>
  <c r="I51" i="45"/>
  <c r="B366" i="45"/>
  <c r="AE344" i="43"/>
  <c r="K104" i="45"/>
  <c r="H104" i="45"/>
  <c r="J104" i="45"/>
  <c r="F104" i="45"/>
  <c r="I104" i="45"/>
  <c r="E104" i="45"/>
  <c r="E373" i="45"/>
  <c r="I373" i="45"/>
  <c r="F373" i="45"/>
  <c r="K373" i="45"/>
  <c r="H373" i="45"/>
  <c r="J373" i="45"/>
  <c r="J402" i="45"/>
  <c r="K402" i="45"/>
  <c r="H402" i="45"/>
  <c r="E402" i="45"/>
  <c r="I402" i="45"/>
  <c r="F402" i="45"/>
  <c r="I40" i="45"/>
  <c r="H40" i="45"/>
  <c r="E40" i="45"/>
  <c r="K40" i="45"/>
  <c r="F40" i="45"/>
  <c r="J40" i="45"/>
  <c r="AE31" i="43"/>
  <c r="B53" i="45"/>
  <c r="J186" i="45"/>
  <c r="K186" i="45"/>
  <c r="H186" i="45"/>
  <c r="I186" i="45"/>
  <c r="E186" i="45"/>
  <c r="F186" i="45"/>
  <c r="E282" i="45"/>
  <c r="K282" i="45"/>
  <c r="H282" i="45"/>
  <c r="J282" i="45"/>
  <c r="I282" i="45"/>
  <c r="F282" i="45"/>
  <c r="H441" i="45"/>
  <c r="E441" i="45"/>
  <c r="K441" i="45"/>
  <c r="I441" i="45"/>
  <c r="J441" i="45"/>
  <c r="F441" i="45"/>
  <c r="AE319" i="43"/>
  <c r="B341" i="45"/>
  <c r="E500" i="45"/>
  <c r="F500" i="45"/>
  <c r="J500" i="45"/>
  <c r="H500" i="45"/>
  <c r="K500" i="45"/>
  <c r="I500" i="45"/>
  <c r="J299" i="45"/>
  <c r="K299" i="45"/>
  <c r="H299" i="45"/>
  <c r="I299" i="45"/>
  <c r="F299" i="45"/>
  <c r="E299" i="45"/>
  <c r="J94" i="45"/>
  <c r="K94" i="45"/>
  <c r="H94" i="45"/>
  <c r="E94" i="45"/>
  <c r="I94" i="45"/>
  <c r="F94" i="45"/>
  <c r="AE367" i="43"/>
  <c r="B389" i="45"/>
  <c r="AE146" i="43"/>
  <c r="B168" i="45"/>
  <c r="I302" i="45"/>
  <c r="F302" i="45"/>
  <c r="E302" i="45"/>
  <c r="J302" i="45"/>
  <c r="K302" i="45"/>
  <c r="H302" i="45"/>
  <c r="F252" i="45"/>
  <c r="K252" i="45"/>
  <c r="J252" i="45"/>
  <c r="H252" i="45"/>
  <c r="E252" i="45"/>
  <c r="I252" i="45"/>
  <c r="I344" i="45"/>
  <c r="H344" i="45"/>
  <c r="F344" i="45"/>
  <c r="J344" i="45"/>
  <c r="E344" i="45"/>
  <c r="K344" i="45"/>
  <c r="AE313" i="43"/>
  <c r="B335" i="45"/>
  <c r="F333" i="45"/>
  <c r="J333" i="45"/>
  <c r="K333" i="45"/>
  <c r="I333" i="45"/>
  <c r="H333" i="45"/>
  <c r="E333" i="45"/>
  <c r="F271" i="45"/>
  <c r="E271" i="45"/>
  <c r="K271" i="45"/>
  <c r="J271" i="45"/>
  <c r="I271" i="45"/>
  <c r="H271" i="45"/>
  <c r="I228" i="45"/>
  <c r="H228" i="45"/>
  <c r="E228" i="45"/>
  <c r="F228" i="45"/>
  <c r="K228" i="45"/>
  <c r="J228" i="45"/>
  <c r="F47" i="45"/>
  <c r="E47" i="45"/>
  <c r="K47" i="45"/>
  <c r="J47" i="45"/>
  <c r="H47" i="45"/>
  <c r="I47" i="45"/>
  <c r="AE143" i="43"/>
  <c r="B165" i="45"/>
  <c r="AE214" i="43"/>
  <c r="B236" i="45"/>
  <c r="AE79" i="43"/>
  <c r="B101" i="45"/>
  <c r="K220" i="45"/>
  <c r="J220" i="45"/>
  <c r="I220" i="45"/>
  <c r="H220" i="45"/>
  <c r="F220" i="45"/>
  <c r="E220" i="45"/>
  <c r="I443" i="45"/>
  <c r="H443" i="45"/>
  <c r="E443" i="45"/>
  <c r="F443" i="45"/>
  <c r="J443" i="45"/>
  <c r="K443" i="45"/>
  <c r="H311" i="45"/>
  <c r="AE81" i="43"/>
  <c r="B103" i="45"/>
  <c r="J401" i="45"/>
  <c r="E401" i="45"/>
  <c r="I401" i="45"/>
  <c r="H401" i="45"/>
  <c r="K401" i="45"/>
  <c r="F401" i="45"/>
  <c r="F481" i="45"/>
  <c r="I481" i="45"/>
  <c r="AE436" i="43"/>
  <c r="B458" i="45"/>
  <c r="E292" i="45"/>
  <c r="F292" i="45"/>
  <c r="K292" i="45"/>
  <c r="H292" i="45"/>
  <c r="J292" i="45"/>
  <c r="I292" i="45"/>
  <c r="AE315" i="43"/>
  <c r="B337" i="45"/>
  <c r="I204" i="45"/>
  <c r="AE250" i="43"/>
  <c r="B272" i="45"/>
  <c r="AE476" i="43"/>
  <c r="B498" i="45"/>
  <c r="AE349" i="43"/>
  <c r="B371" i="45"/>
  <c r="J367" i="45"/>
  <c r="E367" i="45"/>
  <c r="H367" i="45"/>
  <c r="F367" i="45"/>
  <c r="K367" i="45"/>
  <c r="I367" i="45"/>
  <c r="AE472" i="43"/>
  <c r="J214" i="45"/>
  <c r="H214" i="45"/>
  <c r="AE36" i="43"/>
  <c r="J247" i="45"/>
  <c r="I247" i="45"/>
  <c r="F247" i="45"/>
  <c r="K247" i="45"/>
  <c r="E247" i="45"/>
  <c r="H247" i="45"/>
  <c r="B500" i="45"/>
  <c r="AE478" i="43"/>
  <c r="J243" i="45"/>
  <c r="I243" i="45"/>
  <c r="K243" i="45"/>
  <c r="F243" i="45"/>
  <c r="E243" i="45"/>
  <c r="H243" i="45"/>
  <c r="J54" i="45"/>
  <c r="AE84" i="43"/>
  <c r="B106" i="45"/>
  <c r="H161" i="45"/>
  <c r="H420" i="45"/>
  <c r="I420" i="45"/>
  <c r="E420" i="45"/>
  <c r="J420" i="45"/>
  <c r="F420" i="45"/>
  <c r="K420" i="45"/>
  <c r="B431" i="45"/>
  <c r="AE409" i="43"/>
  <c r="B294" i="45"/>
  <c r="AE88" i="43"/>
  <c r="B110" i="45"/>
  <c r="E436" i="45"/>
  <c r="K436" i="45"/>
  <c r="J436" i="45"/>
  <c r="I436" i="45"/>
  <c r="H436" i="45"/>
  <c r="F436" i="45"/>
  <c r="AE400" i="43"/>
  <c r="B422" i="45"/>
  <c r="E379" i="45"/>
  <c r="AE142" i="43"/>
  <c r="B164" i="45"/>
  <c r="J155" i="45"/>
  <c r="H155" i="45"/>
  <c r="K155" i="45"/>
  <c r="I155" i="45"/>
  <c r="F155" i="45"/>
  <c r="E155" i="45"/>
  <c r="K225" i="45"/>
  <c r="J221" i="45"/>
  <c r="I221" i="45"/>
  <c r="H221" i="45"/>
  <c r="E221" i="45"/>
  <c r="F221" i="45"/>
  <c r="K221" i="45"/>
  <c r="E212" i="45"/>
  <c r="AE389" i="43"/>
  <c r="B411" i="45"/>
  <c r="I257" i="45"/>
  <c r="E257" i="45"/>
  <c r="J257" i="45"/>
  <c r="F257" i="45"/>
  <c r="K257" i="45"/>
  <c r="H257" i="45"/>
  <c r="K242" i="45"/>
  <c r="I242" i="45"/>
  <c r="F242" i="45"/>
  <c r="H242" i="45"/>
  <c r="J242" i="45"/>
  <c r="E242" i="45"/>
  <c r="B343" i="45"/>
  <c r="AE321" i="43"/>
  <c r="K49" i="45"/>
  <c r="B266" i="45"/>
  <c r="AE244" i="43"/>
  <c r="AE87" i="43"/>
  <c r="B109" i="45"/>
  <c r="H456" i="45"/>
  <c r="E456" i="45"/>
  <c r="K456" i="45"/>
  <c r="F456" i="45"/>
  <c r="I456" i="45"/>
  <c r="J456" i="45"/>
  <c r="I216" i="45"/>
  <c r="E216" i="45"/>
  <c r="F216" i="45"/>
  <c r="K216" i="45"/>
  <c r="H216" i="45"/>
  <c r="J216" i="45"/>
  <c r="B265" i="45"/>
  <c r="AE243" i="43"/>
  <c r="F326" i="45"/>
  <c r="AE218" i="43"/>
  <c r="B240" i="45"/>
  <c r="AE252" i="43"/>
  <c r="B274" i="45"/>
  <c r="B465" i="45"/>
  <c r="AE443" i="43"/>
  <c r="F102" i="45"/>
  <c r="AE432" i="43"/>
  <c r="B454" i="45"/>
  <c r="E342" i="45"/>
  <c r="F342" i="45"/>
  <c r="J342" i="45"/>
  <c r="K342" i="45"/>
  <c r="I342" i="45"/>
  <c r="H342" i="45"/>
  <c r="H134" i="45"/>
  <c r="J134" i="45"/>
  <c r="E134" i="45"/>
  <c r="I134" i="45"/>
  <c r="K134" i="45"/>
  <c r="F134" i="45"/>
  <c r="I331" i="45"/>
  <c r="J331" i="45"/>
  <c r="F331" i="45"/>
  <c r="K331" i="45"/>
  <c r="H331" i="45"/>
  <c r="E331" i="45"/>
  <c r="AE130" i="43"/>
  <c r="B152" i="45"/>
  <c r="K289" i="45"/>
  <c r="J289" i="45"/>
  <c r="E289" i="45"/>
  <c r="I289" i="45"/>
  <c r="H289" i="45"/>
  <c r="F289" i="45"/>
  <c r="AE268" i="43"/>
  <c r="B290" i="45"/>
  <c r="K173" i="45"/>
  <c r="J173" i="45"/>
  <c r="AE173" i="43"/>
  <c r="B195" i="45"/>
  <c r="AE469" i="43"/>
  <c r="B491" i="45"/>
  <c r="E418" i="45"/>
  <c r="K418" i="45"/>
  <c r="J418" i="45"/>
  <c r="F418" i="45"/>
  <c r="I418" i="45"/>
  <c r="H418" i="45"/>
  <c r="AE378" i="43"/>
  <c r="I293" i="45"/>
  <c r="H293" i="45"/>
  <c r="J293" i="45"/>
  <c r="F293" i="45"/>
  <c r="K293" i="45"/>
  <c r="E293" i="45"/>
  <c r="H32" i="45"/>
  <c r="F32" i="45"/>
  <c r="J32" i="45"/>
  <c r="K32" i="45"/>
  <c r="I32" i="45"/>
  <c r="E32" i="45"/>
  <c r="B97" i="45"/>
  <c r="AE75" i="43"/>
  <c r="I281" i="45"/>
  <c r="J281" i="45"/>
  <c r="AE293" i="43"/>
  <c r="B315" i="45"/>
  <c r="AE248" i="43"/>
  <c r="B270" i="45"/>
  <c r="E452" i="45"/>
  <c r="K452" i="45"/>
  <c r="F452" i="45"/>
  <c r="J452" i="45"/>
  <c r="H452" i="45"/>
  <c r="I452" i="45"/>
  <c r="J86" i="45"/>
  <c r="K86" i="45"/>
  <c r="B278" i="45"/>
  <c r="AE256" i="43"/>
  <c r="B360" i="45"/>
  <c r="AE338" i="43"/>
  <c r="AE334" i="43"/>
  <c r="B356" i="45"/>
  <c r="B94" i="45"/>
  <c r="H332" i="45"/>
  <c r="F332" i="45"/>
  <c r="I332" i="45"/>
  <c r="E332" i="45"/>
  <c r="K332" i="45"/>
  <c r="J332" i="45"/>
  <c r="I451" i="45"/>
  <c r="H451" i="45"/>
  <c r="F451" i="45"/>
  <c r="E451" i="45"/>
  <c r="J451" i="45"/>
  <c r="K451" i="45"/>
  <c r="H361" i="45"/>
  <c r="J361" i="45"/>
  <c r="I361" i="45"/>
  <c r="K361" i="45"/>
  <c r="E361" i="45"/>
  <c r="F361" i="45"/>
  <c r="AE82" i="43"/>
  <c r="B104" i="45"/>
  <c r="B349" i="45"/>
  <c r="AE327" i="43"/>
  <c r="AE85" i="43"/>
  <c r="B107" i="45"/>
  <c r="AE365" i="43"/>
  <c r="B387" i="45"/>
  <c r="AE236" i="43"/>
  <c r="B258" i="45"/>
  <c r="AE457" i="43"/>
  <c r="B479" i="45"/>
  <c r="AE459" i="43"/>
  <c r="B481" i="45"/>
  <c r="B124" i="45"/>
  <c r="AE102" i="43"/>
  <c r="K202" i="45"/>
  <c r="AE263" i="43"/>
  <c r="B285" i="45"/>
  <c r="E139" i="45"/>
  <c r="F139" i="45"/>
  <c r="E258" i="45"/>
  <c r="H258" i="45"/>
  <c r="J258" i="45"/>
  <c r="I258" i="45"/>
  <c r="F258" i="45"/>
  <c r="K258" i="45"/>
  <c r="B474" i="45"/>
  <c r="AE452" i="43"/>
  <c r="I424" i="45"/>
  <c r="J396" i="45"/>
  <c r="I396" i="45"/>
  <c r="F396" i="45"/>
  <c r="K396" i="45"/>
  <c r="H396" i="45"/>
  <c r="E396" i="45"/>
  <c r="AE119" i="43"/>
  <c r="B141" i="45"/>
  <c r="K71" i="45"/>
  <c r="J71" i="45"/>
  <c r="F71" i="45"/>
  <c r="I71" i="45"/>
  <c r="H71" i="45"/>
  <c r="E71" i="45"/>
  <c r="AE294" i="43"/>
  <c r="B316" i="45"/>
  <c r="B216" i="45"/>
  <c r="AE194" i="43"/>
  <c r="I273" i="45"/>
  <c r="E273" i="45"/>
  <c r="F273" i="45"/>
  <c r="K273" i="45"/>
  <c r="J273" i="45"/>
  <c r="H273" i="45"/>
  <c r="AE411" i="43"/>
  <c r="B433" i="45"/>
  <c r="H74" i="45"/>
  <c r="J74" i="45"/>
  <c r="I74" i="45"/>
  <c r="F74" i="45"/>
  <c r="E74" i="45"/>
  <c r="K74" i="45"/>
  <c r="F249" i="45"/>
  <c r="E249" i="45"/>
  <c r="AE125" i="43"/>
  <c r="B147" i="45"/>
  <c r="F145" i="45"/>
  <c r="K145" i="45"/>
  <c r="I145" i="45"/>
  <c r="H145" i="45"/>
  <c r="J145" i="45"/>
  <c r="E145" i="45"/>
  <c r="H210" i="45"/>
  <c r="F210" i="45"/>
  <c r="J210" i="45"/>
  <c r="E210" i="45"/>
  <c r="I210" i="45"/>
  <c r="K210" i="45"/>
  <c r="J65" i="45"/>
  <c r="K65" i="45"/>
  <c r="E65" i="45"/>
  <c r="I65" i="45"/>
  <c r="F65" i="45"/>
  <c r="H65" i="45"/>
  <c r="B43" i="45"/>
  <c r="E251" i="45"/>
  <c r="K251" i="45"/>
  <c r="I251" i="45"/>
  <c r="F251" i="45"/>
  <c r="J251" i="45"/>
  <c r="H251" i="45"/>
  <c r="F437" i="45"/>
  <c r="K437" i="45"/>
  <c r="J437" i="45"/>
  <c r="I437" i="45"/>
  <c r="H437" i="45"/>
  <c r="E437" i="45"/>
  <c r="F426" i="45"/>
  <c r="I426" i="45"/>
  <c r="J426" i="45"/>
  <c r="K426" i="45"/>
  <c r="E426" i="45"/>
  <c r="H426" i="45"/>
  <c r="B129" i="45"/>
  <c r="AE107" i="43"/>
  <c r="B67" i="45"/>
  <c r="AE45" i="43"/>
  <c r="F28" i="45"/>
  <c r="I28" i="45"/>
  <c r="J28" i="45"/>
  <c r="K28" i="45"/>
  <c r="E28" i="45"/>
  <c r="H28" i="45"/>
  <c r="J320" i="45"/>
  <c r="E320" i="45"/>
  <c r="K320" i="45"/>
  <c r="H320" i="45"/>
  <c r="I320" i="45"/>
  <c r="F320" i="45"/>
  <c r="B310" i="45"/>
  <c r="AE288" i="43"/>
  <c r="B65" i="45"/>
  <c r="AE43" i="43"/>
  <c r="AE410" i="43"/>
  <c r="B432" i="45"/>
  <c r="K466" i="45"/>
  <c r="J466" i="45"/>
  <c r="F466" i="45"/>
  <c r="I466" i="45"/>
  <c r="E466" i="45"/>
  <c r="H466" i="45"/>
  <c r="AE123" i="43"/>
  <c r="B145" i="45"/>
  <c r="AE270" i="43"/>
  <c r="B292" i="45"/>
  <c r="B131" i="45"/>
  <c r="AE109" i="43"/>
  <c r="B350" i="45"/>
  <c r="AE328" i="43"/>
  <c r="AE475" i="43"/>
  <c r="B497" i="45"/>
  <c r="E339" i="45"/>
  <c r="K339" i="45"/>
  <c r="I339" i="45"/>
  <c r="F339" i="45"/>
  <c r="H339" i="45"/>
  <c r="J339" i="45"/>
  <c r="H458" i="45"/>
  <c r="K458" i="45"/>
  <c r="J458" i="45"/>
  <c r="I458" i="45"/>
  <c r="E458" i="45"/>
  <c r="F458" i="45"/>
  <c r="J31" i="45"/>
  <c r="H31" i="45"/>
  <c r="K31" i="45"/>
  <c r="E31" i="45"/>
  <c r="I31" i="45"/>
  <c r="F31" i="45"/>
  <c r="B397" i="45"/>
  <c r="AE375" i="43"/>
  <c r="F351" i="45"/>
  <c r="H351" i="45"/>
  <c r="K351" i="45"/>
  <c r="I351" i="45"/>
  <c r="E351" i="45"/>
  <c r="J351" i="45"/>
  <c r="J146" i="45"/>
  <c r="I146" i="45"/>
  <c r="E146" i="45"/>
  <c r="H146" i="45"/>
  <c r="F146" i="45"/>
  <c r="K146" i="45"/>
  <c r="AE422" i="43"/>
  <c r="B444" i="45"/>
  <c r="AE337" i="43"/>
  <c r="B359" i="45"/>
  <c r="K309" i="45"/>
  <c r="J309" i="45"/>
  <c r="J190" i="45"/>
  <c r="I190" i="45"/>
  <c r="F190" i="45"/>
  <c r="E190" i="45"/>
  <c r="K190" i="45"/>
  <c r="H190" i="45"/>
  <c r="H483" i="45"/>
  <c r="J483" i="45"/>
  <c r="K483" i="45"/>
  <c r="E483" i="45"/>
  <c r="I483" i="45"/>
  <c r="F483" i="45"/>
  <c r="B460" i="45"/>
  <c r="AE438" i="43"/>
  <c r="AE373" i="43"/>
  <c r="B395" i="45"/>
  <c r="J182" i="45"/>
  <c r="I182" i="45"/>
  <c r="H182" i="45"/>
  <c r="E182" i="45"/>
  <c r="F182" i="45"/>
  <c r="K182" i="45"/>
  <c r="AE306" i="43"/>
  <c r="B328" i="45"/>
  <c r="AE58" i="43"/>
  <c r="B80" i="45"/>
  <c r="B271" i="45"/>
  <c r="B193" i="45"/>
  <c r="AE171" i="43"/>
  <c r="I468" i="45"/>
  <c r="H468" i="45"/>
  <c r="E468" i="45"/>
  <c r="F468" i="45"/>
  <c r="J468" i="45"/>
  <c r="K468" i="45"/>
  <c r="I237" i="45"/>
  <c r="K237" i="45"/>
  <c r="H237" i="45"/>
  <c r="J237" i="45"/>
  <c r="E237" i="45"/>
  <c r="F237" i="45"/>
  <c r="H201" i="45"/>
  <c r="E201" i="45"/>
  <c r="I201" i="45"/>
  <c r="F201" i="45"/>
  <c r="J201" i="45"/>
  <c r="K201" i="45"/>
  <c r="AE188" i="43"/>
  <c r="B210" i="45"/>
  <c r="I318" i="45"/>
  <c r="K318" i="45"/>
  <c r="E318" i="45"/>
  <c r="J318" i="45"/>
  <c r="H318" i="45"/>
  <c r="F318" i="45"/>
  <c r="F323" i="45"/>
  <c r="E323" i="45"/>
  <c r="K323" i="45"/>
  <c r="I323" i="45"/>
  <c r="H323" i="45"/>
  <c r="J323" i="45"/>
  <c r="AE312" i="43"/>
  <c r="B334" i="45"/>
  <c r="K219" i="45"/>
  <c r="F219" i="45"/>
  <c r="K248" i="45"/>
  <c r="F248" i="45"/>
  <c r="E248" i="45"/>
  <c r="I248" i="45"/>
  <c r="H248" i="45"/>
  <c r="J248" i="45"/>
  <c r="B339" i="45"/>
  <c r="AE317" i="43"/>
  <c r="I454" i="45"/>
  <c r="H454" i="45"/>
  <c r="J454" i="45"/>
  <c r="E454" i="45"/>
  <c r="F454" i="45"/>
  <c r="K454" i="45"/>
  <c r="AE282" i="43"/>
  <c r="AE428" i="43"/>
  <c r="B450" i="45"/>
  <c r="I177" i="45"/>
  <c r="H177" i="45"/>
  <c r="E421" i="45"/>
  <c r="I421" i="45"/>
  <c r="H421" i="45"/>
  <c r="J421" i="45"/>
  <c r="F421" i="45"/>
  <c r="K421" i="45"/>
  <c r="AE431" i="43"/>
  <c r="B453" i="45"/>
  <c r="E246" i="45"/>
  <c r="J246" i="45"/>
  <c r="F246" i="45"/>
  <c r="K246" i="45"/>
  <c r="I246" i="45"/>
  <c r="H246" i="45"/>
  <c r="E123" i="45"/>
  <c r="K123" i="45"/>
  <c r="F123" i="45"/>
  <c r="I123" i="45"/>
  <c r="J123" i="45"/>
  <c r="H123" i="45"/>
  <c r="AE318" i="43"/>
  <c r="B340" i="45"/>
  <c r="I207" i="45"/>
  <c r="E207" i="45"/>
  <c r="F207" i="45"/>
  <c r="K207" i="45"/>
  <c r="J207" i="45"/>
  <c r="H207" i="45"/>
  <c r="J297" i="45"/>
  <c r="H297" i="45"/>
  <c r="K297" i="45"/>
  <c r="E297" i="45"/>
  <c r="F297" i="45"/>
  <c r="I297" i="45"/>
  <c r="AE257" i="43"/>
  <c r="B279" i="45"/>
  <c r="H277" i="45"/>
  <c r="K277" i="45"/>
  <c r="E277" i="45"/>
  <c r="J277" i="45"/>
  <c r="I277" i="45"/>
  <c r="F277" i="45"/>
  <c r="K265" i="45"/>
  <c r="J265" i="45"/>
  <c r="F265" i="45"/>
  <c r="E265" i="45"/>
  <c r="I265" i="45"/>
  <c r="H265" i="45"/>
  <c r="E335" i="45"/>
  <c r="K335" i="45"/>
  <c r="J335" i="45"/>
  <c r="H335" i="45"/>
  <c r="F335" i="45"/>
  <c r="I335" i="45"/>
  <c r="E154" i="45"/>
  <c r="K154" i="45"/>
  <c r="I154" i="45"/>
  <c r="J154" i="45"/>
  <c r="H154" i="45"/>
  <c r="F154" i="45"/>
  <c r="B347" i="45"/>
  <c r="AE325" i="43"/>
  <c r="B317" i="45"/>
  <c r="H403" i="45"/>
  <c r="F403" i="45"/>
  <c r="K403" i="45"/>
  <c r="J403" i="45"/>
  <c r="I403" i="45"/>
  <c r="E403" i="45"/>
  <c r="AE346" i="43"/>
  <c r="B368" i="45"/>
  <c r="B254" i="45"/>
  <c r="AE232" i="43"/>
  <c r="K203" i="45"/>
  <c r="E203" i="45"/>
  <c r="J203" i="45"/>
  <c r="H203" i="45"/>
  <c r="F203" i="45"/>
  <c r="I203" i="45"/>
  <c r="AE357" i="43"/>
  <c r="B379" i="45"/>
  <c r="AE181" i="43"/>
  <c r="B203" i="45"/>
  <c r="AE219" i="43"/>
  <c r="B241" i="45"/>
  <c r="I345" i="45"/>
  <c r="E345" i="45"/>
  <c r="K345" i="45"/>
  <c r="J345" i="45"/>
  <c r="H345" i="45"/>
  <c r="F345" i="45"/>
  <c r="AE335" i="43"/>
  <c r="B357" i="45"/>
  <c r="AE351" i="43"/>
  <c r="B373" i="45"/>
  <c r="H484" i="45"/>
  <c r="J484" i="45"/>
  <c r="K484" i="45"/>
  <c r="E484" i="45"/>
  <c r="I484" i="45"/>
  <c r="F484" i="45"/>
  <c r="B318" i="45"/>
  <c r="AE296" i="43"/>
  <c r="E291" i="45"/>
  <c r="K291" i="45"/>
  <c r="I291" i="45"/>
  <c r="H291" i="45"/>
  <c r="F291" i="45"/>
  <c r="J291" i="45"/>
  <c r="AE90" i="43"/>
  <c r="B112" i="45"/>
  <c r="AE427" i="43"/>
  <c r="B449" i="45"/>
  <c r="AE406" i="43"/>
  <c r="B428" i="45"/>
  <c r="AE206" i="43"/>
  <c r="B228" i="45"/>
  <c r="K30" i="45"/>
  <c r="F30" i="45"/>
  <c r="H30" i="45"/>
  <c r="I30" i="45"/>
  <c r="E30" i="45"/>
  <c r="J30" i="45"/>
  <c r="H322" i="45"/>
  <c r="AE229" i="43"/>
  <c r="B251" i="45"/>
  <c r="AE203" i="43"/>
  <c r="B225" i="45"/>
  <c r="B148" i="45"/>
  <c r="AE126" i="43"/>
  <c r="F192" i="45"/>
  <c r="E192" i="45"/>
  <c r="K192" i="45"/>
  <c r="J192" i="45"/>
  <c r="I192" i="45"/>
  <c r="H192" i="45"/>
  <c r="K348" i="45"/>
  <c r="J348" i="45"/>
  <c r="I348" i="45"/>
  <c r="H348" i="45"/>
  <c r="E348" i="45"/>
  <c r="F348" i="45"/>
  <c r="AE217" i="43"/>
  <c r="B239" i="45"/>
  <c r="AE341" i="43"/>
  <c r="B363" i="45"/>
  <c r="K328" i="45"/>
  <c r="I328" i="45"/>
  <c r="J328" i="45"/>
  <c r="F328" i="45"/>
  <c r="H328" i="45"/>
  <c r="E328" i="45"/>
  <c r="K300" i="45"/>
  <c r="I300" i="45"/>
  <c r="H300" i="45"/>
  <c r="F300" i="45"/>
  <c r="J300" i="45"/>
  <c r="E300" i="45"/>
  <c r="AE204" i="43"/>
  <c r="B226" i="45"/>
  <c r="D25" i="12"/>
  <c r="AM3" i="43" s="1"/>
  <c r="B25" i="46"/>
  <c r="C27" i="12"/>
  <c r="AL5" i="43" s="1"/>
  <c r="C24" i="12"/>
  <c r="AL2" i="43" s="1"/>
  <c r="B24" i="46"/>
  <c r="B24" i="12"/>
  <c r="AK2" i="43" s="1"/>
  <c r="D24" i="12"/>
  <c r="AM2" i="43" s="1"/>
  <c r="D25" i="46"/>
  <c r="D24" i="46"/>
  <c r="B27" i="12"/>
  <c r="AK5" i="43" s="1"/>
  <c r="D27" i="12"/>
  <c r="AM5" i="43" s="1"/>
  <c r="B25" i="12"/>
  <c r="AK3" i="43" s="1"/>
  <c r="B31" i="2"/>
  <c r="B9" i="43" s="1"/>
  <c r="G9" i="43" s="1"/>
  <c r="G3" i="43"/>
  <c r="G4" i="43" s="1"/>
  <c r="G6" i="43"/>
  <c r="G8" i="43"/>
  <c r="G7" i="43"/>
  <c r="E322" i="45" l="1"/>
  <c r="E219" i="45"/>
  <c r="I226" i="45"/>
  <c r="I173" i="45"/>
  <c r="I304" i="45"/>
  <c r="J388" i="45"/>
  <c r="F325" i="45"/>
  <c r="B42" i="45"/>
  <c r="J147" i="45"/>
  <c r="K375" i="45"/>
  <c r="K262" i="45"/>
  <c r="J341" i="45"/>
  <c r="J89" i="45"/>
  <c r="H156" i="45"/>
  <c r="K137" i="45"/>
  <c r="E137" i="45"/>
  <c r="J372" i="45"/>
  <c r="J453" i="45"/>
  <c r="J322" i="45"/>
  <c r="K95" i="45"/>
  <c r="E234" i="45"/>
  <c r="J75" i="45"/>
  <c r="H219" i="45"/>
  <c r="I494" i="45"/>
  <c r="J226" i="45"/>
  <c r="K424" i="45"/>
  <c r="B302" i="45"/>
  <c r="J304" i="45"/>
  <c r="K388" i="45"/>
  <c r="J412" i="45"/>
  <c r="J280" i="45"/>
  <c r="J325" i="45"/>
  <c r="I244" i="45"/>
  <c r="B69" i="45"/>
  <c r="F370" i="45"/>
  <c r="H375" i="45"/>
  <c r="K343" i="45"/>
  <c r="F46" i="45"/>
  <c r="F453" i="45"/>
  <c r="K322" i="45"/>
  <c r="I95" i="45"/>
  <c r="I234" i="45"/>
  <c r="K75" i="45"/>
  <c r="E494" i="45"/>
  <c r="I365" i="45"/>
  <c r="J415" i="45"/>
  <c r="K226" i="45"/>
  <c r="AE399" i="43"/>
  <c r="H424" i="45"/>
  <c r="H114" i="45"/>
  <c r="J225" i="45"/>
  <c r="H204" i="45"/>
  <c r="I306" i="45"/>
  <c r="E312" i="45"/>
  <c r="H193" i="45"/>
  <c r="E280" i="45"/>
  <c r="E325" i="45"/>
  <c r="AE4" i="43"/>
  <c r="K480" i="45"/>
  <c r="E305" i="45"/>
  <c r="I375" i="45"/>
  <c r="E364" i="45"/>
  <c r="E343" i="45"/>
  <c r="I195" i="45"/>
  <c r="AE380" i="43"/>
  <c r="J365" i="45"/>
  <c r="K415" i="45"/>
  <c r="I312" i="45"/>
  <c r="I395" i="45"/>
  <c r="K263" i="45"/>
  <c r="F75" i="45"/>
  <c r="H494" i="45"/>
  <c r="J359" i="45"/>
  <c r="J179" i="45"/>
  <c r="F263" i="45"/>
  <c r="E75" i="45"/>
  <c r="F309" i="45"/>
  <c r="E365" i="45"/>
  <c r="F415" i="45"/>
  <c r="K139" i="45"/>
  <c r="H336" i="45"/>
  <c r="J168" i="45"/>
  <c r="K312" i="45"/>
  <c r="K405" i="45"/>
  <c r="F193" i="45"/>
  <c r="J338" i="45"/>
  <c r="H359" i="45"/>
  <c r="F218" i="45"/>
  <c r="F88" i="45"/>
  <c r="J416" i="45"/>
  <c r="K305" i="45"/>
  <c r="E381" i="45"/>
  <c r="K364" i="45"/>
  <c r="K395" i="45"/>
  <c r="J121" i="45"/>
  <c r="I364" i="45"/>
  <c r="I263" i="45"/>
  <c r="H309" i="45"/>
  <c r="H365" i="45"/>
  <c r="I415" i="45"/>
  <c r="K249" i="45"/>
  <c r="I139" i="45"/>
  <c r="E336" i="45"/>
  <c r="F173" i="45"/>
  <c r="K168" i="45"/>
  <c r="B151" i="45"/>
  <c r="K338" i="45"/>
  <c r="E314" i="45"/>
  <c r="I359" i="45"/>
  <c r="I117" i="45"/>
  <c r="J363" i="45"/>
  <c r="F395" i="45"/>
  <c r="H89" i="45"/>
  <c r="I46" i="45"/>
  <c r="AE149" i="43"/>
  <c r="K26" i="45"/>
  <c r="B277" i="45"/>
  <c r="E416" i="45"/>
  <c r="J349" i="45"/>
  <c r="F347" i="45"/>
  <c r="K58" i="45"/>
  <c r="I499" i="45"/>
  <c r="F156" i="45"/>
  <c r="J102" i="45"/>
  <c r="F179" i="45"/>
  <c r="I58" i="45"/>
  <c r="K102" i="45"/>
  <c r="J326" i="45"/>
  <c r="H179" i="45"/>
  <c r="K212" i="45"/>
  <c r="H231" i="45"/>
  <c r="K496" i="45"/>
  <c r="F379" i="45"/>
  <c r="I387" i="45"/>
  <c r="K453" i="45"/>
  <c r="F95" i="45"/>
  <c r="J263" i="45"/>
  <c r="H234" i="45"/>
  <c r="B469" i="45"/>
  <c r="J219" i="45"/>
  <c r="H415" i="45"/>
  <c r="E226" i="45"/>
  <c r="I249" i="45"/>
  <c r="J424" i="45"/>
  <c r="J139" i="45"/>
  <c r="F336" i="45"/>
  <c r="E173" i="45"/>
  <c r="H326" i="45"/>
  <c r="K114" i="45"/>
  <c r="H212" i="45"/>
  <c r="H379" i="45"/>
  <c r="K161" i="45"/>
  <c r="J387" i="45"/>
  <c r="E204" i="45"/>
  <c r="J481" i="45"/>
  <c r="K385" i="45"/>
  <c r="J312" i="45"/>
  <c r="E388" i="45"/>
  <c r="E445" i="45"/>
  <c r="E412" i="45"/>
  <c r="I405" i="45"/>
  <c r="H383" i="45"/>
  <c r="I280" i="45"/>
  <c r="E338" i="45"/>
  <c r="H325" i="45"/>
  <c r="J406" i="45"/>
  <c r="E117" i="45"/>
  <c r="B305" i="45"/>
  <c r="B323" i="45"/>
  <c r="E244" i="45"/>
  <c r="K218" i="45"/>
  <c r="E179" i="45"/>
  <c r="K88" i="45"/>
  <c r="H416" i="45"/>
  <c r="E147" i="45"/>
  <c r="J305" i="45"/>
  <c r="H370" i="45"/>
  <c r="J375" i="45"/>
  <c r="J364" i="45"/>
  <c r="K33" i="45"/>
  <c r="E395" i="45"/>
  <c r="H240" i="45"/>
  <c r="B217" i="45"/>
  <c r="K119" i="45"/>
  <c r="E119" i="45"/>
  <c r="F157" i="45"/>
  <c r="B212" i="45"/>
  <c r="J95" i="45"/>
  <c r="H249" i="45"/>
  <c r="H481" i="45"/>
  <c r="B412" i="45"/>
  <c r="K304" i="45"/>
  <c r="I168" i="45"/>
  <c r="I463" i="45"/>
  <c r="I445" i="45"/>
  <c r="H412" i="45"/>
  <c r="E405" i="45"/>
  <c r="I383" i="45"/>
  <c r="E172" i="45"/>
  <c r="K280" i="45"/>
  <c r="F338" i="45"/>
  <c r="I325" i="45"/>
  <c r="F406" i="45"/>
  <c r="F488" i="45"/>
  <c r="F117" i="45"/>
  <c r="J244" i="45"/>
  <c r="E218" i="45"/>
  <c r="I179" i="45"/>
  <c r="H413" i="45"/>
  <c r="J88" i="45"/>
  <c r="I416" i="45"/>
  <c r="I147" i="45"/>
  <c r="F305" i="45"/>
  <c r="J370" i="45"/>
  <c r="F375" i="45"/>
  <c r="B259" i="45"/>
  <c r="AE348" i="43"/>
  <c r="J136" i="45"/>
  <c r="F381" i="45"/>
  <c r="F364" i="45"/>
  <c r="H58" i="45"/>
  <c r="J395" i="45"/>
  <c r="H121" i="45"/>
  <c r="B401" i="45"/>
  <c r="E341" i="45"/>
  <c r="B155" i="45"/>
  <c r="J84" i="45"/>
  <c r="AE68" i="43"/>
  <c r="B207" i="45"/>
  <c r="F212" i="45"/>
  <c r="K70" i="45"/>
  <c r="E453" i="45"/>
  <c r="F234" i="45"/>
  <c r="AE216" i="43"/>
  <c r="F424" i="45"/>
  <c r="I326" i="45"/>
  <c r="J114" i="45"/>
  <c r="B332" i="45"/>
  <c r="E161" i="45"/>
  <c r="K387" i="45"/>
  <c r="F25" i="45"/>
  <c r="H453" i="45"/>
  <c r="F322" i="45"/>
  <c r="H95" i="45"/>
  <c r="H263" i="45"/>
  <c r="K234" i="45"/>
  <c r="I75" i="45"/>
  <c r="K494" i="45"/>
  <c r="I309" i="45"/>
  <c r="K365" i="45"/>
  <c r="AE413" i="43"/>
  <c r="J336" i="45"/>
  <c r="AE226" i="43"/>
  <c r="E102" i="45"/>
  <c r="K326" i="45"/>
  <c r="I114" i="45"/>
  <c r="J212" i="45"/>
  <c r="J379" i="45"/>
  <c r="J161" i="45"/>
  <c r="E387" i="45"/>
  <c r="F204" i="45"/>
  <c r="K481" i="45"/>
  <c r="E304" i="45"/>
  <c r="H168" i="45"/>
  <c r="J463" i="45"/>
  <c r="J445" i="45"/>
  <c r="K412" i="45"/>
  <c r="J405" i="45"/>
  <c r="E383" i="45"/>
  <c r="B442" i="45"/>
  <c r="E193" i="45"/>
  <c r="B161" i="45"/>
  <c r="H280" i="45"/>
  <c r="K359" i="45"/>
  <c r="AE383" i="43"/>
  <c r="K244" i="45"/>
  <c r="J218" i="45"/>
  <c r="F413" i="45"/>
  <c r="I88" i="45"/>
  <c r="K416" i="45"/>
  <c r="E370" i="45"/>
  <c r="K381" i="45"/>
  <c r="B367" i="45"/>
  <c r="F58" i="45"/>
  <c r="I341" i="45"/>
  <c r="I121" i="45"/>
  <c r="H84" i="45"/>
  <c r="B45" i="45"/>
  <c r="K84" i="45"/>
  <c r="J494" i="45"/>
  <c r="H226" i="45"/>
  <c r="I336" i="45"/>
  <c r="I379" i="45"/>
  <c r="K204" i="45"/>
  <c r="H102" i="45"/>
  <c r="F114" i="45"/>
  <c r="AE394" i="43"/>
  <c r="F161" i="45"/>
  <c r="F387" i="45"/>
  <c r="B438" i="45"/>
  <c r="F304" i="45"/>
  <c r="B92" i="45"/>
  <c r="AE159" i="43"/>
  <c r="F168" i="45"/>
  <c r="H312" i="45"/>
  <c r="F388" i="45"/>
  <c r="F445" i="45"/>
  <c r="F412" i="45"/>
  <c r="F405" i="45"/>
  <c r="F383" i="45"/>
  <c r="K193" i="45"/>
  <c r="E359" i="45"/>
  <c r="F244" i="45"/>
  <c r="H218" i="45"/>
  <c r="AE212" i="43"/>
  <c r="H88" i="45"/>
  <c r="I118" i="45"/>
  <c r="I370" i="45"/>
  <c r="AE449" i="43"/>
  <c r="I381" i="45"/>
  <c r="E58" i="45"/>
  <c r="F341" i="45"/>
  <c r="K434" i="45"/>
  <c r="B187" i="45"/>
  <c r="B121" i="45"/>
  <c r="F84" i="45"/>
  <c r="B52" i="45"/>
  <c r="K498" i="45"/>
  <c r="J295" i="45"/>
  <c r="B188" i="45"/>
  <c r="H376" i="45"/>
  <c r="E84" i="45"/>
  <c r="E156" i="45"/>
  <c r="J156" i="45"/>
  <c r="K121" i="45"/>
  <c r="I156" i="45"/>
  <c r="AE98" i="43"/>
  <c r="E163" i="45"/>
  <c r="J296" i="45"/>
  <c r="E308" i="45"/>
  <c r="E363" i="45"/>
  <c r="F358" i="45"/>
  <c r="K487" i="45"/>
  <c r="AE174" i="43"/>
  <c r="E46" i="45"/>
  <c r="B82" i="45"/>
  <c r="E350" i="45"/>
  <c r="AE170" i="43"/>
  <c r="AE207" i="43"/>
  <c r="F177" i="45"/>
  <c r="AE114" i="43"/>
  <c r="H202" i="45"/>
  <c r="B376" i="45"/>
  <c r="H86" i="45"/>
  <c r="B33" i="45"/>
  <c r="H49" i="45"/>
  <c r="AE425" i="43"/>
  <c r="F54" i="45"/>
  <c r="AE86" i="43"/>
  <c r="E214" i="45"/>
  <c r="B46" i="45"/>
  <c r="K311" i="45"/>
  <c r="B470" i="45"/>
  <c r="B399" i="45"/>
  <c r="B284" i="45"/>
  <c r="J227" i="45"/>
  <c r="F306" i="45"/>
  <c r="K69" i="45"/>
  <c r="F42" i="45"/>
  <c r="K442" i="45"/>
  <c r="AE326" i="43"/>
  <c r="J178" i="45"/>
  <c r="B74" i="45"/>
  <c r="K495" i="45"/>
  <c r="F270" i="45"/>
  <c r="K314" i="45"/>
  <c r="E374" i="45"/>
  <c r="E233" i="45"/>
  <c r="K317" i="45"/>
  <c r="I366" i="45"/>
  <c r="J480" i="45"/>
  <c r="F296" i="45"/>
  <c r="AE172" i="43"/>
  <c r="I130" i="45"/>
  <c r="E321" i="45"/>
  <c r="K363" i="45"/>
  <c r="F369" i="45"/>
  <c r="J358" i="45"/>
  <c r="B459" i="45"/>
  <c r="B139" i="45"/>
  <c r="J262" i="45"/>
  <c r="B214" i="45"/>
  <c r="F343" i="45"/>
  <c r="AE460" i="43"/>
  <c r="J489" i="45"/>
  <c r="J487" i="45"/>
  <c r="H195" i="45"/>
  <c r="J137" i="45"/>
  <c r="H350" i="45"/>
  <c r="J474" i="45"/>
  <c r="F125" i="45"/>
  <c r="B54" i="45"/>
  <c r="B358" i="45"/>
  <c r="J314" i="45"/>
  <c r="E296" i="45"/>
  <c r="K130" i="45"/>
  <c r="E487" i="45"/>
  <c r="K148" i="45"/>
  <c r="I86" i="45"/>
  <c r="F202" i="45"/>
  <c r="E281" i="45"/>
  <c r="B252" i="45"/>
  <c r="E49" i="45"/>
  <c r="H54" i="45"/>
  <c r="B51" i="45"/>
  <c r="F69" i="45"/>
  <c r="F442" i="45"/>
  <c r="B457" i="45"/>
  <c r="J374" i="45"/>
  <c r="K233" i="45"/>
  <c r="E366" i="45"/>
  <c r="K163" i="45"/>
  <c r="E480" i="45"/>
  <c r="B486" i="45"/>
  <c r="H321" i="45"/>
  <c r="K489" i="45"/>
  <c r="K473" i="45"/>
  <c r="F85" i="45"/>
  <c r="AE265" i="43"/>
  <c r="J202" i="45"/>
  <c r="H281" i="45"/>
  <c r="J49" i="45"/>
  <c r="F225" i="45"/>
  <c r="K54" i="45"/>
  <c r="I311" i="45"/>
  <c r="E227" i="45"/>
  <c r="I69" i="45"/>
  <c r="E42" i="45"/>
  <c r="B410" i="45"/>
  <c r="E442" i="45"/>
  <c r="I178" i="45"/>
  <c r="E495" i="45"/>
  <c r="AE7" i="43"/>
  <c r="I270" i="45"/>
  <c r="B209" i="45"/>
  <c r="F314" i="45"/>
  <c r="K374" i="45"/>
  <c r="B445" i="45"/>
  <c r="B77" i="45"/>
  <c r="AE419" i="43"/>
  <c r="AE302" i="43"/>
  <c r="J163" i="45"/>
  <c r="F455" i="45"/>
  <c r="F480" i="45"/>
  <c r="B439" i="45"/>
  <c r="AE376" i="43"/>
  <c r="H275" i="45"/>
  <c r="H130" i="45"/>
  <c r="K308" i="45"/>
  <c r="F321" i="45"/>
  <c r="H363" i="45"/>
  <c r="H358" i="45"/>
  <c r="I283" i="45"/>
  <c r="I489" i="45"/>
  <c r="I487" i="45"/>
  <c r="F473" i="45"/>
  <c r="H337" i="45"/>
  <c r="H37" i="45"/>
  <c r="H108" i="45"/>
  <c r="I128" i="45"/>
  <c r="E148" i="45"/>
  <c r="K46" i="45"/>
  <c r="H215" i="45"/>
  <c r="K482" i="45"/>
  <c r="H482" i="45"/>
  <c r="F350" i="45"/>
  <c r="K85" i="45"/>
  <c r="I350" i="45"/>
  <c r="H474" i="45"/>
  <c r="J148" i="45"/>
  <c r="B230" i="45"/>
  <c r="F262" i="45"/>
  <c r="K125" i="45"/>
  <c r="I54" i="45"/>
  <c r="J69" i="45"/>
  <c r="E225" i="45"/>
  <c r="J311" i="45"/>
  <c r="F227" i="45"/>
  <c r="H306" i="45"/>
  <c r="H42" i="45"/>
  <c r="K178" i="45"/>
  <c r="J495" i="45"/>
  <c r="K270" i="45"/>
  <c r="E317" i="45"/>
  <c r="J308" i="45"/>
  <c r="I363" i="45"/>
  <c r="K358" i="45"/>
  <c r="H46" i="45"/>
  <c r="I137" i="45"/>
  <c r="I474" i="45"/>
  <c r="AE350" i="43"/>
  <c r="J350" i="45"/>
  <c r="E372" i="45"/>
  <c r="E85" i="45"/>
  <c r="K177" i="45"/>
  <c r="I202" i="45"/>
  <c r="E86" i="45"/>
  <c r="F281" i="45"/>
  <c r="F49" i="45"/>
  <c r="I225" i="45"/>
  <c r="K214" i="45"/>
  <c r="E311" i="45"/>
  <c r="K227" i="45"/>
  <c r="H69" i="45"/>
  <c r="H178" i="45"/>
  <c r="K255" i="45"/>
  <c r="H495" i="45"/>
  <c r="F374" i="45"/>
  <c r="H455" i="45"/>
  <c r="H384" i="45"/>
  <c r="J275" i="45"/>
  <c r="K321" i="45"/>
  <c r="K369" i="45"/>
  <c r="E358" i="45"/>
  <c r="J283" i="45"/>
  <c r="E262" i="45"/>
  <c r="J343" i="45"/>
  <c r="J60" i="45"/>
  <c r="E60" i="45"/>
  <c r="F487" i="45"/>
  <c r="E473" i="45"/>
  <c r="F337" i="45"/>
  <c r="J128" i="45"/>
  <c r="E89" i="45"/>
  <c r="I482" i="45"/>
  <c r="F474" i="45"/>
  <c r="K37" i="45"/>
  <c r="AE347" i="43"/>
  <c r="B183" i="45"/>
  <c r="H66" i="45"/>
  <c r="J177" i="45"/>
  <c r="I480" i="45"/>
  <c r="E369" i="45"/>
  <c r="H262" i="45"/>
  <c r="I343" i="45"/>
  <c r="J195" i="45"/>
  <c r="AE124" i="43"/>
  <c r="F214" i="45"/>
  <c r="J306" i="45"/>
  <c r="AE223" i="43"/>
  <c r="I442" i="45"/>
  <c r="J270" i="45"/>
  <c r="H314" i="45"/>
  <c r="J233" i="45"/>
  <c r="H317" i="45"/>
  <c r="K366" i="45"/>
  <c r="B344" i="45"/>
  <c r="K474" i="45"/>
  <c r="F37" i="45"/>
  <c r="E195" i="45"/>
  <c r="F89" i="45"/>
  <c r="AE215" i="43"/>
  <c r="H135" i="45"/>
  <c r="J482" i="45"/>
  <c r="AE8" i="43"/>
  <c r="I372" i="45"/>
  <c r="H372" i="45"/>
  <c r="I66" i="45"/>
  <c r="AE150" i="43"/>
  <c r="AE138" i="43"/>
  <c r="B199" i="45"/>
  <c r="F349" i="45"/>
  <c r="J497" i="45"/>
  <c r="H433" i="45"/>
  <c r="AE71" i="43"/>
  <c r="F283" i="45"/>
  <c r="H499" i="45"/>
  <c r="J122" i="45"/>
  <c r="F185" i="45"/>
  <c r="B170" i="45"/>
  <c r="J428" i="45"/>
  <c r="AE386" i="43"/>
  <c r="F499" i="45"/>
  <c r="H197" i="45"/>
  <c r="E73" i="45"/>
  <c r="F209" i="45"/>
  <c r="J391" i="45"/>
  <c r="AE231" i="43"/>
  <c r="K392" i="45"/>
  <c r="B250" i="45"/>
  <c r="F478" i="45"/>
  <c r="K124" i="45"/>
  <c r="K73" i="45"/>
  <c r="K389" i="45"/>
  <c r="E391" i="45"/>
  <c r="F184" i="45"/>
  <c r="B122" i="45"/>
  <c r="I122" i="45"/>
  <c r="F73" i="45"/>
  <c r="H128" i="45"/>
  <c r="AE454" i="43"/>
  <c r="J268" i="45"/>
  <c r="K356" i="45"/>
  <c r="F440" i="45"/>
  <c r="B409" i="45"/>
  <c r="I407" i="45"/>
  <c r="E197" i="45"/>
  <c r="I73" i="45"/>
  <c r="K446" i="45"/>
  <c r="F35" i="45"/>
  <c r="J284" i="45"/>
  <c r="E97" i="45"/>
  <c r="K334" i="45"/>
  <c r="H431" i="45"/>
  <c r="F38" i="45"/>
  <c r="AE227" i="43"/>
  <c r="F107" i="45"/>
  <c r="E128" i="45"/>
  <c r="AE121" i="43"/>
  <c r="B149" i="45"/>
  <c r="K368" i="45"/>
  <c r="I450" i="45"/>
  <c r="E352" i="45"/>
  <c r="H389" i="45"/>
  <c r="F356" i="45"/>
  <c r="B312" i="45"/>
  <c r="I347" i="45"/>
  <c r="K391" i="45"/>
  <c r="I334" i="45"/>
  <c r="H349" i="45"/>
  <c r="B260" i="45"/>
  <c r="E217" i="45"/>
  <c r="B244" i="45"/>
  <c r="K428" i="45"/>
  <c r="F444" i="45"/>
  <c r="F211" i="45"/>
  <c r="B496" i="45"/>
  <c r="J385" i="45"/>
  <c r="K497" i="45"/>
  <c r="I184" i="45"/>
  <c r="H440" i="45"/>
  <c r="B264" i="45"/>
  <c r="F431" i="45"/>
  <c r="I329" i="45"/>
  <c r="B263" i="45"/>
  <c r="B446" i="45"/>
  <c r="AE221" i="43"/>
  <c r="K492" i="45"/>
  <c r="I284" i="45"/>
  <c r="E488" i="45"/>
  <c r="J38" i="45"/>
  <c r="B197" i="45"/>
  <c r="I97" i="45"/>
  <c r="B99" i="45"/>
  <c r="E35" i="45"/>
  <c r="B374" i="45"/>
  <c r="I107" i="45"/>
  <c r="E407" i="45"/>
  <c r="J478" i="45"/>
  <c r="E116" i="45"/>
  <c r="J181" i="45"/>
  <c r="B296" i="45"/>
  <c r="F352" i="45"/>
  <c r="I389" i="45"/>
  <c r="E356" i="45"/>
  <c r="E347" i="45"/>
  <c r="F391" i="45"/>
  <c r="E334" i="45"/>
  <c r="I349" i="45"/>
  <c r="K217" i="45"/>
  <c r="I428" i="45"/>
  <c r="H444" i="45"/>
  <c r="I211" i="45"/>
  <c r="H385" i="45"/>
  <c r="E497" i="45"/>
  <c r="E184" i="45"/>
  <c r="E440" i="45"/>
  <c r="J431" i="45"/>
  <c r="E329" i="45"/>
  <c r="I492" i="45"/>
  <c r="K284" i="45"/>
  <c r="H488" i="45"/>
  <c r="I38" i="45"/>
  <c r="H91" i="45"/>
  <c r="F111" i="45"/>
  <c r="J97" i="45"/>
  <c r="H35" i="45"/>
  <c r="B72" i="45"/>
  <c r="J407" i="45"/>
  <c r="B452" i="45"/>
  <c r="AE366" i="43"/>
  <c r="E478" i="45"/>
  <c r="E240" i="45"/>
  <c r="H116" i="45"/>
  <c r="J240" i="45"/>
  <c r="H112" i="45"/>
  <c r="F368" i="45"/>
  <c r="K450" i="45"/>
  <c r="H368" i="45"/>
  <c r="E295" i="45"/>
  <c r="K209" i="45"/>
  <c r="F450" i="45"/>
  <c r="F268" i="45"/>
  <c r="F389" i="45"/>
  <c r="J347" i="45"/>
  <c r="H391" i="45"/>
  <c r="F334" i="45"/>
  <c r="I446" i="45"/>
  <c r="H217" i="45"/>
  <c r="AE213" i="43"/>
  <c r="H428" i="45"/>
  <c r="K444" i="45"/>
  <c r="J211" i="45"/>
  <c r="AE264" i="43"/>
  <c r="B303" i="45"/>
  <c r="E392" i="45"/>
  <c r="I385" i="45"/>
  <c r="H184" i="45"/>
  <c r="K431" i="45"/>
  <c r="F329" i="45"/>
  <c r="I172" i="45"/>
  <c r="B162" i="45"/>
  <c r="J433" i="45"/>
  <c r="F492" i="45"/>
  <c r="AE201" i="43"/>
  <c r="AE442" i="43"/>
  <c r="K38" i="45"/>
  <c r="J91" i="45"/>
  <c r="I111" i="45"/>
  <c r="B353" i="45"/>
  <c r="K97" i="45"/>
  <c r="K35" i="45"/>
  <c r="K407" i="45"/>
  <c r="F124" i="45"/>
  <c r="I478" i="45"/>
  <c r="I116" i="45"/>
  <c r="F116" i="45"/>
  <c r="F181" i="45"/>
  <c r="E181" i="45"/>
  <c r="I124" i="45"/>
  <c r="J124" i="45"/>
  <c r="F164" i="45"/>
  <c r="J164" i="45"/>
  <c r="I368" i="45"/>
  <c r="H295" i="45"/>
  <c r="J209" i="45"/>
  <c r="H450" i="45"/>
  <c r="K268" i="45"/>
  <c r="E389" i="45"/>
  <c r="K347" i="45"/>
  <c r="J334" i="45"/>
  <c r="F446" i="45"/>
  <c r="F217" i="45"/>
  <c r="E428" i="45"/>
  <c r="I444" i="45"/>
  <c r="K211" i="45"/>
  <c r="F392" i="45"/>
  <c r="F385" i="45"/>
  <c r="J184" i="45"/>
  <c r="E431" i="45"/>
  <c r="H329" i="45"/>
  <c r="H172" i="45"/>
  <c r="K433" i="45"/>
  <c r="E492" i="45"/>
  <c r="E38" i="45"/>
  <c r="F97" i="45"/>
  <c r="I35" i="45"/>
  <c r="J107" i="45"/>
  <c r="F407" i="45"/>
  <c r="I112" i="45"/>
  <c r="AE324" i="43"/>
  <c r="I356" i="45"/>
  <c r="E446" i="45"/>
  <c r="B413" i="45"/>
  <c r="K349" i="45"/>
  <c r="I217" i="45"/>
  <c r="J444" i="45"/>
  <c r="E211" i="45"/>
  <c r="B375" i="45"/>
  <c r="AE316" i="43"/>
  <c r="I392" i="45"/>
  <c r="B484" i="45"/>
  <c r="I497" i="45"/>
  <c r="B215" i="45"/>
  <c r="I440" i="45"/>
  <c r="J329" i="45"/>
  <c r="K172" i="45"/>
  <c r="AE408" i="43"/>
  <c r="I433" i="45"/>
  <c r="J492" i="45"/>
  <c r="AE289" i="43"/>
  <c r="E284" i="45"/>
  <c r="I488" i="45"/>
  <c r="AE291" i="43"/>
  <c r="B487" i="45"/>
  <c r="H107" i="45"/>
  <c r="E124" i="45"/>
  <c r="J116" i="45"/>
  <c r="H122" i="45"/>
  <c r="E368" i="45"/>
  <c r="F295" i="45"/>
  <c r="E209" i="45"/>
  <c r="J450" i="45"/>
  <c r="E268" i="45"/>
  <c r="K295" i="45"/>
  <c r="I209" i="45"/>
  <c r="H268" i="45"/>
  <c r="J356" i="45"/>
  <c r="H446" i="45"/>
  <c r="J392" i="45"/>
  <c r="F497" i="45"/>
  <c r="J440" i="45"/>
  <c r="F172" i="45"/>
  <c r="F433" i="45"/>
  <c r="H284" i="45"/>
  <c r="J488" i="45"/>
  <c r="J261" i="45"/>
  <c r="B184" i="45"/>
  <c r="E107" i="45"/>
  <c r="K478" i="45"/>
  <c r="K240" i="45"/>
  <c r="H181" i="45"/>
  <c r="K181" i="45"/>
  <c r="F112" i="45"/>
  <c r="F240" i="45"/>
  <c r="I261" i="45"/>
  <c r="B114" i="45"/>
  <c r="H417" i="45"/>
  <c r="I491" i="45"/>
  <c r="J491" i="45"/>
  <c r="E82" i="45"/>
  <c r="AE73" i="43"/>
  <c r="B95" i="45"/>
  <c r="H70" i="45"/>
  <c r="K352" i="45"/>
  <c r="B288" i="45"/>
  <c r="F91" i="45"/>
  <c r="K254" i="45"/>
  <c r="J496" i="45"/>
  <c r="H111" i="45"/>
  <c r="J118" i="45"/>
  <c r="H261" i="45"/>
  <c r="I136" i="45"/>
  <c r="K491" i="45"/>
  <c r="F498" i="45"/>
  <c r="F457" i="45"/>
  <c r="H319" i="45"/>
  <c r="H434" i="45"/>
  <c r="F434" i="45"/>
  <c r="K64" i="45"/>
  <c r="I157" i="45"/>
  <c r="H131" i="45"/>
  <c r="H82" i="45"/>
  <c r="I82" i="45"/>
  <c r="AE136" i="43"/>
  <c r="J352" i="45"/>
  <c r="I91" i="45"/>
  <c r="E254" i="45"/>
  <c r="F496" i="45"/>
  <c r="J111" i="45"/>
  <c r="AE372" i="43"/>
  <c r="K261" i="45"/>
  <c r="H136" i="45"/>
  <c r="E491" i="45"/>
  <c r="B467" i="45"/>
  <c r="E498" i="45"/>
  <c r="AE179" i="43"/>
  <c r="J319" i="45"/>
  <c r="E64" i="45"/>
  <c r="J157" i="45"/>
  <c r="K157" i="45"/>
  <c r="J189" i="45"/>
  <c r="B85" i="45"/>
  <c r="H33" i="45"/>
  <c r="AE371" i="43"/>
  <c r="B63" i="45"/>
  <c r="H118" i="45"/>
  <c r="H498" i="45"/>
  <c r="E376" i="45"/>
  <c r="AE297" i="43"/>
  <c r="I231" i="45"/>
  <c r="B426" i="45"/>
  <c r="K463" i="45"/>
  <c r="B333" i="45"/>
  <c r="I406" i="45"/>
  <c r="B307" i="45"/>
  <c r="I413" i="45"/>
  <c r="AE199" i="43"/>
  <c r="F254" i="45"/>
  <c r="H496" i="45"/>
  <c r="K111" i="45"/>
  <c r="F261" i="45"/>
  <c r="K136" i="45"/>
  <c r="F491" i="45"/>
  <c r="J498" i="45"/>
  <c r="J70" i="45"/>
  <c r="B383" i="45"/>
  <c r="J376" i="45"/>
  <c r="B40" i="45"/>
  <c r="K319" i="45"/>
  <c r="I64" i="45"/>
  <c r="E434" i="45"/>
  <c r="B34" i="45"/>
  <c r="B76" i="45"/>
  <c r="H264" i="45"/>
  <c r="F64" i="45"/>
  <c r="AE89" i="43"/>
  <c r="K122" i="45"/>
  <c r="E496" i="45"/>
  <c r="J33" i="45"/>
  <c r="J231" i="45"/>
  <c r="E463" i="45"/>
  <c r="E406" i="45"/>
  <c r="E413" i="45"/>
  <c r="H254" i="45"/>
  <c r="E118" i="45"/>
  <c r="AE34" i="43"/>
  <c r="J340" i="45"/>
  <c r="F70" i="45"/>
  <c r="K376" i="45"/>
  <c r="F33" i="45"/>
  <c r="E33" i="45"/>
  <c r="I319" i="45"/>
  <c r="E131" i="45"/>
  <c r="K189" i="45"/>
  <c r="J119" i="45"/>
  <c r="F264" i="45"/>
  <c r="J64" i="45"/>
  <c r="E122" i="45"/>
  <c r="K164" i="45"/>
  <c r="H189" i="45"/>
  <c r="I352" i="45"/>
  <c r="K231" i="45"/>
  <c r="H463" i="45"/>
  <c r="K406" i="45"/>
  <c r="J413" i="45"/>
  <c r="E91" i="45"/>
  <c r="I254" i="45"/>
  <c r="F118" i="45"/>
  <c r="I70" i="45"/>
  <c r="I376" i="45"/>
  <c r="E319" i="45"/>
  <c r="E157" i="45"/>
  <c r="J82" i="45"/>
  <c r="I119" i="45"/>
  <c r="I131" i="45"/>
  <c r="B84" i="45"/>
  <c r="E136" i="45"/>
  <c r="J434" i="45"/>
  <c r="F189" i="45"/>
  <c r="F131" i="45"/>
  <c r="E189" i="45"/>
  <c r="K82" i="45"/>
  <c r="J131" i="45"/>
  <c r="E471" i="45"/>
  <c r="E164" i="45"/>
  <c r="I164" i="45"/>
  <c r="K112" i="45"/>
  <c r="E112" i="45"/>
  <c r="B57" i="45"/>
  <c r="AE35" i="43"/>
  <c r="H96" i="45"/>
  <c r="F96" i="45"/>
  <c r="J96" i="45"/>
  <c r="I96" i="45"/>
  <c r="B32" i="45"/>
  <c r="AE10" i="43"/>
  <c r="B73" i="45"/>
  <c r="AE51" i="43"/>
  <c r="B47" i="45"/>
  <c r="AE25" i="43"/>
  <c r="F148" i="45"/>
  <c r="I148" i="45"/>
  <c r="AE134" i="43"/>
  <c r="B156" i="45"/>
  <c r="B137" i="45"/>
  <c r="AE115" i="43"/>
  <c r="K25" i="45"/>
  <c r="E340" i="45"/>
  <c r="H457" i="45"/>
  <c r="E140" i="45"/>
  <c r="I45" i="45"/>
  <c r="I140" i="45"/>
  <c r="E77" i="45"/>
  <c r="H50" i="45"/>
  <c r="AE116" i="43"/>
  <c r="H77" i="45"/>
  <c r="J208" i="45"/>
  <c r="K153" i="45"/>
  <c r="F153" i="45"/>
  <c r="H25" i="45"/>
  <c r="K140" i="45"/>
  <c r="B378" i="45"/>
  <c r="B150" i="45"/>
  <c r="F77" i="45"/>
  <c r="H208" i="45"/>
  <c r="E50" i="45"/>
  <c r="E153" i="45"/>
  <c r="H340" i="45"/>
  <c r="B463" i="45"/>
  <c r="K457" i="45"/>
  <c r="B176" i="45"/>
  <c r="K45" i="45"/>
  <c r="H467" i="45"/>
  <c r="AE156" i="43"/>
  <c r="K50" i="45"/>
  <c r="I153" i="45"/>
  <c r="K340" i="45"/>
  <c r="E457" i="45"/>
  <c r="B301" i="45"/>
  <c r="F467" i="45"/>
  <c r="H153" i="45"/>
  <c r="E208" i="45"/>
  <c r="E25" i="45"/>
  <c r="F340" i="45"/>
  <c r="B468" i="45"/>
  <c r="B35" i="45"/>
  <c r="I457" i="45"/>
  <c r="H140" i="45"/>
  <c r="H45" i="45"/>
  <c r="J25" i="45"/>
  <c r="E467" i="45"/>
  <c r="F140" i="45"/>
  <c r="B282" i="45"/>
  <c r="B100" i="45"/>
  <c r="D26" i="12"/>
  <c r="AM4" i="43" s="1"/>
  <c r="AN4" i="43" s="1"/>
  <c r="C26" i="46"/>
  <c r="C25" i="46"/>
  <c r="H25" i="46" s="1"/>
  <c r="B27" i="46"/>
  <c r="C25" i="12"/>
  <c r="AL3" i="43" s="1"/>
  <c r="AN3" i="43" s="1"/>
  <c r="AJ3" i="43" s="1"/>
  <c r="B26" i="46"/>
  <c r="C27" i="46"/>
  <c r="D27" i="46"/>
  <c r="H27" i="46" s="1"/>
  <c r="C24" i="46"/>
  <c r="H24" i="46" s="1"/>
  <c r="D26" i="46"/>
  <c r="H26" i="46" s="1"/>
  <c r="H83" i="45"/>
  <c r="J83" i="45"/>
  <c r="F83" i="45"/>
  <c r="B233" i="45"/>
  <c r="E83" i="45"/>
  <c r="K83" i="45"/>
  <c r="I215" i="45"/>
  <c r="F183" i="45"/>
  <c r="E183" i="45"/>
  <c r="K183" i="45"/>
  <c r="J183" i="45"/>
  <c r="I183" i="45"/>
  <c r="H183" i="45"/>
  <c r="E439" i="45"/>
  <c r="F215" i="45"/>
  <c r="H115" i="45"/>
  <c r="I55" i="45"/>
  <c r="AE69" i="43"/>
  <c r="B91" i="45"/>
  <c r="K100" i="45"/>
  <c r="J100" i="45"/>
  <c r="F100" i="45"/>
  <c r="F439" i="45"/>
  <c r="E108" i="45"/>
  <c r="I83" i="45"/>
  <c r="E115" i="45"/>
  <c r="K185" i="45"/>
  <c r="E185" i="45"/>
  <c r="F198" i="45"/>
  <c r="K198" i="45"/>
  <c r="E198" i="45"/>
  <c r="H439" i="45"/>
  <c r="K215" i="45"/>
  <c r="F197" i="45"/>
  <c r="I197" i="45"/>
  <c r="B70" i="45"/>
  <c r="H185" i="45"/>
  <c r="I185" i="45"/>
  <c r="I100" i="45"/>
  <c r="AE46" i="43"/>
  <c r="B68" i="45"/>
  <c r="I208" i="45"/>
  <c r="F208" i="45"/>
  <c r="J77" i="45"/>
  <c r="I77" i="45"/>
  <c r="B134" i="45"/>
  <c r="AE112" i="43"/>
  <c r="B191" i="45"/>
  <c r="AE169" i="43"/>
  <c r="K115" i="45"/>
  <c r="I439" i="45"/>
  <c r="K499" i="45"/>
  <c r="F108" i="45"/>
  <c r="J215" i="45"/>
  <c r="J115" i="45"/>
  <c r="J73" i="45"/>
  <c r="F419" i="45"/>
  <c r="H419" i="45"/>
  <c r="E100" i="45"/>
  <c r="B267" i="45"/>
  <c r="AE245" i="43"/>
  <c r="I93" i="45"/>
  <c r="F93" i="45"/>
  <c r="F151" i="45"/>
  <c r="J151" i="45"/>
  <c r="E151" i="45"/>
  <c r="H151" i="45"/>
  <c r="K151" i="45"/>
  <c r="I151" i="45"/>
  <c r="B59" i="45"/>
  <c r="E499" i="45"/>
  <c r="J108" i="45"/>
  <c r="K197" i="45"/>
  <c r="B175" i="45"/>
  <c r="B362" i="45"/>
  <c r="H100" i="45"/>
  <c r="J198" i="45"/>
  <c r="J55" i="45"/>
  <c r="J50" i="45"/>
  <c r="I50" i="45"/>
  <c r="H36" i="45"/>
  <c r="J36" i="45"/>
  <c r="K36" i="45"/>
  <c r="E36" i="45"/>
  <c r="I36" i="45"/>
  <c r="F36" i="45"/>
  <c r="B38" i="45"/>
  <c r="AE16" i="43"/>
  <c r="H125" i="45"/>
  <c r="E125" i="45"/>
  <c r="I60" i="45"/>
  <c r="F60" i="45"/>
  <c r="I108" i="45"/>
  <c r="F115" i="45"/>
  <c r="I419" i="45"/>
  <c r="K419" i="45"/>
  <c r="AE158" i="43"/>
  <c r="F55" i="45"/>
  <c r="J419" i="45"/>
  <c r="H198" i="45"/>
  <c r="I198" i="45"/>
  <c r="H27" i="45"/>
  <c r="J471" i="45"/>
  <c r="AE298" i="43"/>
  <c r="B320" i="45"/>
  <c r="E27" i="45"/>
  <c r="E55" i="45"/>
  <c r="H55" i="45"/>
  <c r="F27" i="45"/>
  <c r="J27" i="45"/>
  <c r="AE106" i="43"/>
  <c r="B128" i="45"/>
  <c r="H105" i="45"/>
  <c r="F105" i="45"/>
  <c r="I105" i="45"/>
  <c r="K105" i="45"/>
  <c r="E105" i="45"/>
  <c r="J105" i="45"/>
  <c r="F417" i="45"/>
  <c r="I471" i="45"/>
  <c r="I417" i="45"/>
  <c r="F24" i="45"/>
  <c r="E417" i="45"/>
  <c r="J417" i="45"/>
  <c r="F132" i="45"/>
  <c r="F158" i="45"/>
  <c r="B64" i="45"/>
  <c r="B477" i="45"/>
  <c r="B31" i="45"/>
  <c r="J132" i="45"/>
  <c r="E132" i="45"/>
  <c r="K132" i="45"/>
  <c r="H132" i="45"/>
  <c r="H29" i="45"/>
  <c r="I29" i="45"/>
  <c r="E29" i="45"/>
  <c r="K29" i="45"/>
  <c r="F29" i="45"/>
  <c r="J29" i="45"/>
  <c r="I24" i="45"/>
  <c r="K24" i="45"/>
  <c r="H24" i="45"/>
  <c r="J24" i="45"/>
  <c r="J276" i="45"/>
  <c r="F276" i="45"/>
  <c r="H276" i="45"/>
  <c r="I276" i="45"/>
  <c r="K276" i="45"/>
  <c r="B167" i="45"/>
  <c r="AE145" i="43"/>
  <c r="E276" i="45"/>
  <c r="AE40" i="43"/>
  <c r="B62" i="45"/>
  <c r="F471" i="45"/>
  <c r="K471" i="45"/>
  <c r="I250" i="45"/>
  <c r="H250" i="45"/>
  <c r="B443" i="45"/>
  <c r="F250" i="45"/>
  <c r="AE44" i="43"/>
  <c r="H160" i="45"/>
  <c r="K160" i="45"/>
  <c r="H158" i="45"/>
  <c r="AE135" i="43"/>
  <c r="E39" i="45"/>
  <c r="I39" i="45"/>
  <c r="AE182" i="43"/>
  <c r="B204" i="45"/>
  <c r="I264" i="45"/>
  <c r="E264" i="45"/>
  <c r="K264" i="45"/>
  <c r="K61" i="45"/>
  <c r="H61" i="45"/>
  <c r="J61" i="45"/>
  <c r="F61" i="45"/>
  <c r="I61" i="45"/>
  <c r="E61" i="45"/>
  <c r="F39" i="45"/>
  <c r="F103" i="45"/>
  <c r="H103" i="45"/>
  <c r="E103" i="45"/>
  <c r="I196" i="45"/>
  <c r="K196" i="45"/>
  <c r="J196" i="45"/>
  <c r="E196" i="45"/>
  <c r="F196" i="45"/>
  <c r="H196" i="45"/>
  <c r="J103" i="45"/>
  <c r="K103" i="45"/>
  <c r="AE95" i="43"/>
  <c r="B117" i="45"/>
  <c r="E158" i="45"/>
  <c r="J158" i="45"/>
  <c r="K158" i="45"/>
  <c r="J39" i="45"/>
  <c r="B182" i="45"/>
  <c r="AE160" i="43"/>
  <c r="AE209" i="43"/>
  <c r="B231" i="45"/>
  <c r="F159" i="45"/>
  <c r="J159" i="45"/>
  <c r="E159" i="45"/>
  <c r="I159" i="45"/>
  <c r="H159" i="45"/>
  <c r="K159" i="45"/>
  <c r="H39" i="45"/>
  <c r="I103" i="45"/>
  <c r="J250" i="45"/>
  <c r="K250" i="45"/>
  <c r="K109" i="45"/>
  <c r="I109" i="45"/>
  <c r="E109" i="45"/>
  <c r="F109" i="45"/>
  <c r="H109" i="45"/>
  <c r="J109" i="45"/>
  <c r="AE477" i="43"/>
  <c r="B499" i="45"/>
  <c r="K44" i="45"/>
  <c r="J44" i="45"/>
  <c r="I44" i="45"/>
  <c r="H44" i="45"/>
  <c r="F44" i="45"/>
  <c r="E44" i="45"/>
  <c r="I377" i="45"/>
  <c r="K377" i="45"/>
  <c r="H377" i="45"/>
  <c r="E377" i="45"/>
  <c r="J377" i="45"/>
  <c r="F377" i="45"/>
  <c r="J113" i="45"/>
  <c r="K113" i="45"/>
  <c r="H113" i="45"/>
  <c r="F113" i="45"/>
  <c r="E113" i="45"/>
  <c r="I113" i="45"/>
  <c r="F294" i="45"/>
  <c r="H294" i="45"/>
  <c r="E294" i="45"/>
  <c r="I294" i="45"/>
  <c r="K294" i="45"/>
  <c r="J294" i="45"/>
  <c r="B144" i="45"/>
  <c r="AE122" i="43"/>
  <c r="AE202" i="43"/>
  <c r="B224" i="45"/>
  <c r="I160" i="45"/>
  <c r="F160" i="45"/>
  <c r="E78" i="45"/>
  <c r="I78" i="45"/>
  <c r="J78" i="45"/>
  <c r="F78" i="45"/>
  <c r="K78" i="45"/>
  <c r="H78" i="45"/>
  <c r="J101" i="45"/>
  <c r="I101" i="45"/>
  <c r="H101" i="45"/>
  <c r="F101" i="45"/>
  <c r="K101" i="45"/>
  <c r="E101" i="45"/>
  <c r="AE287" i="43"/>
  <c r="B309" i="45"/>
  <c r="E160" i="45"/>
  <c r="E110" i="45"/>
  <c r="H110" i="45"/>
  <c r="F110" i="45"/>
  <c r="I110" i="45"/>
  <c r="J110" i="45"/>
  <c r="K110" i="45"/>
  <c r="K169" i="45"/>
  <c r="H169" i="45"/>
  <c r="J169" i="45"/>
  <c r="F169" i="45"/>
  <c r="I169" i="45"/>
  <c r="E169" i="45"/>
  <c r="J199" i="45"/>
  <c r="I199" i="45"/>
  <c r="H199" i="45"/>
  <c r="K199" i="45"/>
  <c r="F199" i="45"/>
  <c r="E199" i="45"/>
  <c r="AE59" i="43"/>
  <c r="B81" i="45"/>
  <c r="AE381" i="43"/>
  <c r="B403" i="45"/>
  <c r="J194" i="45"/>
  <c r="H194" i="45"/>
  <c r="K194" i="45"/>
  <c r="F194" i="45"/>
  <c r="E194" i="45"/>
  <c r="I194" i="45"/>
  <c r="J269" i="45"/>
  <c r="K269" i="45"/>
  <c r="F269" i="45"/>
  <c r="H269" i="45"/>
  <c r="E269" i="45"/>
  <c r="I269" i="45"/>
  <c r="H48" i="45"/>
  <c r="E48" i="45"/>
  <c r="K48" i="45"/>
  <c r="F48" i="45"/>
  <c r="I48" i="45"/>
  <c r="J48" i="45"/>
  <c r="H26" i="45"/>
  <c r="F26" i="45"/>
  <c r="J26" i="45"/>
  <c r="E26" i="45"/>
  <c r="I26" i="45"/>
  <c r="AN5" i="43"/>
  <c r="AN2" i="43"/>
  <c r="AJ2" i="43" s="1"/>
  <c r="B33" i="2"/>
  <c r="B11" i="43" s="1"/>
  <c r="B32" i="2"/>
  <c r="B10" i="43" s="1"/>
  <c r="B2" i="43"/>
  <c r="AJ5" i="43" l="1"/>
  <c r="AP445" i="43" s="1"/>
  <c r="AO445" i="43" s="1"/>
  <c r="AJ4" i="43"/>
  <c r="AQ158" i="43" s="1"/>
  <c r="AP101" i="43"/>
  <c r="AO101" i="43" s="1"/>
  <c r="AP75" i="43"/>
  <c r="AO75" i="43" s="1"/>
  <c r="AR191" i="43"/>
  <c r="AP457" i="43"/>
  <c r="AO457" i="43" s="1"/>
  <c r="AP278" i="43"/>
  <c r="AO278" i="43" s="1"/>
  <c r="AR459" i="43"/>
  <c r="AP425" i="43"/>
  <c r="AO425" i="43" s="1"/>
  <c r="AR91" i="43"/>
  <c r="AQ64" i="43"/>
  <c r="AR297" i="43"/>
  <c r="AR355" i="43"/>
  <c r="AP233" i="43"/>
  <c r="AO233" i="43" s="1"/>
  <c r="AP326" i="43"/>
  <c r="AO326" i="43" s="1"/>
  <c r="AR267" i="43"/>
  <c r="AQ214" i="43"/>
  <c r="AQ197" i="43"/>
  <c r="AP287" i="43"/>
  <c r="AO287" i="43" s="1"/>
  <c r="AR201" i="43"/>
  <c r="AP31" i="43"/>
  <c r="AO31" i="43" s="1"/>
  <c r="AQ450" i="43"/>
  <c r="AQ409" i="43"/>
  <c r="AP433" i="43"/>
  <c r="AO433" i="43" s="1"/>
  <c r="AQ420" i="43"/>
  <c r="AR379" i="43"/>
  <c r="AP209" i="43"/>
  <c r="AO209" i="43" s="1"/>
  <c r="AR346" i="43"/>
  <c r="AR319" i="43"/>
  <c r="AP351" i="43"/>
  <c r="AO351" i="43" s="1"/>
  <c r="AQ222" i="43"/>
  <c r="AP129" i="43"/>
  <c r="AO129" i="43" s="1"/>
  <c r="AR88" i="43"/>
  <c r="AP104" i="43"/>
  <c r="AO104" i="43" s="1"/>
  <c r="AP68" i="43"/>
  <c r="AO68" i="43" s="1"/>
  <c r="AP377" i="43"/>
  <c r="AO377" i="43" s="1"/>
  <c r="AR163" i="43"/>
  <c r="AQ144" i="43"/>
  <c r="AP288" i="43"/>
  <c r="AO288" i="43" s="1"/>
  <c r="AQ346" i="43"/>
  <c r="AP261" i="43"/>
  <c r="AO261" i="43" s="1"/>
  <c r="AP106" i="43"/>
  <c r="AO106" i="43" s="1"/>
  <c r="AR121" i="43"/>
  <c r="AQ36" i="43"/>
  <c r="AR222" i="43"/>
  <c r="AQ296" i="43"/>
  <c r="AR114" i="43"/>
  <c r="AR22" i="43"/>
  <c r="AQ299" i="43"/>
  <c r="AP347" i="43"/>
  <c r="AO347" i="43" s="1"/>
  <c r="AR261" i="43"/>
  <c r="AR133" i="43"/>
  <c r="AP91" i="43"/>
  <c r="AO91" i="43" s="1"/>
  <c r="AP320" i="43"/>
  <c r="AO320" i="43" s="1"/>
  <c r="AQ149" i="43"/>
  <c r="AR106" i="43"/>
  <c r="AP64" i="43"/>
  <c r="AO64" i="43" s="1"/>
  <c r="AR207" i="43"/>
  <c r="AQ122" i="43"/>
  <c r="AR79" i="43"/>
  <c r="AP37" i="43"/>
  <c r="AO37" i="43" s="1"/>
  <c r="AR180" i="43"/>
  <c r="AQ95" i="43"/>
  <c r="AP367" i="43"/>
  <c r="AO367" i="43" s="1"/>
  <c r="AQ324" i="43"/>
  <c r="AR153" i="43"/>
  <c r="AR382" i="43"/>
  <c r="AP340" i="43"/>
  <c r="AO340" i="43" s="1"/>
  <c r="AQ297" i="43"/>
  <c r="AQ41" i="43"/>
  <c r="AQ350" i="43"/>
  <c r="AP297" i="43"/>
  <c r="AO297" i="43" s="1"/>
  <c r="AP249" i="43"/>
  <c r="AO249" i="43" s="1"/>
  <c r="AR152" i="43"/>
  <c r="AR237" i="43"/>
  <c r="AQ285" i="43"/>
  <c r="AP40" i="43"/>
  <c r="AO40" i="43" s="1"/>
  <c r="AQ321" i="43"/>
  <c r="AQ384" i="43"/>
  <c r="AR341" i="43"/>
  <c r="AP299" i="43"/>
  <c r="AO299" i="43" s="1"/>
  <c r="AQ128" i="43"/>
  <c r="AP400" i="43"/>
  <c r="AO400" i="43" s="1"/>
  <c r="AQ357" i="43"/>
  <c r="AR314" i="43"/>
  <c r="AQ101" i="43"/>
  <c r="AP16" i="43"/>
  <c r="AO16" i="43" s="1"/>
  <c r="AP373" i="43"/>
  <c r="AO373" i="43" s="1"/>
  <c r="AQ330" i="43"/>
  <c r="AR159" i="43"/>
  <c r="AQ74" i="43"/>
  <c r="AR31" i="43"/>
  <c r="AR388" i="43"/>
  <c r="AP218" i="43"/>
  <c r="AO218" i="43" s="1"/>
  <c r="AR132" i="43"/>
  <c r="AP90" i="43"/>
  <c r="AO90" i="43" s="1"/>
  <c r="AQ47" i="43"/>
  <c r="AQ276" i="43"/>
  <c r="AP191" i="43"/>
  <c r="AO191" i="43" s="1"/>
  <c r="AQ148" i="43"/>
  <c r="AR105" i="43"/>
  <c r="AR334" i="43"/>
  <c r="AQ249" i="43"/>
  <c r="AR206" i="43"/>
  <c r="AP164" i="43"/>
  <c r="AO164" i="43" s="1"/>
  <c r="AP393" i="43"/>
  <c r="AO393" i="43" s="1"/>
  <c r="AR291" i="43"/>
  <c r="AR243" i="43"/>
  <c r="AR195" i="43"/>
  <c r="AP254" i="43"/>
  <c r="AO254" i="43" s="1"/>
  <c r="AR24" i="43"/>
  <c r="AP227" i="43"/>
  <c r="AO227" i="43" s="1"/>
  <c r="AQ40" i="43"/>
  <c r="AR204" i="43"/>
  <c r="AR310" i="43"/>
  <c r="AR128" i="43"/>
  <c r="AR363" i="43"/>
  <c r="AP193" i="43"/>
  <c r="AO193" i="43" s="1"/>
  <c r="AR107" i="43"/>
  <c r="AP65" i="43"/>
  <c r="AO65" i="43" s="1"/>
  <c r="AQ22" i="43"/>
  <c r="AP251" i="43"/>
  <c r="AO251" i="43" s="1"/>
  <c r="AR165" i="43"/>
  <c r="AP123" i="43"/>
  <c r="AO123" i="43" s="1"/>
  <c r="AQ80" i="43"/>
  <c r="AQ309" i="43"/>
  <c r="AP224" i="43"/>
  <c r="AO224" i="43" s="1"/>
  <c r="AQ181" i="43"/>
  <c r="AR138" i="43"/>
  <c r="AR367" i="43"/>
  <c r="AQ282" i="43"/>
  <c r="AR239" i="43"/>
  <c r="AP197" i="43"/>
  <c r="AO197" i="43" s="1"/>
  <c r="AQ26" i="43"/>
  <c r="AR340" i="43"/>
  <c r="AP298" i="43"/>
  <c r="AO298" i="43" s="1"/>
  <c r="AQ255" i="43"/>
  <c r="AR84" i="43"/>
  <c r="AP399" i="43"/>
  <c r="AO399" i="43" s="1"/>
  <c r="AQ356" i="43"/>
  <c r="AR313" i="43"/>
  <c r="AP143" i="43"/>
  <c r="AO143" i="43" s="1"/>
  <c r="AR57" i="43"/>
  <c r="AP15" i="43"/>
  <c r="AO15" i="43" s="1"/>
  <c r="AP372" i="43"/>
  <c r="AO372" i="43" s="1"/>
  <c r="AQ201" i="43"/>
  <c r="AP116" i="43"/>
  <c r="AO116" i="43" s="1"/>
  <c r="AQ73" i="43"/>
  <c r="AR30" i="43"/>
  <c r="AQ238" i="43"/>
  <c r="AR83" i="43"/>
  <c r="AP398" i="43"/>
  <c r="AO398" i="43" s="1"/>
  <c r="AR312" i="43"/>
  <c r="AQ216" i="43"/>
  <c r="AR210" i="43"/>
  <c r="AQ386" i="43"/>
  <c r="AP45" i="43"/>
  <c r="AO45" i="43" s="1"/>
  <c r="AR365" i="43"/>
  <c r="AQ232" i="43"/>
  <c r="AQ168" i="43"/>
  <c r="AP99" i="43"/>
  <c r="AO99" i="43" s="1"/>
  <c r="AR290" i="43"/>
  <c r="AQ205" i="43"/>
  <c r="AR34" i="43"/>
  <c r="AP381" i="43"/>
  <c r="AO381" i="43" s="1"/>
  <c r="AR295" i="43"/>
  <c r="AR39" i="43"/>
  <c r="AR380" i="43"/>
  <c r="AP210" i="43"/>
  <c r="AO210" i="43" s="1"/>
  <c r="AR124" i="43"/>
  <c r="AQ39" i="43"/>
  <c r="AR177" i="43"/>
  <c r="AQ92" i="43"/>
  <c r="AP316" i="43"/>
  <c r="AO316" i="43" s="1"/>
  <c r="AR230" i="43"/>
  <c r="AR134" i="43"/>
  <c r="AP365" i="43"/>
  <c r="AO365" i="43" s="1"/>
  <c r="AR279" i="43"/>
  <c r="AP109" i="43"/>
  <c r="AO109" i="43" s="1"/>
  <c r="AR23" i="43"/>
  <c r="AR364" i="43"/>
  <c r="AR108" i="43"/>
  <c r="AQ23" i="43"/>
  <c r="AP247" i="43"/>
  <c r="AO247" i="43" s="1"/>
  <c r="AR161" i="43"/>
  <c r="AQ76" i="43"/>
  <c r="AR214" i="43"/>
  <c r="AP108" i="43"/>
  <c r="AO108" i="43" s="1"/>
  <c r="AR147" i="43"/>
  <c r="AP105" i="43"/>
  <c r="AO105" i="43" s="1"/>
  <c r="AQ62" i="43"/>
  <c r="AP334" i="43"/>
  <c r="AO334" i="43" s="1"/>
  <c r="AQ291" i="43"/>
  <c r="AQ195" i="43"/>
  <c r="AQ131" i="43"/>
  <c r="AP78" i="43"/>
  <c r="AO78" i="43" s="1"/>
  <c r="AP275" i="43"/>
  <c r="AO275" i="43" s="1"/>
  <c r="AP211" i="43"/>
  <c r="AO211" i="43" s="1"/>
  <c r="AP67" i="43"/>
  <c r="AO67" i="43" s="1"/>
  <c r="AP3" i="43"/>
  <c r="AQ333" i="43"/>
  <c r="AR82" i="43"/>
  <c r="AP429" i="43"/>
  <c r="AO429" i="43" s="1"/>
  <c r="AQ258" i="43"/>
  <c r="AP173" i="43"/>
  <c r="AO173" i="43" s="1"/>
  <c r="AR87" i="43"/>
  <c r="AP258" i="43"/>
  <c r="AO258" i="43" s="1"/>
  <c r="AR172" i="43"/>
  <c r="AQ396" i="43"/>
  <c r="AP311" i="43"/>
  <c r="AO311" i="43" s="1"/>
  <c r="AR225" i="43"/>
  <c r="AP364" i="43"/>
  <c r="AO364" i="43" s="1"/>
  <c r="AR278" i="43"/>
  <c r="AP76" i="43"/>
  <c r="AO76" i="43" s="1"/>
  <c r="AP185" i="43"/>
  <c r="AO185" i="43" s="1"/>
  <c r="AQ142" i="43"/>
  <c r="AQ14" i="43"/>
  <c r="AQ371" i="43"/>
  <c r="AP286" i="43"/>
  <c r="AO286" i="43" s="1"/>
  <c r="AQ243" i="43"/>
  <c r="AQ179" i="43"/>
  <c r="AQ3" i="43"/>
  <c r="AP339" i="43"/>
  <c r="AO339" i="43" s="1"/>
  <c r="AP195" i="43"/>
  <c r="AO195" i="43" s="1"/>
  <c r="AP131" i="43"/>
  <c r="AO131" i="43" s="1"/>
  <c r="AR61" i="43"/>
  <c r="AP248" i="43"/>
  <c r="AO248" i="43" s="1"/>
  <c r="AR162" i="43"/>
  <c r="AR423" i="43"/>
  <c r="AQ338" i="43"/>
  <c r="AP253" i="43"/>
  <c r="AO253" i="43" s="1"/>
  <c r="AQ423" i="43"/>
  <c r="AP338" i="43"/>
  <c r="AO338" i="43" s="1"/>
  <c r="AQ167" i="43"/>
  <c r="AP82" i="43"/>
  <c r="AO82" i="43" s="1"/>
  <c r="AP391" i="43"/>
  <c r="AO391" i="43" s="1"/>
  <c r="AP135" i="43"/>
  <c r="AO135" i="43" s="1"/>
  <c r="AR49" i="43"/>
  <c r="AQ273" i="43"/>
  <c r="AR182" i="43"/>
  <c r="AR70" i="43"/>
  <c r="AQ94" i="43"/>
  <c r="AR51" i="43"/>
  <c r="AP366" i="43"/>
  <c r="AO366" i="43" s="1"/>
  <c r="AQ323" i="43"/>
  <c r="AR280" i="43"/>
  <c r="AR120" i="43"/>
  <c r="AQ67" i="43"/>
  <c r="AP323" i="43"/>
  <c r="AO323" i="43" s="1"/>
  <c r="AP259" i="43"/>
  <c r="AO259" i="43" s="1"/>
  <c r="AR189" i="43"/>
  <c r="AQ381" i="43"/>
  <c r="AQ317" i="43"/>
  <c r="AQ157" i="43"/>
  <c r="AP72" i="43"/>
  <c r="AO72" i="43" s="1"/>
  <c r="AQ418" i="43"/>
  <c r="AQ162" i="43"/>
  <c r="AP77" i="43"/>
  <c r="AO77" i="43" s="1"/>
  <c r="AR332" i="43"/>
  <c r="AQ247" i="43"/>
  <c r="AP162" i="43"/>
  <c r="AO162" i="43" s="1"/>
  <c r="AQ300" i="43"/>
  <c r="AP215" i="43"/>
  <c r="AO215" i="43" s="1"/>
  <c r="AQ44" i="43"/>
  <c r="AQ353" i="43"/>
  <c r="AP268" i="43"/>
  <c r="AO268" i="43" s="1"/>
  <c r="AR387" i="43"/>
  <c r="AP345" i="43"/>
  <c r="AO345" i="43" s="1"/>
  <c r="AR259" i="43"/>
  <c r="AP217" i="43"/>
  <c r="AO217" i="43" s="1"/>
  <c r="AQ174" i="43"/>
  <c r="AQ46" i="43"/>
  <c r="AR3" i="43"/>
  <c r="AP318" i="43"/>
  <c r="AO318" i="43" s="1"/>
  <c r="AQ275" i="43"/>
  <c r="AP222" i="43"/>
  <c r="AO222" i="43" s="1"/>
  <c r="AQ115" i="43"/>
  <c r="AQ51" i="43"/>
  <c r="AP387" i="43"/>
  <c r="AO387" i="43" s="1"/>
  <c r="AR253" i="43"/>
  <c r="AQ184" i="43"/>
  <c r="AR109" i="43"/>
  <c r="AP376" i="43"/>
  <c r="AO376" i="43" s="1"/>
  <c r="AP312" i="43"/>
  <c r="AO312" i="43" s="1"/>
  <c r="AP232" i="43"/>
  <c r="AO232" i="43" s="1"/>
  <c r="AQ61" i="43"/>
  <c r="AR407" i="43"/>
  <c r="AQ322" i="43"/>
  <c r="AR151" i="43"/>
  <c r="AQ66" i="43"/>
  <c r="AQ407" i="43"/>
  <c r="AR236" i="43"/>
  <c r="AQ151" i="43"/>
  <c r="AP66" i="43"/>
  <c r="AO66" i="43" s="1"/>
  <c r="AR289" i="43"/>
  <c r="AQ204" i="43"/>
  <c r="AP119" i="43"/>
  <c r="AO119" i="43" s="1"/>
  <c r="AR342" i="43"/>
  <c r="AQ257" i="43"/>
  <c r="AQ161" i="43"/>
  <c r="AQ392" i="43"/>
  <c r="AR349" i="43"/>
  <c r="AP307" i="43"/>
  <c r="AO307" i="43" s="1"/>
  <c r="AR221" i="43"/>
  <c r="AP179" i="43"/>
  <c r="AO179" i="43" s="1"/>
  <c r="AQ136" i="43"/>
  <c r="AP51" i="43"/>
  <c r="AO51" i="43" s="1"/>
  <c r="AQ8" i="43"/>
  <c r="AQ365" i="43"/>
  <c r="AR322" i="43"/>
  <c r="AP280" i="43"/>
  <c r="AO280" i="43" s="1"/>
  <c r="AQ237" i="43"/>
  <c r="AR194" i="43"/>
  <c r="AP152" i="43"/>
  <c r="AO152" i="43" s="1"/>
  <c r="AQ109" i="43"/>
  <c r="AR66" i="43"/>
  <c r="AP24" i="43"/>
  <c r="AO24" i="43" s="1"/>
  <c r="AP413" i="43"/>
  <c r="AO413" i="43" s="1"/>
  <c r="AQ370" i="43"/>
  <c r="AR327" i="43"/>
  <c r="AP285" i="43"/>
  <c r="AO285" i="43" s="1"/>
  <c r="AQ242" i="43"/>
  <c r="AR199" i="43"/>
  <c r="AP157" i="43"/>
  <c r="AO157" i="43" s="1"/>
  <c r="AQ114" i="43"/>
  <c r="AR71" i="43"/>
  <c r="AP29" i="43"/>
  <c r="AO29" i="43" s="1"/>
  <c r="AR412" i="43"/>
  <c r="AP370" i="43"/>
  <c r="AO370" i="43" s="1"/>
  <c r="AQ327" i="43"/>
  <c r="AR284" i="43"/>
  <c r="AP242" i="43"/>
  <c r="AO242" i="43" s="1"/>
  <c r="AQ199" i="43"/>
  <c r="AR156" i="43"/>
  <c r="AP114" i="43"/>
  <c r="AO114" i="43" s="1"/>
  <c r="AQ71" i="43"/>
  <c r="AR28" i="43"/>
  <c r="AQ380" i="43"/>
  <c r="AR337" i="43"/>
  <c r="AP295" i="43"/>
  <c r="AO295" i="43" s="1"/>
  <c r="AQ252" i="43"/>
  <c r="AR209" i="43"/>
  <c r="AP167" i="43"/>
  <c r="AO167" i="43" s="1"/>
  <c r="AQ124" i="43"/>
  <c r="AR81" i="43"/>
  <c r="AP39" i="43"/>
  <c r="AO39" i="43" s="1"/>
  <c r="AR390" i="43"/>
  <c r="AP348" i="43"/>
  <c r="AO348" i="43" s="1"/>
  <c r="AQ305" i="43"/>
  <c r="AR262" i="43"/>
  <c r="AP220" i="43"/>
  <c r="AO220" i="43" s="1"/>
  <c r="AP172" i="43"/>
  <c r="AO172" i="43" s="1"/>
  <c r="AQ113" i="43"/>
  <c r="AP60" i="43"/>
  <c r="AO60" i="43" s="1"/>
  <c r="AQ269" i="43"/>
  <c r="AR226" i="43"/>
  <c r="AP184" i="43"/>
  <c r="AO184" i="43" s="1"/>
  <c r="AQ141" i="43"/>
  <c r="AR98" i="43"/>
  <c r="AP56" i="43"/>
  <c r="AO56" i="43" s="1"/>
  <c r="AQ13" i="43"/>
  <c r="AQ402" i="43"/>
  <c r="AR359" i="43"/>
  <c r="AP317" i="43"/>
  <c r="AO317" i="43" s="1"/>
  <c r="AQ274" i="43"/>
  <c r="AR231" i="43"/>
  <c r="AP189" i="43"/>
  <c r="AO189" i="43" s="1"/>
  <c r="AQ146" i="43"/>
  <c r="AR103" i="43"/>
  <c r="AP61" i="43"/>
  <c r="AO61" i="43" s="1"/>
  <c r="AQ18" i="43"/>
  <c r="AP402" i="43"/>
  <c r="AO402" i="43" s="1"/>
  <c r="AQ359" i="43"/>
  <c r="AR316" i="43"/>
  <c r="AP274" i="43"/>
  <c r="AO274" i="43" s="1"/>
  <c r="AQ231" i="43"/>
  <c r="AR188" i="43"/>
  <c r="AP146" i="43"/>
  <c r="AO146" i="43" s="1"/>
  <c r="AQ103" i="43"/>
  <c r="AR60" i="43"/>
  <c r="AP18" i="43"/>
  <c r="AO18" i="43" s="1"/>
  <c r="AR369" i="43"/>
  <c r="AP327" i="43"/>
  <c r="AO327" i="43" s="1"/>
  <c r="AQ284" i="43"/>
  <c r="AR241" i="43"/>
  <c r="AP199" i="43"/>
  <c r="AO199" i="43" s="1"/>
  <c r="AQ156" i="43"/>
  <c r="AR113" i="43"/>
  <c r="AP71" i="43"/>
  <c r="AO71" i="43" s="1"/>
  <c r="AQ28" i="43"/>
  <c r="AP380" i="43"/>
  <c r="AO380" i="43" s="1"/>
  <c r="AQ337" i="43"/>
  <c r="AR294" i="43"/>
  <c r="AP252" i="43"/>
  <c r="AO252" i="43" s="1"/>
  <c r="AP204" i="43"/>
  <c r="AO204" i="43" s="1"/>
  <c r="AP156" i="43"/>
  <c r="AO156" i="43" s="1"/>
  <c r="AR102" i="43"/>
  <c r="AQ49" i="43"/>
  <c r="AR232" i="43"/>
  <c r="AP190" i="43"/>
  <c r="AO190" i="43" s="1"/>
  <c r="AQ147" i="43"/>
  <c r="AR104" i="43"/>
  <c r="AP62" i="43"/>
  <c r="AO62" i="43" s="1"/>
  <c r="AQ19" i="43"/>
  <c r="AQ376" i="43"/>
  <c r="AR333" i="43"/>
  <c r="AP291" i="43"/>
  <c r="AO291" i="43" s="1"/>
  <c r="AQ248" i="43"/>
  <c r="AR205" i="43"/>
  <c r="AP163" i="43"/>
  <c r="AO163" i="43" s="1"/>
  <c r="AQ120" i="43"/>
  <c r="AR77" i="43"/>
  <c r="AP35" i="43"/>
  <c r="AO35" i="43" s="1"/>
  <c r="AP392" i="43"/>
  <c r="AO392" i="43" s="1"/>
  <c r="AQ349" i="43"/>
  <c r="AR306" i="43"/>
  <c r="AP264" i="43"/>
  <c r="AO264" i="43" s="1"/>
  <c r="AQ221" i="43"/>
  <c r="AR178" i="43"/>
  <c r="AP136" i="43"/>
  <c r="AO136" i="43" s="1"/>
  <c r="AQ93" i="43"/>
  <c r="AR50" i="43"/>
  <c r="AP8" i="43"/>
  <c r="AO8" i="43" s="1"/>
  <c r="AP397" i="43"/>
  <c r="AO397" i="43" s="1"/>
  <c r="AQ354" i="43"/>
  <c r="AR311" i="43"/>
  <c r="AP269" i="43"/>
  <c r="AO269" i="43" s="1"/>
  <c r="AQ226" i="43"/>
  <c r="AR183" i="43"/>
  <c r="AP141" i="43"/>
  <c r="AO141" i="43" s="1"/>
  <c r="AQ98" i="43"/>
  <c r="AR55" i="43"/>
  <c r="AP13" i="43"/>
  <c r="AO13" i="43" s="1"/>
  <c r="AR396" i="43"/>
  <c r="AP354" i="43"/>
  <c r="AO354" i="43" s="1"/>
  <c r="AQ311" i="43"/>
  <c r="AR268" i="43"/>
  <c r="AP226" i="43"/>
  <c r="AO226" i="43" s="1"/>
  <c r="AQ183" i="43"/>
  <c r="AR140" i="43"/>
  <c r="AP98" i="43"/>
  <c r="AO98" i="43" s="1"/>
  <c r="AQ55" i="43"/>
  <c r="AR12" i="43"/>
  <c r="AQ364" i="43"/>
  <c r="AR321" i="43"/>
  <c r="AP279" i="43"/>
  <c r="AO279" i="43" s="1"/>
  <c r="AQ236" i="43"/>
  <c r="AR193" i="43"/>
  <c r="AP151" i="43"/>
  <c r="AO151" i="43" s="1"/>
  <c r="AQ108" i="43"/>
  <c r="AR65" i="43"/>
  <c r="AP23" i="43"/>
  <c r="AO23" i="43" s="1"/>
  <c r="AR374" i="43"/>
  <c r="AP332" i="43"/>
  <c r="AO332" i="43" s="1"/>
  <c r="AQ289" i="43"/>
  <c r="AR246" i="43"/>
  <c r="AR198" i="43"/>
  <c r="AR150" i="43"/>
  <c r="AQ97" i="43"/>
  <c r="AQ33" i="43"/>
  <c r="AR38" i="43"/>
  <c r="AQ227" i="43"/>
  <c r="AR184" i="43"/>
  <c r="AP142" i="43"/>
  <c r="AO142" i="43" s="1"/>
  <c r="AQ99" i="43"/>
  <c r="AR56" i="43"/>
  <c r="AP14" i="43"/>
  <c r="AO14" i="43" s="1"/>
  <c r="AP371" i="43"/>
  <c r="AO371" i="43" s="1"/>
  <c r="AQ328" i="43"/>
  <c r="AR285" i="43"/>
  <c r="AP243" i="43"/>
  <c r="AO243" i="43" s="1"/>
  <c r="AQ200" i="43"/>
  <c r="AR157" i="43"/>
  <c r="AP115" i="43"/>
  <c r="AO115" i="43" s="1"/>
  <c r="AQ72" i="43"/>
  <c r="AR29" i="43"/>
  <c r="AR386" i="43"/>
  <c r="AP344" i="43"/>
  <c r="AO344" i="43" s="1"/>
  <c r="AQ301" i="43"/>
  <c r="AR258" i="43"/>
  <c r="AP216" i="43"/>
  <c r="AO216" i="43" s="1"/>
  <c r="AQ173" i="43"/>
  <c r="AR130" i="43"/>
  <c r="AP88" i="43"/>
  <c r="AO88" i="43" s="1"/>
  <c r="AQ45" i="43"/>
  <c r="AQ434" i="43"/>
  <c r="AR391" i="43"/>
  <c r="AP349" i="43"/>
  <c r="AO349" i="43" s="1"/>
  <c r="AQ306" i="43"/>
  <c r="AR263" i="43"/>
  <c r="AP221" i="43"/>
  <c r="AO221" i="43" s="1"/>
  <c r="AQ178" i="43"/>
  <c r="AR135" i="43"/>
  <c r="AP93" i="43"/>
  <c r="AO93" i="43" s="1"/>
  <c r="AQ50" i="43"/>
  <c r="AR7" i="43"/>
  <c r="AQ391" i="43"/>
  <c r="AR348" i="43"/>
  <c r="AP306" i="43"/>
  <c r="AO306" i="43" s="1"/>
  <c r="AQ263" i="43"/>
  <c r="AR220" i="43"/>
  <c r="AP178" i="43"/>
  <c r="AO178" i="43" s="1"/>
  <c r="AQ135" i="43"/>
  <c r="AR92" i="43"/>
  <c r="AP50" i="43"/>
  <c r="AO50" i="43" s="1"/>
  <c r="AQ7" i="43"/>
  <c r="AP359" i="43"/>
  <c r="AO359" i="43" s="1"/>
  <c r="AQ316" i="43"/>
  <c r="AR273" i="43"/>
  <c r="AP231" i="43"/>
  <c r="AO231" i="43" s="1"/>
  <c r="AQ188" i="43"/>
  <c r="AR145" i="43"/>
  <c r="AP103" i="43"/>
  <c r="AO103" i="43" s="1"/>
  <c r="AQ60" i="43"/>
  <c r="AR17" i="43"/>
  <c r="AQ369" i="43"/>
  <c r="AR326" i="43"/>
  <c r="AP284" i="43"/>
  <c r="AO284" i="43" s="1"/>
  <c r="AQ241" i="43"/>
  <c r="AQ193" i="43"/>
  <c r="AQ145" i="43"/>
  <c r="AP92" i="43"/>
  <c r="AO92" i="43" s="1"/>
  <c r="AP28" i="43"/>
  <c r="AO28" i="43" s="1"/>
  <c r="AQ129" i="43"/>
  <c r="AR86" i="43"/>
  <c r="AP44" i="43"/>
  <c r="AO44" i="43" s="1"/>
  <c r="AQ209" i="43"/>
  <c r="AR166" i="43"/>
  <c r="AP124" i="43"/>
  <c r="AO124" i="43" s="1"/>
  <c r="AQ81" i="43"/>
  <c r="G10" i="43"/>
  <c r="G11" i="43"/>
  <c r="AP12" i="43"/>
  <c r="AO12" i="43" s="1"/>
  <c r="A2" i="43"/>
  <c r="A3" i="43" s="1"/>
  <c r="A4" i="43" s="1"/>
  <c r="AP419" i="43" l="1"/>
  <c r="AO419" i="43" s="1"/>
  <c r="AR41" i="43"/>
  <c r="AR219" i="43"/>
  <c r="AR288" i="43"/>
  <c r="AR127" i="43"/>
  <c r="AQ264" i="43"/>
  <c r="AR33" i="43"/>
  <c r="AP322" i="43"/>
  <c r="AO322" i="43" s="1"/>
  <c r="AR146" i="43"/>
  <c r="AR317" i="43"/>
  <c r="AR360" i="43"/>
  <c r="AQ302" i="43"/>
  <c r="AR129" i="43"/>
  <c r="AP418" i="43"/>
  <c r="AO418" i="43" s="1"/>
  <c r="AR242" i="43"/>
  <c r="AR397" i="43"/>
  <c r="AP9" i="43"/>
  <c r="AO9" i="43" s="1"/>
  <c r="AR358" i="43"/>
  <c r="AR252" i="43"/>
  <c r="AQ77" i="43"/>
  <c r="AR269" i="43"/>
  <c r="AR328" i="43"/>
  <c r="AP188" i="43"/>
  <c r="AO188" i="43" s="1"/>
  <c r="AQ87" i="43"/>
  <c r="AR343" i="43"/>
  <c r="AR141" i="43"/>
  <c r="AR248" i="43"/>
  <c r="AQ190" i="43"/>
  <c r="AQ332" i="43"/>
  <c r="AQ194" i="43"/>
  <c r="AP7" i="43"/>
  <c r="AO7" i="43" s="1"/>
  <c r="AQ295" i="43"/>
  <c r="AP120" i="43"/>
  <c r="AO120" i="43" s="1"/>
  <c r="AR301" i="43"/>
  <c r="AP19" i="43"/>
  <c r="AO19" i="43" s="1"/>
  <c r="AP169" i="43"/>
  <c r="AO169" i="43" s="1"/>
  <c r="AR158" i="43"/>
  <c r="AQ100" i="43"/>
  <c r="AP42" i="43"/>
  <c r="AO42" i="43" s="1"/>
  <c r="AQ383" i="43"/>
  <c r="AP325" i="43"/>
  <c r="AO325" i="43" s="1"/>
  <c r="AR266" i="43"/>
  <c r="AQ208" i="43"/>
  <c r="AQ150" i="43"/>
  <c r="AR257" i="43"/>
  <c r="AR136" i="43"/>
  <c r="AR339" i="43"/>
  <c r="AP292" i="43"/>
  <c r="AO292" i="43" s="1"/>
  <c r="AR233" i="43"/>
  <c r="AQ175" i="43"/>
  <c r="AP117" i="43"/>
  <c r="AO117" i="43" s="1"/>
  <c r="AR58" i="43"/>
  <c r="AP43" i="43"/>
  <c r="AO43" i="43" s="1"/>
  <c r="AQ70" i="43"/>
  <c r="AP30" i="43"/>
  <c r="AO30" i="43" s="1"/>
  <c r="AQ398" i="43"/>
  <c r="AR25" i="43"/>
  <c r="AP138" i="43"/>
  <c r="AO138" i="43" s="1"/>
  <c r="AP165" i="43"/>
  <c r="AO165" i="43" s="1"/>
  <c r="AP192" i="43"/>
  <c r="AO192" i="43" s="1"/>
  <c r="AQ304" i="43"/>
  <c r="AQ104" i="43"/>
  <c r="AQ164" i="43"/>
  <c r="AR330" i="43"/>
  <c r="AP396" i="43"/>
  <c r="AO396" i="43" s="1"/>
  <c r="AQ25" i="43"/>
  <c r="AR315" i="43"/>
  <c r="AP455" i="43"/>
  <c r="AO455" i="43" s="1"/>
  <c r="AP314" i="43"/>
  <c r="AO314" i="43" s="1"/>
  <c r="AR419" i="43"/>
  <c r="AQ212" i="43"/>
  <c r="AP273" i="43"/>
  <c r="AO273" i="43" s="1"/>
  <c r="AQ483" i="43"/>
  <c r="AQ69" i="43"/>
  <c r="AP236" i="43"/>
  <c r="AO236" i="43" s="1"/>
  <c r="AR381" i="43"/>
  <c r="AQ286" i="43"/>
  <c r="AP244" i="43"/>
  <c r="AO244" i="43" s="1"/>
  <c r="AR185" i="43"/>
  <c r="AQ127" i="43"/>
  <c r="AP69" i="43"/>
  <c r="AO69" i="43" s="1"/>
  <c r="AR10" i="43"/>
  <c r="AP352" i="43"/>
  <c r="AO352" i="43" s="1"/>
  <c r="AR293" i="43"/>
  <c r="AR235" i="43"/>
  <c r="AR119" i="43"/>
  <c r="AQ339" i="43"/>
  <c r="AP36" i="43"/>
  <c r="AO36" i="43" s="1"/>
  <c r="AQ377" i="43"/>
  <c r="AP319" i="43"/>
  <c r="AO319" i="43" s="1"/>
  <c r="AR260" i="43"/>
  <c r="AQ202" i="43"/>
  <c r="AR186" i="43"/>
  <c r="AP171" i="43"/>
  <c r="AO171" i="43" s="1"/>
  <c r="AQ268" i="43"/>
  <c r="AQ259" i="43"/>
  <c r="AP84" i="43"/>
  <c r="AO84" i="43" s="1"/>
  <c r="AQ196" i="43"/>
  <c r="AQ223" i="43"/>
  <c r="AQ250" i="43"/>
  <c r="AR362" i="43"/>
  <c r="AR389" i="43"/>
  <c r="AP41" i="43"/>
  <c r="AO41" i="43" s="1"/>
  <c r="AQ319" i="43"/>
  <c r="AR229" i="43"/>
  <c r="AQ88" i="43"/>
  <c r="AR36" i="43"/>
  <c r="AP479" i="43"/>
  <c r="AO479" i="43" s="1"/>
  <c r="AQ428" i="43"/>
  <c r="AP368" i="43"/>
  <c r="AO368" i="43" s="1"/>
  <c r="AP443" i="43"/>
  <c r="AO443" i="43" s="1"/>
  <c r="AR324" i="43"/>
  <c r="AR425" i="43"/>
  <c r="AQ52" i="43"/>
  <c r="AR399" i="43"/>
  <c r="AP89" i="43"/>
  <c r="AO89" i="43" s="1"/>
  <c r="AQ65" i="43"/>
  <c r="AR385" i="43"/>
  <c r="AR247" i="43"/>
  <c r="AQ56" i="43"/>
  <c r="AP174" i="43"/>
  <c r="AO174" i="43" s="1"/>
  <c r="AP137" i="43"/>
  <c r="AO137" i="43" s="1"/>
  <c r="AQ220" i="43"/>
  <c r="AQ82" i="43"/>
  <c r="AP328" i="43"/>
  <c r="AO328" i="43" s="1"/>
  <c r="AR72" i="43"/>
  <c r="AP57" i="43"/>
  <c r="AO57" i="43" s="1"/>
  <c r="AP55" i="43"/>
  <c r="AO55" i="43" s="1"/>
  <c r="AQ343" i="43"/>
  <c r="AP168" i="43"/>
  <c r="AO168" i="43" s="1"/>
  <c r="AQ344" i="43"/>
  <c r="AR376" i="43"/>
  <c r="AP300" i="43"/>
  <c r="AO300" i="43" s="1"/>
  <c r="AP194" i="43"/>
  <c r="AO194" i="43" s="1"/>
  <c r="AR18" i="43"/>
  <c r="AP263" i="43"/>
  <c r="AO263" i="43" s="1"/>
  <c r="AP125" i="43"/>
  <c r="AO125" i="43" s="1"/>
  <c r="AP360" i="43"/>
  <c r="AO360" i="43" s="1"/>
  <c r="AP183" i="43"/>
  <c r="AO183" i="43" s="1"/>
  <c r="AP110" i="43"/>
  <c r="AO110" i="43" s="1"/>
  <c r="AQ334" i="43"/>
  <c r="AR286" i="43"/>
  <c r="AQ228" i="43"/>
  <c r="AP170" i="43"/>
  <c r="AO170" i="43" s="1"/>
  <c r="AR111" i="43"/>
  <c r="AQ53" i="43"/>
  <c r="AR394" i="43"/>
  <c r="AQ336" i="43"/>
  <c r="AQ278" i="43"/>
  <c r="AQ29" i="43"/>
  <c r="AP25" i="43"/>
  <c r="AO25" i="43" s="1"/>
  <c r="AR78" i="43"/>
  <c r="AQ20" i="43"/>
  <c r="AR361" i="43"/>
  <c r="AQ303" i="43"/>
  <c r="AP245" i="43"/>
  <c r="AO245" i="43" s="1"/>
  <c r="AQ229" i="43"/>
  <c r="AR213" i="43"/>
  <c r="AQ215" i="43"/>
  <c r="AR344" i="43"/>
  <c r="AP212" i="43"/>
  <c r="AO212" i="43" s="1"/>
  <c r="AP239" i="43"/>
  <c r="AO239" i="43" s="1"/>
  <c r="AP266" i="43"/>
  <c r="AO266" i="43" s="1"/>
  <c r="AQ378" i="43"/>
  <c r="AR5" i="43"/>
  <c r="AP33" i="43"/>
  <c r="AO33" i="43" s="1"/>
  <c r="AR94" i="43"/>
  <c r="AP5" i="43"/>
  <c r="AO5" i="43" s="1"/>
  <c r="AQ272" i="43"/>
  <c r="AQ83" i="43"/>
  <c r="AR63" i="43"/>
  <c r="AP458" i="43"/>
  <c r="AO458" i="43" s="1"/>
  <c r="AR227" i="43"/>
  <c r="AR53" i="43"/>
  <c r="AQ454" i="43"/>
  <c r="AP208" i="43"/>
  <c r="AO208" i="43" s="1"/>
  <c r="AQ401" i="43"/>
  <c r="AQ335" i="43"/>
  <c r="AQ134" i="43"/>
  <c r="AR93" i="43"/>
  <c r="AQ35" i="43"/>
  <c r="AP375" i="43"/>
  <c r="AO375" i="43" s="1"/>
  <c r="AP237" i="43"/>
  <c r="AO237" i="43" s="1"/>
  <c r="AR45" i="43"/>
  <c r="AR168" i="43"/>
  <c r="AR131" i="43"/>
  <c r="AQ177" i="43"/>
  <c r="AR76" i="43"/>
  <c r="AP333" i="43"/>
  <c r="AO333" i="43" s="1"/>
  <c r="AR125" i="43"/>
  <c r="AP238" i="43"/>
  <c r="AO238" i="43" s="1"/>
  <c r="AR179" i="43"/>
  <c r="AR305" i="43"/>
  <c r="AR167" i="43"/>
  <c r="AQ397" i="43"/>
  <c r="AP126" i="43"/>
  <c r="AO126" i="43" s="1"/>
  <c r="AR99" i="43"/>
  <c r="AQ140" i="43"/>
  <c r="AR428" i="43"/>
  <c r="AQ253" i="43"/>
  <c r="AR8" i="43"/>
  <c r="AR19" i="43"/>
  <c r="AQ385" i="43"/>
  <c r="AQ279" i="43"/>
  <c r="AQ17" i="43"/>
  <c r="AQ348" i="43"/>
  <c r="AQ210" i="43"/>
  <c r="AQ24" i="43"/>
  <c r="AP130" i="43"/>
  <c r="AO130" i="43" s="1"/>
  <c r="AR216" i="43"/>
  <c r="AQ382" i="43"/>
  <c r="AQ329" i="43"/>
  <c r="AP271" i="43"/>
  <c r="AO271" i="43" s="1"/>
  <c r="AR212" i="43"/>
  <c r="AQ154" i="43"/>
  <c r="AP96" i="43"/>
  <c r="AO96" i="43" s="1"/>
  <c r="AR37" i="43"/>
  <c r="AP379" i="43"/>
  <c r="AO379" i="43" s="1"/>
  <c r="AP321" i="43"/>
  <c r="AO321" i="43" s="1"/>
  <c r="AR274" i="43"/>
  <c r="AQ110" i="43"/>
  <c r="AQ121" i="43"/>
  <c r="AP63" i="43"/>
  <c r="AO63" i="43" s="1"/>
  <c r="AR4" i="43"/>
  <c r="AP346" i="43"/>
  <c r="AO346" i="43" s="1"/>
  <c r="AR287" i="43"/>
  <c r="AP272" i="43"/>
  <c r="AO272" i="43" s="1"/>
  <c r="AQ256" i="43"/>
  <c r="AQ130" i="43"/>
  <c r="AQ30" i="43"/>
  <c r="AR254" i="43"/>
  <c r="AR281" i="43"/>
  <c r="AR308" i="43"/>
  <c r="AQ21" i="43"/>
  <c r="AQ48" i="43"/>
  <c r="AR75" i="43"/>
  <c r="AP180" i="43"/>
  <c r="AO180" i="43" s="1"/>
  <c r="AR47" i="43"/>
  <c r="AQ86" i="43"/>
  <c r="AQ189" i="43"/>
  <c r="AQ234" i="43"/>
  <c r="AP230" i="43"/>
  <c r="AO230" i="43" s="1"/>
  <c r="AP329" i="43"/>
  <c r="AO329" i="43" s="1"/>
  <c r="AP81" i="43"/>
  <c r="AO81" i="43" s="1"/>
  <c r="AR438" i="43"/>
  <c r="AR378" i="43"/>
  <c r="AQ448" i="43"/>
  <c r="AQ106" i="43"/>
  <c r="AP463" i="43"/>
  <c r="AO463" i="43" s="1"/>
  <c r="AQ472" i="43"/>
  <c r="AP206" i="43"/>
  <c r="AO206" i="43" s="1"/>
  <c r="AQ102" i="43"/>
  <c r="AQ468" i="43"/>
  <c r="AQ2" i="43"/>
  <c r="AR478" i="43"/>
  <c r="AP70" i="43"/>
  <c r="AO70" i="43" s="1"/>
  <c r="AP427" i="43"/>
  <c r="AO427" i="43" s="1"/>
  <c r="AP444" i="43"/>
  <c r="AO444" i="43" s="1"/>
  <c r="AP223" i="43"/>
  <c r="AO223" i="43" s="1"/>
  <c r="AR436" i="43"/>
  <c r="AR473" i="43"/>
  <c r="AQ290" i="43"/>
  <c r="AP461" i="43"/>
  <c r="AO461" i="43" s="1"/>
  <c r="AQ308" i="43"/>
  <c r="AQ455" i="43"/>
  <c r="AQ307" i="43"/>
  <c r="AP80" i="43"/>
  <c r="AO80" i="43" s="1"/>
  <c r="AR115" i="43"/>
  <c r="AR126" i="43"/>
  <c r="AQ68" i="43"/>
  <c r="AP10" i="43"/>
  <c r="AO10" i="43" s="1"/>
  <c r="AQ351" i="43"/>
  <c r="AP293" i="43"/>
  <c r="AO293" i="43" s="1"/>
  <c r="AR234" i="43"/>
  <c r="AQ176" i="43"/>
  <c r="AQ118" i="43"/>
  <c r="AR211" i="43"/>
  <c r="AR377" i="43"/>
  <c r="AP389" i="43"/>
  <c r="AO389" i="43" s="1"/>
  <c r="AQ119" i="43"/>
  <c r="AQ375" i="43"/>
  <c r="AP132" i="43"/>
  <c r="AO132" i="43" s="1"/>
  <c r="AR117" i="43"/>
  <c r="AR240" i="43"/>
  <c r="AP472" i="43"/>
  <c r="AO472" i="43" s="1"/>
  <c r="AP85" i="43"/>
  <c r="AO85" i="43" s="1"/>
  <c r="AR304" i="43"/>
  <c r="AQ481" i="43"/>
  <c r="AR95" i="43"/>
  <c r="AP390" i="43"/>
  <c r="AO390" i="43" s="1"/>
  <c r="AP6" i="43"/>
  <c r="AO6" i="43" s="1"/>
  <c r="AQ270" i="43"/>
  <c r="AR218" i="43"/>
  <c r="AP38" i="43"/>
  <c r="AO38" i="43" s="1"/>
  <c r="AR200" i="43"/>
  <c r="AQ251" i="43"/>
  <c r="AP144" i="43"/>
  <c r="AO144" i="43" s="1"/>
  <c r="AR85" i="43"/>
  <c r="AR27" i="43"/>
  <c r="AP83" i="43"/>
  <c r="AO83" i="43" s="1"/>
  <c r="AP201" i="43"/>
  <c r="AO201" i="43" s="1"/>
  <c r="AQ169" i="43"/>
  <c r="AP111" i="43"/>
  <c r="AO111" i="43" s="1"/>
  <c r="AR52" i="43"/>
  <c r="AP394" i="43"/>
  <c r="AO394" i="43" s="1"/>
  <c r="AR335" i="43"/>
  <c r="AQ277" i="43"/>
  <c r="AP219" i="43"/>
  <c r="AO219" i="43" s="1"/>
  <c r="AR331" i="43"/>
  <c r="AP265" i="43"/>
  <c r="AO265" i="43" s="1"/>
  <c r="AQ63" i="43"/>
  <c r="AR202" i="43"/>
  <c r="AR375" i="43"/>
  <c r="AP147" i="43"/>
  <c r="AO147" i="43" s="1"/>
  <c r="AQ180" i="43"/>
  <c r="AP203" i="43"/>
  <c r="AO203" i="43" s="1"/>
  <c r="AQ480" i="43"/>
  <c r="AP94" i="43"/>
  <c r="AO94" i="43" s="1"/>
  <c r="AQ170" i="43"/>
  <c r="AQ484" i="43"/>
  <c r="AP158" i="43"/>
  <c r="AO158" i="43" s="1"/>
  <c r="AP181" i="43"/>
  <c r="AO181" i="43" s="1"/>
  <c r="AP54" i="43"/>
  <c r="AO54" i="43" s="1"/>
  <c r="AP2" i="43"/>
  <c r="AR371" i="43"/>
  <c r="AQ389" i="43"/>
  <c r="AQ244" i="43"/>
  <c r="AQ260" i="43"/>
  <c r="AP161" i="43"/>
  <c r="AO161" i="43" s="1"/>
  <c r="AQ12" i="43"/>
  <c r="AP46" i="43"/>
  <c r="AO46" i="43" s="1"/>
  <c r="AP313" i="43"/>
  <c r="AO313" i="43" s="1"/>
  <c r="AQ265" i="43"/>
  <c r="AP207" i="43"/>
  <c r="AO207" i="43" s="1"/>
  <c r="AR148" i="43"/>
  <c r="AQ90" i="43"/>
  <c r="AP32" i="43"/>
  <c r="AO32" i="43" s="1"/>
  <c r="AQ373" i="43"/>
  <c r="AP315" i="43"/>
  <c r="AO315" i="43" s="1"/>
  <c r="AR13" i="43"/>
  <c r="AQ153" i="43"/>
  <c r="AR40" i="43"/>
  <c r="AR296" i="43"/>
  <c r="AP113" i="43"/>
  <c r="AO113" i="43" s="1"/>
  <c r="AP228" i="43"/>
  <c r="AO228" i="43" s="1"/>
  <c r="AP122" i="43"/>
  <c r="AO122" i="43" s="1"/>
  <c r="AQ5" i="43"/>
  <c r="AQ288" i="43"/>
  <c r="AR411" i="43"/>
  <c r="AP437" i="43"/>
  <c r="AO437" i="43" s="1"/>
  <c r="AR464" i="43"/>
  <c r="AP182" i="43"/>
  <c r="AO182" i="43" s="1"/>
  <c r="AR404" i="43"/>
  <c r="AR46" i="43"/>
  <c r="AQ372" i="43"/>
  <c r="AR255" i="43"/>
  <c r="AP139" i="43"/>
  <c r="AO139" i="43" s="1"/>
  <c r="AQ326" i="43"/>
  <c r="AQ463" i="43"/>
  <c r="AQ75" i="43"/>
  <c r="AQ415" i="43"/>
  <c r="AQ57" i="43"/>
  <c r="AP383" i="43"/>
  <c r="AO383" i="43" s="1"/>
  <c r="AQ266" i="43"/>
  <c r="AR149" i="43"/>
  <c r="AP337" i="43"/>
  <c r="AO337" i="43" s="1"/>
  <c r="AR468" i="43"/>
  <c r="AR160" i="43"/>
  <c r="AQ421" i="43"/>
  <c r="AP440" i="43"/>
  <c r="AO440" i="43" s="1"/>
  <c r="AP34" i="43"/>
  <c r="AO34" i="43" s="1"/>
  <c r="AQ89" i="43"/>
  <c r="AR393" i="43"/>
  <c r="AP277" i="43"/>
  <c r="AO277" i="43" s="1"/>
  <c r="AQ160" i="43"/>
  <c r="AQ235" i="43"/>
  <c r="AP241" i="43"/>
  <c r="AO241" i="43" s="1"/>
  <c r="AQ96" i="43"/>
  <c r="AQ312" i="43"/>
  <c r="AQ394" i="43"/>
  <c r="AP310" i="43"/>
  <c r="AO310" i="43" s="1"/>
  <c r="AR483" i="43"/>
  <c r="AP410" i="43"/>
  <c r="AO410" i="43" s="1"/>
  <c r="AR203" i="43"/>
  <c r="AR353" i="43"/>
  <c r="AQ163" i="43"/>
  <c r="AP361" i="43"/>
  <c r="AO361" i="43" s="1"/>
  <c r="AP308" i="43"/>
  <c r="AO308" i="43" s="1"/>
  <c r="AR249" i="43"/>
  <c r="AQ191" i="43"/>
  <c r="AP133" i="43"/>
  <c r="AO133" i="43" s="1"/>
  <c r="AR74" i="43"/>
  <c r="AQ16" i="43"/>
  <c r="AR357" i="43"/>
  <c r="AQ360" i="43"/>
  <c r="AR238" i="43"/>
  <c r="AR264" i="43"/>
  <c r="AR67" i="43"/>
  <c r="AR6" i="43"/>
  <c r="AR318" i="43"/>
  <c r="AQ207" i="43"/>
  <c r="AR90" i="43"/>
  <c r="AR373" i="43"/>
  <c r="AQ457" i="43"/>
  <c r="AR479" i="43"/>
  <c r="AR402" i="43"/>
  <c r="AR433" i="43"/>
  <c r="AP451" i="43"/>
  <c r="AO451" i="43" s="1"/>
  <c r="AR142" i="43"/>
  <c r="AP58" i="43"/>
  <c r="AO58" i="43" s="1"/>
  <c r="AP341" i="43"/>
  <c r="AO341" i="43" s="1"/>
  <c r="AQ224" i="43"/>
  <c r="AP385" i="43"/>
  <c r="AO385" i="43" s="1"/>
  <c r="AQ315" i="43"/>
  <c r="AQ426" i="43"/>
  <c r="AQ460" i="43"/>
  <c r="AP148" i="43"/>
  <c r="AO148" i="43" s="1"/>
  <c r="AR68" i="43"/>
  <c r="AR351" i="43"/>
  <c r="AP235" i="43"/>
  <c r="AO235" i="43" s="1"/>
  <c r="AQ390" i="43"/>
  <c r="AR400" i="43"/>
  <c r="AQ432" i="43"/>
  <c r="AR465" i="43"/>
  <c r="AR482" i="43"/>
  <c r="AR354" i="43"/>
  <c r="AQ185" i="43"/>
  <c r="AQ79" i="43"/>
  <c r="AQ362" i="43"/>
  <c r="AR245" i="43"/>
  <c r="AP459" i="43"/>
  <c r="AO459" i="43" s="1"/>
  <c r="AQ34" i="43"/>
  <c r="AQ38" i="43"/>
  <c r="AP255" i="43"/>
  <c r="AO255" i="43" s="1"/>
  <c r="AP97" i="43"/>
  <c r="AO97" i="43" s="1"/>
  <c r="AP420" i="43"/>
  <c r="AO420" i="43" s="1"/>
  <c r="AP403" i="43"/>
  <c r="AO403" i="43" s="1"/>
  <c r="AR244" i="43"/>
  <c r="AQ246" i="43"/>
  <c r="AR300" i="43"/>
  <c r="AP270" i="43"/>
  <c r="AO270" i="43" s="1"/>
  <c r="AQ9" i="43"/>
  <c r="AR350" i="43"/>
  <c r="AQ292" i="43"/>
  <c r="AP234" i="43"/>
  <c r="AO234" i="43" s="1"/>
  <c r="AR175" i="43"/>
  <c r="AQ117" i="43"/>
  <c r="AP59" i="43"/>
  <c r="AO59" i="43" s="1"/>
  <c r="AQ400" i="43"/>
  <c r="AQ211" i="43"/>
  <c r="AP324" i="43"/>
  <c r="AO324" i="43" s="1"/>
  <c r="AR35" i="43"/>
  <c r="AR97" i="43"/>
  <c r="AP301" i="43"/>
  <c r="AO301" i="43" s="1"/>
  <c r="AR9" i="43"/>
  <c r="AR292" i="43"/>
  <c r="AP176" i="43"/>
  <c r="AO176" i="43" s="1"/>
  <c r="AR59" i="43"/>
  <c r="AQ219" i="43"/>
  <c r="AR413" i="43"/>
  <c r="AP449" i="43"/>
  <c r="AO449" i="43" s="1"/>
  <c r="AR476" i="43"/>
  <c r="AQ172" i="43"/>
  <c r="AQ233" i="43"/>
  <c r="AQ143" i="43"/>
  <c r="AR26" i="43"/>
  <c r="AR309" i="43"/>
  <c r="AR417" i="43"/>
  <c r="AQ442" i="43"/>
  <c r="AP470" i="43"/>
  <c r="AO470" i="43" s="1"/>
  <c r="AP343" i="43"/>
  <c r="AO343" i="43" s="1"/>
  <c r="AP260" i="43"/>
  <c r="AO260" i="43" s="1"/>
  <c r="AP154" i="43"/>
  <c r="AO154" i="43" s="1"/>
  <c r="AQ37" i="43"/>
  <c r="AQ320" i="43"/>
  <c r="AQ424" i="43"/>
  <c r="AR447" i="43"/>
  <c r="AQ475" i="43"/>
  <c r="AR352" i="43"/>
  <c r="AR416" i="43"/>
  <c r="AR44" i="43"/>
  <c r="AP276" i="43"/>
  <c r="AO276" i="43" s="1"/>
  <c r="AR164" i="43"/>
  <c r="AP48" i="43"/>
  <c r="AO48" i="43" s="1"/>
  <c r="AP331" i="43"/>
  <c r="AO331" i="43" s="1"/>
  <c r="AR426" i="43"/>
  <c r="AR275" i="43"/>
  <c r="AP140" i="43"/>
  <c r="AO140" i="43" s="1"/>
  <c r="AP357" i="43"/>
  <c r="AO357" i="43" s="1"/>
  <c r="AQ139" i="43"/>
  <c r="AR89" i="43"/>
  <c r="AR196" i="43"/>
  <c r="AP452" i="43"/>
  <c r="AO452" i="43" s="1"/>
  <c r="AP289" i="43"/>
  <c r="AO289" i="43" s="1"/>
  <c r="AR215" i="43"/>
  <c r="AQ355" i="43"/>
  <c r="AP52" i="43"/>
  <c r="AO52" i="43" s="1"/>
  <c r="AQ393" i="43"/>
  <c r="AP335" i="43"/>
  <c r="AO335" i="43" s="1"/>
  <c r="AR276" i="43"/>
  <c r="AQ218" i="43"/>
  <c r="AP160" i="43"/>
  <c r="AO160" i="43" s="1"/>
  <c r="AR101" i="43"/>
  <c r="AR43" i="43"/>
  <c r="AR392" i="43"/>
  <c r="AR54" i="43"/>
  <c r="AP87" i="43"/>
  <c r="AO87" i="43" s="1"/>
  <c r="AP386" i="43"/>
  <c r="AO386" i="43" s="1"/>
  <c r="AP382" i="43"/>
  <c r="AO382" i="43" s="1"/>
  <c r="AP95" i="43"/>
  <c r="AO95" i="43" s="1"/>
  <c r="AP378" i="43"/>
  <c r="AO378" i="43" s="1"/>
  <c r="AQ261" i="43"/>
  <c r="AP145" i="43"/>
  <c r="AO145" i="43" s="1"/>
  <c r="AQ436" i="43"/>
  <c r="AR458" i="43"/>
  <c r="AQ171" i="43"/>
  <c r="AP404" i="43"/>
  <c r="AO404" i="43" s="1"/>
  <c r="AP200" i="43"/>
  <c r="AO200" i="43" s="1"/>
  <c r="AQ345" i="43"/>
  <c r="AR228" i="43"/>
  <c r="AP112" i="43"/>
  <c r="AO112" i="43" s="1"/>
  <c r="AP395" i="43"/>
  <c r="AO395" i="43" s="1"/>
  <c r="AR462" i="43"/>
  <c r="AR2" i="43"/>
  <c r="AR408" i="43"/>
  <c r="AP296" i="43"/>
  <c r="AO296" i="43" s="1"/>
  <c r="AP356" i="43"/>
  <c r="AO356" i="43" s="1"/>
  <c r="AQ239" i="43"/>
  <c r="AR122" i="43"/>
  <c r="AQ6" i="43"/>
  <c r="AP468" i="43"/>
  <c r="AO468" i="43" s="1"/>
  <c r="AR64" i="43"/>
  <c r="AR414" i="43"/>
  <c r="AR444" i="43"/>
  <c r="AR461" i="43"/>
  <c r="AR370" i="43"/>
  <c r="AR366" i="43"/>
  <c r="AP250" i="43"/>
  <c r="AO250" i="43" s="1"/>
  <c r="AQ133" i="43"/>
  <c r="AP17" i="43"/>
  <c r="AO17" i="43" s="1"/>
  <c r="AR176" i="43"/>
  <c r="AQ281" i="43"/>
  <c r="AR398" i="43"/>
  <c r="AQ54" i="43"/>
  <c r="AP408" i="43"/>
  <c r="AO408" i="43" s="1"/>
  <c r="AR223" i="43"/>
  <c r="AQ430" i="43"/>
  <c r="AP430" i="43"/>
  <c r="AO430" i="43" s="1"/>
  <c r="AQ374" i="43"/>
  <c r="AR338" i="43"/>
  <c r="AQ126" i="43"/>
  <c r="AQ137" i="43"/>
  <c r="AP79" i="43"/>
  <c r="AO79" i="43" s="1"/>
  <c r="AR20" i="43"/>
  <c r="AP362" i="43"/>
  <c r="AO362" i="43" s="1"/>
  <c r="AR303" i="43"/>
  <c r="AQ245" i="43"/>
  <c r="AP187" i="43"/>
  <c r="AO187" i="43" s="1"/>
  <c r="AQ225" i="43"/>
  <c r="AP281" i="43"/>
  <c r="AO281" i="43" s="1"/>
  <c r="AP290" i="43"/>
  <c r="AO290" i="43" s="1"/>
  <c r="AQ125" i="43"/>
  <c r="AQ152" i="43"/>
  <c r="AR323" i="43"/>
  <c r="AR265" i="43"/>
  <c r="AP149" i="43"/>
  <c r="AO149" i="43" s="1"/>
  <c r="AQ32" i="43"/>
  <c r="AQ262" i="43"/>
  <c r="AQ412" i="43"/>
  <c r="AR437" i="43"/>
  <c r="AP476" i="43"/>
  <c r="AO476" i="43" s="1"/>
  <c r="AQ107" i="43"/>
  <c r="AQ387" i="43"/>
  <c r="AQ116" i="43"/>
  <c r="AQ399" i="43"/>
  <c r="AR282" i="43"/>
  <c r="AR155" i="43"/>
  <c r="AR441" i="43"/>
  <c r="AP464" i="43"/>
  <c r="AO464" i="43" s="1"/>
  <c r="AR256" i="43"/>
  <c r="AP73" i="43"/>
  <c r="AO73" i="43" s="1"/>
  <c r="AP127" i="43"/>
  <c r="AO127" i="43" s="1"/>
  <c r="AQ10" i="43"/>
  <c r="AQ293" i="43"/>
  <c r="AQ166" i="43"/>
  <c r="AP447" i="43"/>
  <c r="AO447" i="43" s="1"/>
  <c r="AQ469" i="43"/>
  <c r="AP342" i="43"/>
  <c r="AO342" i="43" s="1"/>
  <c r="AP416" i="43"/>
  <c r="AO416" i="43" s="1"/>
  <c r="AR440" i="43"/>
  <c r="AP121" i="43"/>
  <c r="AO121" i="43" s="1"/>
  <c r="AR137" i="43"/>
  <c r="AP21" i="43"/>
  <c r="AO21" i="43" s="1"/>
  <c r="AP304" i="43"/>
  <c r="AO304" i="43" s="1"/>
  <c r="AQ294" i="43"/>
  <c r="AQ404" i="43"/>
  <c r="AP186" i="43"/>
  <c r="AO186" i="43" s="1"/>
  <c r="AR197" i="43"/>
  <c r="AQ155" i="43"/>
  <c r="AP303" i="43"/>
  <c r="AO303" i="43" s="1"/>
  <c r="AR271" i="43"/>
  <c r="AQ187" i="43"/>
  <c r="AR456" i="43"/>
  <c r="AQ406" i="43"/>
  <c r="AR420" i="43"/>
  <c r="AP448" i="43"/>
  <c r="AO448" i="43" s="1"/>
  <c r="AP466" i="43"/>
  <c r="AO466" i="43" s="1"/>
  <c r="AQ363" i="43"/>
  <c r="AR410" i="43"/>
  <c r="AR62" i="43"/>
  <c r="AP415" i="43"/>
  <c r="AO415" i="43" s="1"/>
  <c r="AP450" i="43"/>
  <c r="AO450" i="43" s="1"/>
  <c r="AR477" i="43"/>
  <c r="AQ123" i="43"/>
  <c r="AQ453" i="43"/>
  <c r="AP355" i="43"/>
  <c r="AO355" i="43" s="1"/>
  <c r="AR272" i="43"/>
  <c r="AQ283" i="43"/>
  <c r="AQ411" i="43"/>
  <c r="AQ198" i="43"/>
  <c r="AQ456" i="43"/>
  <c r="AQ405" i="43"/>
  <c r="AR406" i="43"/>
  <c r="AR403" i="43"/>
  <c r="AR302" i="43"/>
  <c r="AP412" i="43"/>
  <c r="AO412" i="43" s="1"/>
  <c r="AQ437" i="43"/>
  <c r="AQ470" i="43"/>
  <c r="AP102" i="43"/>
  <c r="AO102" i="43" s="1"/>
  <c r="AP405" i="43"/>
  <c r="AO405" i="43" s="1"/>
  <c r="AP353" i="43"/>
  <c r="AO353" i="43" s="1"/>
  <c r="AP4" i="43"/>
  <c r="AO4" i="43" s="1"/>
  <c r="AR329" i="43"/>
  <c r="AP213" i="43"/>
  <c r="AO213" i="43" s="1"/>
  <c r="AR181" i="43"/>
  <c r="AQ280" i="43"/>
  <c r="AQ314" i="43"/>
  <c r="AQ447" i="43"/>
  <c r="AR307" i="43"/>
  <c r="AR170" i="43"/>
  <c r="AR452" i="43"/>
  <c r="AQ318" i="43"/>
  <c r="AQ213" i="43"/>
  <c r="AP474" i="43"/>
  <c r="AO474" i="43" s="1"/>
  <c r="AQ366" i="43"/>
  <c r="AR250" i="43"/>
  <c r="AR484" i="43"/>
  <c r="AP350" i="43"/>
  <c r="AO350" i="43" s="1"/>
  <c r="AR42" i="43"/>
  <c r="AQ341" i="43"/>
  <c r="AP262" i="43"/>
  <c r="AO262" i="43" s="1"/>
  <c r="AP411" i="43"/>
  <c r="AO411" i="43" s="1"/>
  <c r="AQ416" i="43"/>
  <c r="AQ395" i="43"/>
  <c r="AP358" i="43"/>
  <c r="AO358" i="43" s="1"/>
  <c r="AQ478" i="43"/>
  <c r="AQ112" i="43"/>
  <c r="AQ403" i="43"/>
  <c r="AP423" i="43"/>
  <c r="AO423" i="43" s="1"/>
  <c r="AR427" i="43"/>
  <c r="AP431" i="43"/>
  <c r="AO431" i="43" s="1"/>
  <c r="AP422" i="43"/>
  <c r="AO422" i="43" s="1"/>
  <c r="AR208" i="43"/>
  <c r="AQ473" i="43"/>
  <c r="AQ471" i="43"/>
  <c r="AP473" i="43"/>
  <c r="AO473" i="43" s="1"/>
  <c r="AP175" i="43"/>
  <c r="AO175" i="43" s="1"/>
  <c r="AQ408" i="43"/>
  <c r="AR466" i="43"/>
  <c r="AR345" i="43"/>
  <c r="AQ414" i="43"/>
  <c r="AQ342" i="43"/>
  <c r="AP177" i="43"/>
  <c r="AO177" i="43" s="1"/>
  <c r="AR457" i="43"/>
  <c r="AP480" i="43"/>
  <c r="AO480" i="43" s="1"/>
  <c r="AP409" i="43"/>
  <c r="AO409" i="43" s="1"/>
  <c r="AP428" i="43"/>
  <c r="AO428" i="43" s="1"/>
  <c r="AQ451" i="43"/>
  <c r="AP214" i="43"/>
  <c r="AO214" i="43" s="1"/>
  <c r="AP100" i="43"/>
  <c r="AO100" i="43" s="1"/>
  <c r="AQ15" i="43"/>
  <c r="AQ298" i="43"/>
  <c r="AP267" i="43"/>
  <c r="AO267" i="43" s="1"/>
  <c r="AQ254" i="43"/>
  <c r="AQ165" i="43"/>
  <c r="AQ425" i="43"/>
  <c r="AR174" i="43"/>
  <c r="AR21" i="43"/>
  <c r="AQ431" i="43"/>
  <c r="AP196" i="43"/>
  <c r="AO196" i="43" s="1"/>
  <c r="AP27" i="43"/>
  <c r="AO27" i="43" s="1"/>
  <c r="AP453" i="43"/>
  <c r="AO453" i="43" s="1"/>
  <c r="AQ217" i="43"/>
  <c r="AR69" i="43"/>
  <c r="AR463" i="43"/>
  <c r="AR14" i="43"/>
  <c r="AP49" i="43"/>
  <c r="AO49" i="43" s="1"/>
  <c r="AR11" i="43"/>
  <c r="AR481" i="43"/>
  <c r="AQ467" i="43"/>
  <c r="AP294" i="43"/>
  <c r="AO294" i="43" s="1"/>
  <c r="AP469" i="43"/>
  <c r="AO469" i="43" s="1"/>
  <c r="AP477" i="43"/>
  <c r="AO477" i="43" s="1"/>
  <c r="AP336" i="43"/>
  <c r="AO336" i="43" s="1"/>
  <c r="AR171" i="43"/>
  <c r="AR96" i="43"/>
  <c r="AP478" i="43"/>
  <c r="AO478" i="43" s="1"/>
  <c r="AP374" i="43"/>
  <c r="AO374" i="43" s="1"/>
  <c r="AP150" i="43"/>
  <c r="AO150" i="43" s="1"/>
  <c r="AP22" i="43"/>
  <c r="AO22" i="43" s="1"/>
  <c r="AP441" i="43"/>
  <c r="AO441" i="43" s="1"/>
  <c r="AP442" i="43"/>
  <c r="AO442" i="43" s="1"/>
  <c r="AP434" i="43"/>
  <c r="AO434" i="43" s="1"/>
  <c r="AP446" i="43"/>
  <c r="AO446" i="43" s="1"/>
  <c r="AP53" i="43"/>
  <c r="AO53" i="43" s="1"/>
  <c r="AP481" i="43"/>
  <c r="AO481" i="43" s="1"/>
  <c r="AP435" i="43"/>
  <c r="AO435" i="43" s="1"/>
  <c r="AQ58" i="43"/>
  <c r="AP86" i="43"/>
  <c r="AO86" i="43" s="1"/>
  <c r="AQ452" i="43"/>
  <c r="AQ230" i="43"/>
  <c r="AR224" i="43"/>
  <c r="AP414" i="43"/>
  <c r="AO414" i="43" s="1"/>
  <c r="AR454" i="43"/>
  <c r="AR471" i="43"/>
  <c r="AP424" i="43"/>
  <c r="AO424" i="43" s="1"/>
  <c r="AP484" i="43"/>
  <c r="AO484" i="43" s="1"/>
  <c r="AR190" i="43"/>
  <c r="AR100" i="43"/>
  <c r="AR383" i="43"/>
  <c r="AQ352" i="43"/>
  <c r="AR110" i="43"/>
  <c r="AP384" i="43"/>
  <c r="AO384" i="43" s="1"/>
  <c r="AP401" i="43"/>
  <c r="AO401" i="43" s="1"/>
  <c r="AQ4" i="43"/>
  <c r="AQ240" i="43"/>
  <c r="AP407" i="43"/>
  <c r="AO407" i="43" s="1"/>
  <c r="AP47" i="43"/>
  <c r="AO47" i="43" s="1"/>
  <c r="AR277" i="43"/>
  <c r="AR431" i="43"/>
  <c r="AQ84" i="43"/>
  <c r="AP283" i="43"/>
  <c r="AO283" i="43" s="1"/>
  <c r="AR442" i="43"/>
  <c r="AR270" i="43"/>
  <c r="AQ78" i="43"/>
  <c r="AQ358" i="43"/>
  <c r="AQ439" i="43"/>
  <c r="AR451" i="43"/>
  <c r="AQ313" i="43"/>
  <c r="AP426" i="43"/>
  <c r="AO426" i="43" s="1"/>
  <c r="AR434" i="43"/>
  <c r="AR474" i="43"/>
  <c r="AR446" i="43"/>
  <c r="AR460" i="43"/>
  <c r="AR467" i="43"/>
  <c r="AQ132" i="43"/>
  <c r="AR453" i="43"/>
  <c r="AP456" i="43"/>
  <c r="AO456" i="43" s="1"/>
  <c r="AR118" i="43"/>
  <c r="AR320" i="43"/>
  <c r="AR192" i="43"/>
  <c r="AQ410" i="43"/>
  <c r="AP256" i="43"/>
  <c r="AO256" i="43" s="1"/>
  <c r="AQ465" i="43"/>
  <c r="AP118" i="43"/>
  <c r="AO118" i="43" s="1"/>
  <c r="AR298" i="43"/>
  <c r="AR470" i="43"/>
  <c r="AP471" i="43"/>
  <c r="AO471" i="43" s="1"/>
  <c r="AR169" i="43"/>
  <c r="AQ464" i="43"/>
  <c r="AQ461" i="43"/>
  <c r="AP229" i="43"/>
  <c r="AO229" i="43" s="1"/>
  <c r="AR325" i="43"/>
  <c r="AQ444" i="43"/>
  <c r="AQ477" i="43"/>
  <c r="AP363" i="43"/>
  <c r="AO363" i="43" s="1"/>
  <c r="AR449" i="43"/>
  <c r="AR445" i="43"/>
  <c r="AR347" i="43"/>
  <c r="AQ479" i="43"/>
  <c r="AQ331" i="43"/>
  <c r="AQ433" i="43"/>
  <c r="AR450" i="43"/>
  <c r="AQ379" i="43"/>
  <c r="AR173" i="43"/>
  <c r="AP388" i="43"/>
  <c r="AO388" i="43" s="1"/>
  <c r="AQ271" i="43"/>
  <c r="AR154" i="43"/>
  <c r="AQ182" i="43"/>
  <c r="AR217" i="43"/>
  <c r="AP225" i="43"/>
  <c r="AO225" i="43" s="1"/>
  <c r="AR469" i="43"/>
  <c r="AP74" i="43"/>
  <c r="AO74" i="43" s="1"/>
  <c r="AR251" i="43"/>
  <c r="AP475" i="43"/>
  <c r="AO475" i="43" s="1"/>
  <c r="AQ111" i="43"/>
  <c r="AP257" i="43"/>
  <c r="AO257" i="43" s="1"/>
  <c r="AP246" i="43"/>
  <c r="AO246" i="43" s="1"/>
  <c r="AR116" i="43"/>
  <c r="AR283" i="43"/>
  <c r="AR401" i="43"/>
  <c r="AQ340" i="43"/>
  <c r="AQ206" i="43"/>
  <c r="AQ419" i="43"/>
  <c r="AQ466" i="43"/>
  <c r="AQ462" i="43"/>
  <c r="AP309" i="43"/>
  <c r="AO309" i="43" s="1"/>
  <c r="AP421" i="43"/>
  <c r="AO421" i="43" s="1"/>
  <c r="AP467" i="43"/>
  <c r="AO467" i="43" s="1"/>
  <c r="AQ446" i="43"/>
  <c r="AQ474" i="43"/>
  <c r="AQ482" i="43"/>
  <c r="AR435" i="43"/>
  <c r="AQ85" i="43"/>
  <c r="AQ449" i="43"/>
  <c r="AP483" i="43"/>
  <c r="AO483" i="43" s="1"/>
  <c r="AR15" i="43"/>
  <c r="AR432" i="43"/>
  <c r="AR422" i="43"/>
  <c r="AP438" i="43"/>
  <c r="AO438" i="43" s="1"/>
  <c r="AP305" i="43"/>
  <c r="AO305" i="43" s="1"/>
  <c r="AR415" i="43"/>
  <c r="AQ105" i="43"/>
  <c r="AQ310" i="43"/>
  <c r="AR421" i="43"/>
  <c r="AP205" i="43"/>
  <c r="AO205" i="43" s="1"/>
  <c r="AQ43" i="43"/>
  <c r="AQ413" i="43"/>
  <c r="AQ443" i="43"/>
  <c r="AQ476" i="43"/>
  <c r="AR112" i="43"/>
  <c r="AP11" i="43"/>
  <c r="AO11" i="43" s="1"/>
  <c r="AP302" i="43"/>
  <c r="AO302" i="43" s="1"/>
  <c r="AR73" i="43"/>
  <c r="AR356" i="43"/>
  <c r="AP240" i="43"/>
  <c r="AO240" i="43" s="1"/>
  <c r="AR299" i="43"/>
  <c r="AQ31" i="43"/>
  <c r="AP369" i="43"/>
  <c r="AO369" i="43" s="1"/>
  <c r="AP454" i="43"/>
  <c r="AO454" i="43" s="1"/>
  <c r="AQ287" i="43"/>
  <c r="AR395" i="43"/>
  <c r="AQ459" i="43"/>
  <c r="AP330" i="43"/>
  <c r="AO330" i="43" s="1"/>
  <c r="AR384" i="43"/>
  <c r="AR480" i="43"/>
  <c r="AQ367" i="43"/>
  <c r="AR405" i="43"/>
  <c r="AP166" i="43"/>
  <c r="AO166" i="43" s="1"/>
  <c r="AQ159" i="43"/>
  <c r="AP20" i="43"/>
  <c r="AO20" i="43" s="1"/>
  <c r="AQ422" i="43"/>
  <c r="AQ440" i="43"/>
  <c r="AP107" i="43"/>
  <c r="AO107" i="43" s="1"/>
  <c r="AQ347" i="43"/>
  <c r="AP417" i="43"/>
  <c r="AO417" i="43" s="1"/>
  <c r="AQ361" i="43"/>
  <c r="AP432" i="43"/>
  <c r="AO432" i="43" s="1"/>
  <c r="AQ445" i="43"/>
  <c r="AQ203" i="43"/>
  <c r="AP155" i="43"/>
  <c r="AO155" i="43" s="1"/>
  <c r="AQ427" i="43"/>
  <c r="AR429" i="43"/>
  <c r="AP128" i="43"/>
  <c r="AO128" i="43" s="1"/>
  <c r="AP460" i="43"/>
  <c r="AO460" i="43" s="1"/>
  <c r="AR32" i="43"/>
  <c r="AR455" i="43"/>
  <c r="AR424" i="43"/>
  <c r="AP482" i="43"/>
  <c r="AO482" i="43" s="1"/>
  <c r="AQ91" i="43"/>
  <c r="AR430" i="43"/>
  <c r="AR16" i="43"/>
  <c r="AP436" i="43"/>
  <c r="AO436" i="43" s="1"/>
  <c r="AQ458" i="43"/>
  <c r="AR80" i="43"/>
  <c r="AR409" i="43"/>
  <c r="AQ429" i="43"/>
  <c r="AR123" i="43"/>
  <c r="AP153" i="43"/>
  <c r="AO153" i="43" s="1"/>
  <c r="AP159" i="43"/>
  <c r="AO159" i="43" s="1"/>
  <c r="AQ42" i="43"/>
  <c r="AQ325" i="43"/>
  <c r="AQ441" i="43"/>
  <c r="AP282" i="43"/>
  <c r="AO282" i="43" s="1"/>
  <c r="AR48" i="43"/>
  <c r="AQ438" i="43"/>
  <c r="AQ138" i="43"/>
  <c r="AP134" i="43"/>
  <c r="AO134" i="43" s="1"/>
  <c r="AR443" i="43"/>
  <c r="AR143" i="43"/>
  <c r="AP406" i="43"/>
  <c r="AO406" i="43" s="1"/>
  <c r="AP465" i="43"/>
  <c r="AO465" i="43" s="1"/>
  <c r="AQ186" i="43"/>
  <c r="AR418" i="43"/>
  <c r="AR475" i="43"/>
  <c r="AR372" i="43"/>
  <c r="AP26" i="43"/>
  <c r="AO26" i="43" s="1"/>
  <c r="AR448" i="43"/>
  <c r="AP198" i="43"/>
  <c r="AO198" i="43" s="1"/>
  <c r="AQ388" i="43"/>
  <c r="AR139" i="43"/>
  <c r="AQ11" i="43"/>
  <c r="AR472" i="43"/>
  <c r="AP202" i="43"/>
  <c r="AO202" i="43" s="1"/>
  <c r="AR336" i="43"/>
  <c r="AR368" i="43"/>
  <c r="AQ368" i="43"/>
  <c r="AR187" i="43"/>
  <c r="AQ267" i="43"/>
  <c r="AQ417" i="43"/>
  <c r="AQ192" i="43"/>
  <c r="AP439" i="43"/>
  <c r="AO439" i="43" s="1"/>
  <c r="AQ435" i="43"/>
  <c r="AP462" i="43"/>
  <c r="AO462" i="43" s="1"/>
  <c r="AQ59" i="43"/>
  <c r="AR439" i="43"/>
  <c r="AQ27" i="43"/>
  <c r="AR144" i="43"/>
  <c r="AO3" i="43"/>
  <c r="AO2" i="43"/>
  <c r="B5" i="43"/>
  <c r="A5" i="43" l="1"/>
  <c r="G5" i="43"/>
  <c r="N2" i="43" l="1"/>
  <c r="D24" i="44" s="1"/>
  <c r="M2" i="43"/>
  <c r="C24" i="44" s="1"/>
  <c r="L2" i="43"/>
  <c r="B24" i="44" s="1"/>
  <c r="A6" i="43"/>
  <c r="A7" i="43"/>
  <c r="N482" i="43"/>
  <c r="M397" i="43"/>
  <c r="L312" i="43"/>
  <c r="N226" i="43"/>
  <c r="M466" i="43"/>
  <c r="L381" i="43"/>
  <c r="N295" i="43"/>
  <c r="M210" i="43"/>
  <c r="L450" i="43"/>
  <c r="N364" i="43"/>
  <c r="M279" i="43"/>
  <c r="L194" i="43"/>
  <c r="N433" i="43"/>
  <c r="M348" i="43"/>
  <c r="L263" i="43"/>
  <c r="N177" i="43"/>
  <c r="M417" i="43"/>
  <c r="L332" i="43"/>
  <c r="N246" i="43"/>
  <c r="M161" i="43"/>
  <c r="L401" i="43"/>
  <c r="N315" i="43"/>
  <c r="M230" i="43"/>
  <c r="L470" i="43"/>
  <c r="N384" i="43"/>
  <c r="M299" i="43"/>
  <c r="L214" i="43"/>
  <c r="N453" i="43"/>
  <c r="M368" i="43"/>
  <c r="L283" i="43"/>
  <c r="N197" i="43"/>
  <c r="M437" i="43"/>
  <c r="L352" i="43"/>
  <c r="N266" i="43"/>
  <c r="M181" i="43"/>
  <c r="L421" i="43"/>
  <c r="N335" i="43"/>
  <c r="M250" i="43"/>
  <c r="L165" i="43"/>
  <c r="L410" i="43"/>
  <c r="N324" i="43"/>
  <c r="M239" i="43"/>
  <c r="M484" i="43"/>
  <c r="L399" i="43"/>
  <c r="N313" i="43"/>
  <c r="M228" i="43"/>
  <c r="M473" i="43"/>
  <c r="L388" i="43"/>
  <c r="N302" i="43"/>
  <c r="M217" i="43"/>
  <c r="M462" i="43"/>
  <c r="L377" i="43"/>
  <c r="N291" i="43"/>
  <c r="M206" i="43"/>
  <c r="L222" i="43"/>
  <c r="N80" i="43"/>
  <c r="D102" i="44" s="1"/>
  <c r="L92" i="43"/>
  <c r="B114" i="44" s="1"/>
  <c r="M144" i="43"/>
  <c r="L59" i="43"/>
  <c r="B81" i="44" s="1"/>
  <c r="N472" i="43"/>
  <c r="L112" i="43"/>
  <c r="B134" i="44" s="1"/>
  <c r="N26" i="43"/>
  <c r="D48" i="44" s="1"/>
  <c r="M216" i="43"/>
  <c r="N79" i="43"/>
  <c r="D101" i="44" s="1"/>
  <c r="N102" i="43"/>
  <c r="D124" i="44" s="1"/>
  <c r="M143" i="43"/>
  <c r="L58" i="43"/>
  <c r="B80" i="44" s="1"/>
  <c r="L467" i="43"/>
  <c r="L111" i="43"/>
  <c r="B133" i="44" s="1"/>
  <c r="N25" i="43"/>
  <c r="D47" i="44" s="1"/>
  <c r="M291" i="43"/>
  <c r="M89" i="43"/>
  <c r="C111" i="44" s="1"/>
  <c r="L4" i="43"/>
  <c r="B26" i="44" s="1"/>
  <c r="M142" i="43"/>
  <c r="L57" i="43"/>
  <c r="B79" i="44" s="1"/>
  <c r="L414" i="43"/>
  <c r="N104" i="43"/>
  <c r="D126" i="44" s="1"/>
  <c r="M19" i="43"/>
  <c r="C41" i="44" s="1"/>
  <c r="M152" i="43"/>
  <c r="L67" i="43"/>
  <c r="B89" i="44" s="1"/>
  <c r="N269" i="43"/>
  <c r="L120" i="43"/>
  <c r="B142" i="44" s="1"/>
  <c r="N34" i="43"/>
  <c r="D56" i="44" s="1"/>
  <c r="M477" i="43"/>
  <c r="L392" i="43"/>
  <c r="N306" i="43"/>
  <c r="M221" i="43"/>
  <c r="L461" i="43"/>
  <c r="N375" i="43"/>
  <c r="M290" i="43"/>
  <c r="L205" i="43"/>
  <c r="N444" i="43"/>
  <c r="M359" i="43"/>
  <c r="L274" i="43"/>
  <c r="N188" i="43"/>
  <c r="M428" i="43"/>
  <c r="L343" i="43"/>
  <c r="N257" i="43"/>
  <c r="M172" i="43"/>
  <c r="L412" i="43"/>
  <c r="N326" i="43"/>
  <c r="M241" i="43"/>
  <c r="L481" i="43"/>
  <c r="N395" i="43"/>
  <c r="M310" i="43"/>
  <c r="L225" i="43"/>
  <c r="N464" i="43"/>
  <c r="M379" i="43"/>
  <c r="L294" i="43"/>
  <c r="N208" i="43"/>
  <c r="M448" i="43"/>
  <c r="L363" i="43"/>
  <c r="N277" i="43"/>
  <c r="M192" i="43"/>
  <c r="L432" i="43"/>
  <c r="N346" i="43"/>
  <c r="M261" i="43"/>
  <c r="L176" i="43"/>
  <c r="N415" i="43"/>
  <c r="M330" i="43"/>
  <c r="L245" i="43"/>
  <c r="N159" i="43"/>
  <c r="N404" i="43"/>
  <c r="M319" i="43"/>
  <c r="L234" i="43"/>
  <c r="L479" i="43"/>
  <c r="N393" i="43"/>
  <c r="M308" i="43"/>
  <c r="L223" i="43"/>
  <c r="L468" i="43"/>
  <c r="N382" i="43"/>
  <c r="M297" i="43"/>
  <c r="L212" i="43"/>
  <c r="L457" i="43"/>
  <c r="N371" i="43"/>
  <c r="M286" i="43"/>
  <c r="L201" i="43"/>
  <c r="M179" i="43"/>
  <c r="M75" i="43"/>
  <c r="C97" i="44" s="1"/>
  <c r="L12" i="43"/>
  <c r="B34" i="44" s="1"/>
  <c r="L139" i="43"/>
  <c r="N53" i="43"/>
  <c r="D75" i="44" s="1"/>
  <c r="L430" i="43"/>
  <c r="N106" i="43"/>
  <c r="D128" i="44" s="1"/>
  <c r="M21" i="43"/>
  <c r="C43" i="44" s="1"/>
  <c r="N173" i="43"/>
  <c r="M74" i="43"/>
  <c r="C96" i="44" s="1"/>
  <c r="L28" i="43"/>
  <c r="B50" i="44" s="1"/>
  <c r="L138" i="43"/>
  <c r="N52" i="43"/>
  <c r="D74" i="44" s="1"/>
  <c r="M424" i="43"/>
  <c r="N105" i="43"/>
  <c r="D127" i="44" s="1"/>
  <c r="M20" i="43"/>
  <c r="C42" i="44" s="1"/>
  <c r="N248" i="43"/>
  <c r="L84" i="43"/>
  <c r="B106" i="44" s="1"/>
  <c r="L270" i="43"/>
  <c r="L137" i="43"/>
  <c r="N51" i="43"/>
  <c r="D73" i="44" s="1"/>
  <c r="M371" i="43"/>
  <c r="M99" i="43"/>
  <c r="C121" i="44" s="1"/>
  <c r="L14" i="43"/>
  <c r="B36" i="44" s="1"/>
  <c r="L147" i="43"/>
  <c r="N61" i="43"/>
  <c r="D83" i="44" s="1"/>
  <c r="M54" i="43"/>
  <c r="C76" i="44" s="1"/>
  <c r="N114" i="43"/>
  <c r="D136" i="44" s="1"/>
  <c r="M29" i="43"/>
  <c r="C51" i="44" s="1"/>
  <c r="L472" i="43"/>
  <c r="N386" i="43"/>
  <c r="M301" i="43"/>
  <c r="L216" i="43"/>
  <c r="N455" i="43"/>
  <c r="M370" i="43"/>
  <c r="L285" i="43"/>
  <c r="N199" i="43"/>
  <c r="M439" i="43"/>
  <c r="L354" i="43"/>
  <c r="N268" i="43"/>
  <c r="M183" i="43"/>
  <c r="L423" i="43"/>
  <c r="N337" i="43"/>
  <c r="M252" i="43"/>
  <c r="L167" i="43"/>
  <c r="N406" i="43"/>
  <c r="M321" i="43"/>
  <c r="L236" i="43"/>
  <c r="N475" i="43"/>
  <c r="M390" i="43"/>
  <c r="L305" i="43"/>
  <c r="N219" i="43"/>
  <c r="M459" i="43"/>
  <c r="L374" i="43"/>
  <c r="N288" i="43"/>
  <c r="M203" i="43"/>
  <c r="L443" i="43"/>
  <c r="N357" i="43"/>
  <c r="M272" i="43"/>
  <c r="L187" i="43"/>
  <c r="N426" i="43"/>
  <c r="M341" i="43"/>
  <c r="L256" i="43"/>
  <c r="N170" i="43"/>
  <c r="M410" i="43"/>
  <c r="L325" i="43"/>
  <c r="N239" i="43"/>
  <c r="N484" i="43"/>
  <c r="M399" i="43"/>
  <c r="L314" i="43"/>
  <c r="N228" i="43"/>
  <c r="N473" i="43"/>
  <c r="M388" i="43"/>
  <c r="L303" i="43"/>
  <c r="N217" i="43"/>
  <c r="N462" i="43"/>
  <c r="M377" i="43"/>
  <c r="L292" i="43"/>
  <c r="N206" i="43"/>
  <c r="N451" i="43"/>
  <c r="M366" i="43"/>
  <c r="L281" i="43"/>
  <c r="N195" i="43"/>
  <c r="M155" i="43"/>
  <c r="L70" i="43"/>
  <c r="B92" i="44" s="1"/>
  <c r="N155" i="43"/>
  <c r="N133" i="43"/>
  <c r="M48" i="43"/>
  <c r="C70" i="44" s="1"/>
  <c r="M387" i="43"/>
  <c r="M101" i="43"/>
  <c r="C123" i="44" s="1"/>
  <c r="L16" i="43"/>
  <c r="B38" i="44" s="1"/>
  <c r="M154" i="43"/>
  <c r="L69" i="43"/>
  <c r="B91" i="44" s="1"/>
  <c r="L145" i="43"/>
  <c r="N132" i="43"/>
  <c r="M47" i="43"/>
  <c r="C69" i="44" s="1"/>
  <c r="N381" i="43"/>
  <c r="M100" i="43"/>
  <c r="C122" i="44" s="1"/>
  <c r="L15" i="43"/>
  <c r="B37" i="44" s="1"/>
  <c r="L206" i="43"/>
  <c r="N78" i="43"/>
  <c r="D100" i="44" s="1"/>
  <c r="L76" i="43"/>
  <c r="B98" i="44" s="1"/>
  <c r="N131" i="43"/>
  <c r="M46" i="43"/>
  <c r="C68" i="44" s="1"/>
  <c r="N328" i="43"/>
  <c r="L94" i="43"/>
  <c r="B116" i="44" s="1"/>
  <c r="N8" i="43"/>
  <c r="D30" i="44" s="1"/>
  <c r="N141" i="43"/>
  <c r="M56" i="43"/>
  <c r="C78" i="44" s="1"/>
  <c r="M451" i="43"/>
  <c r="M109" i="43"/>
  <c r="C131" i="44" s="1"/>
  <c r="L24" i="43"/>
  <c r="B46" i="44" s="1"/>
  <c r="N466" i="43"/>
  <c r="M381" i="43"/>
  <c r="L296" i="43"/>
  <c r="N210" i="43"/>
  <c r="M450" i="43"/>
  <c r="L365" i="43"/>
  <c r="N279" i="43"/>
  <c r="M194" i="43"/>
  <c r="L434" i="43"/>
  <c r="N348" i="43"/>
  <c r="M263" i="43"/>
  <c r="L178" i="43"/>
  <c r="N417" i="43"/>
  <c r="M332" i="43"/>
  <c r="L247" i="43"/>
  <c r="N161" i="43"/>
  <c r="M401" i="43"/>
  <c r="L316" i="43"/>
  <c r="N230" i="43"/>
  <c r="M470" i="43"/>
  <c r="L385" i="43"/>
  <c r="N299" i="43"/>
  <c r="M214" i="43"/>
  <c r="L454" i="43"/>
  <c r="N368" i="43"/>
  <c r="M283" i="43"/>
  <c r="L198" i="43"/>
  <c r="N437" i="43"/>
  <c r="M352" i="43"/>
  <c r="L267" i="43"/>
  <c r="N181" i="43"/>
  <c r="M421" i="43"/>
  <c r="L336" i="43"/>
  <c r="N250" i="43"/>
  <c r="M165" i="43"/>
  <c r="L405" i="43"/>
  <c r="N319" i="43"/>
  <c r="M234" i="43"/>
  <c r="M479" i="43"/>
  <c r="L394" i="43"/>
  <c r="N308" i="43"/>
  <c r="M223" i="43"/>
  <c r="M468" i="43"/>
  <c r="L383" i="43"/>
  <c r="N297" i="43"/>
  <c r="M212" i="43"/>
  <c r="M457" i="43"/>
  <c r="L372" i="43"/>
  <c r="N286" i="43"/>
  <c r="M201" i="43"/>
  <c r="M446" i="43"/>
  <c r="L361" i="43"/>
  <c r="N275" i="43"/>
  <c r="M190" i="43"/>
  <c r="L150" i="43"/>
  <c r="N64" i="43"/>
  <c r="D86" i="44" s="1"/>
  <c r="N123" i="43"/>
  <c r="D145" i="44" s="1"/>
  <c r="M128" i="43"/>
  <c r="L43" i="43"/>
  <c r="B65" i="44" s="1"/>
  <c r="N344" i="43"/>
  <c r="L96" i="43"/>
  <c r="B118" i="44" s="1"/>
  <c r="N10" i="43"/>
  <c r="D32" i="44" s="1"/>
  <c r="L149" i="43"/>
  <c r="N63" i="43"/>
  <c r="D85" i="44" s="1"/>
  <c r="M134" i="43"/>
  <c r="C149" i="44" s="1"/>
  <c r="M127" i="43"/>
  <c r="L42" i="43"/>
  <c r="B64" i="44" s="1"/>
  <c r="L339" i="43"/>
  <c r="L95" i="43"/>
  <c r="B117" i="44" s="1"/>
  <c r="N9" i="43"/>
  <c r="D31" i="44" s="1"/>
  <c r="M163" i="43"/>
  <c r="M73" i="43"/>
  <c r="C95" i="44" s="1"/>
  <c r="L355" i="43"/>
  <c r="M126" i="43"/>
  <c r="C148" i="44" s="1"/>
  <c r="L41" i="43"/>
  <c r="B63" i="44" s="1"/>
  <c r="L286" i="43"/>
  <c r="N88" i="43"/>
  <c r="D110" i="44" s="1"/>
  <c r="M3" i="43"/>
  <c r="C25" i="44" s="1"/>
  <c r="M136" i="43"/>
  <c r="L51" i="43"/>
  <c r="B73" i="44" s="1"/>
  <c r="N408" i="43"/>
  <c r="L104" i="43"/>
  <c r="B126" i="44" s="1"/>
  <c r="N18" i="43"/>
  <c r="D40" i="44" s="1"/>
  <c r="M461" i="43"/>
  <c r="L376" i="43"/>
  <c r="N290" i="43"/>
  <c r="M205" i="43"/>
  <c r="L445" i="43"/>
  <c r="N359" i="43"/>
  <c r="M274" i="43"/>
  <c r="L189" i="43"/>
  <c r="N428" i="43"/>
  <c r="M343" i="43"/>
  <c r="L258" i="43"/>
  <c r="N172" i="43"/>
  <c r="M412" i="43"/>
  <c r="L327" i="43"/>
  <c r="N241" i="43"/>
  <c r="M481" i="43"/>
  <c r="L396" i="43"/>
  <c r="N310" i="43"/>
  <c r="M225" i="43"/>
  <c r="L465" i="43"/>
  <c r="N379" i="43"/>
  <c r="M294" i="43"/>
  <c r="L209" i="43"/>
  <c r="N448" i="43"/>
  <c r="M363" i="43"/>
  <c r="L278" i="43"/>
  <c r="N192" i="43"/>
  <c r="M432" i="43"/>
  <c r="L347" i="43"/>
  <c r="N261" i="43"/>
  <c r="M176" i="43"/>
  <c r="L416" i="43"/>
  <c r="N330" i="43"/>
  <c r="M245" i="43"/>
  <c r="L160" i="43"/>
  <c r="N399" i="43"/>
  <c r="M314" i="43"/>
  <c r="L229" i="43"/>
  <c r="L474" i="43"/>
  <c r="N388" i="43"/>
  <c r="M303" i="43"/>
  <c r="L218" i="43"/>
  <c r="L463" i="43"/>
  <c r="N377" i="43"/>
  <c r="M292" i="43"/>
  <c r="L207" i="43"/>
  <c r="L452" i="43"/>
  <c r="N366" i="43"/>
  <c r="M281" i="43"/>
  <c r="L196" i="43"/>
  <c r="L441" i="43"/>
  <c r="N355" i="43"/>
  <c r="M270" i="43"/>
  <c r="L185" i="43"/>
  <c r="N144" i="43"/>
  <c r="M59" i="43"/>
  <c r="C81" i="44" s="1"/>
  <c r="L65" i="43"/>
  <c r="B87" i="44" s="1"/>
  <c r="L123" i="43"/>
  <c r="B145" i="44" s="1"/>
  <c r="N37" i="43"/>
  <c r="D59" i="44" s="1"/>
  <c r="L302" i="43"/>
  <c r="N90" i="43"/>
  <c r="D112" i="44" s="1"/>
  <c r="M5" i="43"/>
  <c r="C27" i="44" s="1"/>
  <c r="N143" i="43"/>
  <c r="M58" i="43"/>
  <c r="C80" i="44" s="1"/>
  <c r="N107" i="43"/>
  <c r="D129" i="44" s="1"/>
  <c r="L122" i="43"/>
  <c r="B144" i="44" s="1"/>
  <c r="N36" i="43"/>
  <c r="D58" i="44" s="1"/>
  <c r="M296" i="43"/>
  <c r="N89" i="43"/>
  <c r="D111" i="44" s="1"/>
  <c r="M4" i="43"/>
  <c r="C26" i="44" s="1"/>
  <c r="M153" i="43"/>
  <c r="L68" i="43"/>
  <c r="B90" i="44" s="1"/>
  <c r="M118" i="43"/>
  <c r="C140" i="44" s="1"/>
  <c r="L121" i="43"/>
  <c r="B143" i="44" s="1"/>
  <c r="N35" i="43"/>
  <c r="D57" i="44" s="1"/>
  <c r="M243" i="43"/>
  <c r="M83" i="43"/>
  <c r="C105" i="44" s="1"/>
  <c r="M355" i="43"/>
  <c r="L131" i="43"/>
  <c r="N45" i="43"/>
  <c r="D67" i="44" s="1"/>
  <c r="L366" i="43"/>
  <c r="N98" i="43"/>
  <c r="D120" i="44" s="1"/>
  <c r="M13" i="43"/>
  <c r="C35" i="44" s="1"/>
  <c r="L157" i="43"/>
  <c r="N71" i="43"/>
  <c r="D93" i="44" s="1"/>
  <c r="L456" i="43"/>
  <c r="N370" i="43"/>
  <c r="M285" i="43"/>
  <c r="L200" i="43"/>
  <c r="N439" i="43"/>
  <c r="M354" i="43"/>
  <c r="L269" i="43"/>
  <c r="N183" i="43"/>
  <c r="M423" i="43"/>
  <c r="L338" i="43"/>
  <c r="N252" i="43"/>
  <c r="M167" i="43"/>
  <c r="L407" i="43"/>
  <c r="N321" i="43"/>
  <c r="M236" i="43"/>
  <c r="L476" i="43"/>
  <c r="N390" i="43"/>
  <c r="M305" i="43"/>
  <c r="L220" i="43"/>
  <c r="N459" i="43"/>
  <c r="M374" i="43"/>
  <c r="L289" i="43"/>
  <c r="N203" i="43"/>
  <c r="M443" i="43"/>
  <c r="L358" i="43"/>
  <c r="N272" i="43"/>
  <c r="M187" i="43"/>
  <c r="L427" i="43"/>
  <c r="N341" i="43"/>
  <c r="M256" i="43"/>
  <c r="L171" i="43"/>
  <c r="N410" i="43"/>
  <c r="M325" i="43"/>
  <c r="L240" i="43"/>
  <c r="N479" i="43"/>
  <c r="M394" i="43"/>
  <c r="L309" i="43"/>
  <c r="N223" i="43"/>
  <c r="N468" i="43"/>
  <c r="M383" i="43"/>
  <c r="L298" i="43"/>
  <c r="N212" i="43"/>
  <c r="N457" i="43"/>
  <c r="M372" i="43"/>
  <c r="L287" i="43"/>
  <c r="N201" i="43"/>
  <c r="N446" i="43"/>
  <c r="M361" i="43"/>
  <c r="L276" i="43"/>
  <c r="N190" i="43"/>
  <c r="N435" i="43"/>
  <c r="M350" i="43"/>
  <c r="L265" i="43"/>
  <c r="N179" i="43"/>
  <c r="M139" i="43"/>
  <c r="L54" i="43"/>
  <c r="B76" i="44" s="1"/>
  <c r="M6" i="43"/>
  <c r="C28" i="44" s="1"/>
  <c r="N117" i="43"/>
  <c r="D139" i="44" s="1"/>
  <c r="M32" i="43"/>
  <c r="C54" i="44" s="1"/>
  <c r="M259" i="43"/>
  <c r="M85" i="43"/>
  <c r="C107" i="44" s="1"/>
  <c r="L140" i="43"/>
  <c r="M138" i="43"/>
  <c r="L53" i="43"/>
  <c r="B75" i="44" s="1"/>
  <c r="N43" i="43"/>
  <c r="D65" i="44" s="1"/>
  <c r="N116" i="43"/>
  <c r="D138" i="44" s="1"/>
  <c r="M31" i="43"/>
  <c r="C53" i="44" s="1"/>
  <c r="N253" i="43"/>
  <c r="M84" i="43"/>
  <c r="C106" i="44" s="1"/>
  <c r="L156" i="43"/>
  <c r="L148" i="43"/>
  <c r="N62" i="43"/>
  <c r="D84" i="44" s="1"/>
  <c r="N59" i="43"/>
  <c r="D81" i="44" s="1"/>
  <c r="N115" i="43"/>
  <c r="D137" i="44" s="1"/>
  <c r="M30" i="43"/>
  <c r="C52" i="44" s="1"/>
  <c r="N200" i="43"/>
  <c r="L78" i="43"/>
  <c r="B100" i="44" s="1"/>
  <c r="N70" i="43"/>
  <c r="D92" i="44" s="1"/>
  <c r="N125" i="43"/>
  <c r="D147" i="44" s="1"/>
  <c r="M40" i="43"/>
  <c r="C62" i="44" s="1"/>
  <c r="M323" i="43"/>
  <c r="M93" i="43"/>
  <c r="C115" i="44" s="1"/>
  <c r="N450" i="43"/>
  <c r="M365" i="43"/>
  <c r="L280" i="43"/>
  <c r="N194" i="43"/>
  <c r="M434" i="43"/>
  <c r="L349" i="43"/>
  <c r="N263" i="43"/>
  <c r="M178" i="43"/>
  <c r="L418" i="43"/>
  <c r="N332" i="43"/>
  <c r="M247" i="43"/>
  <c r="L162" i="43"/>
  <c r="N401" i="43"/>
  <c r="M316" i="43"/>
  <c r="L231" i="43"/>
  <c r="N470" i="43"/>
  <c r="M385" i="43"/>
  <c r="L300" i="43"/>
  <c r="N214" i="43"/>
  <c r="M454" i="43"/>
  <c r="L369" i="43"/>
  <c r="N283" i="43"/>
  <c r="M198" i="43"/>
  <c r="L438" i="43"/>
  <c r="N352" i="43"/>
  <c r="M267" i="43"/>
  <c r="L182" i="43"/>
  <c r="N421" i="43"/>
  <c r="M336" i="43"/>
  <c r="L251" i="43"/>
  <c r="N165" i="43"/>
  <c r="M405" i="43"/>
  <c r="L320" i="43"/>
  <c r="N234" i="43"/>
  <c r="M474" i="43"/>
  <c r="L389" i="43"/>
  <c r="N303" i="43"/>
  <c r="M218" i="43"/>
  <c r="M463" i="43"/>
  <c r="L378" i="43"/>
  <c r="N292" i="43"/>
  <c r="M207" i="43"/>
  <c r="M452" i="43"/>
  <c r="L367" i="43"/>
  <c r="N281" i="43"/>
  <c r="M196" i="43"/>
  <c r="M441" i="43"/>
  <c r="L356" i="43"/>
  <c r="N270" i="43"/>
  <c r="M185" i="43"/>
  <c r="M430" i="43"/>
  <c r="L345" i="43"/>
  <c r="N259" i="43"/>
  <c r="M174" i="43"/>
  <c r="L134" i="43"/>
  <c r="B149" i="44" s="1"/>
  <c r="N48" i="43"/>
  <c r="D70" i="44" s="1"/>
  <c r="N477" i="43"/>
  <c r="M112" i="43"/>
  <c r="C134" i="44" s="1"/>
  <c r="M445" i="43"/>
  <c r="L360" i="43"/>
  <c r="N274" i="43"/>
  <c r="M189" i="43"/>
  <c r="L429" i="43"/>
  <c r="N343" i="43"/>
  <c r="M258" i="43"/>
  <c r="L173" i="43"/>
  <c r="N412" i="43"/>
  <c r="M327" i="43"/>
  <c r="L242" i="43"/>
  <c r="N481" i="43"/>
  <c r="M396" i="43"/>
  <c r="L311" i="43"/>
  <c r="N225" i="43"/>
  <c r="M465" i="43"/>
  <c r="L380" i="43"/>
  <c r="N294" i="43"/>
  <c r="M209" i="43"/>
  <c r="L449" i="43"/>
  <c r="N363" i="43"/>
  <c r="M278" i="43"/>
  <c r="L193" i="43"/>
  <c r="N432" i="43"/>
  <c r="M347" i="43"/>
  <c r="L262" i="43"/>
  <c r="N176" i="43"/>
  <c r="M416" i="43"/>
  <c r="L331" i="43"/>
  <c r="N245" i="43"/>
  <c r="M160" i="43"/>
  <c r="L400" i="43"/>
  <c r="N314" i="43"/>
  <c r="M229" i="43"/>
  <c r="L469" i="43"/>
  <c r="N383" i="43"/>
  <c r="M298" i="43"/>
  <c r="L213" i="43"/>
  <c r="L458" i="43"/>
  <c r="N372" i="43"/>
  <c r="M287" i="43"/>
  <c r="L202" i="43"/>
  <c r="L447" i="43"/>
  <c r="N361" i="43"/>
  <c r="M276" i="43"/>
  <c r="L191" i="43"/>
  <c r="L436" i="43"/>
  <c r="N350" i="43"/>
  <c r="M265" i="43"/>
  <c r="L180" i="43"/>
  <c r="L425" i="43"/>
  <c r="N339" i="43"/>
  <c r="M254" i="43"/>
  <c r="L169" i="43"/>
  <c r="N128" i="43"/>
  <c r="M43" i="43"/>
  <c r="C65" i="44" s="1"/>
  <c r="L435" i="43"/>
  <c r="L107" i="43"/>
  <c r="B129" i="44" s="1"/>
  <c r="N21" i="43"/>
  <c r="D43" i="44" s="1"/>
  <c r="L174" i="43"/>
  <c r="N74" i="43"/>
  <c r="D96" i="44" s="1"/>
  <c r="M81" i="43"/>
  <c r="C103" i="44" s="1"/>
  <c r="N127" i="43"/>
  <c r="M42" i="43"/>
  <c r="C64" i="44" s="1"/>
  <c r="N424" i="43"/>
  <c r="L106" i="43"/>
  <c r="B128" i="44" s="1"/>
  <c r="N20" i="43"/>
  <c r="D42" i="44" s="1"/>
  <c r="M168" i="43"/>
  <c r="N73" i="43"/>
  <c r="D95" i="44" s="1"/>
  <c r="M65" i="43"/>
  <c r="C87" i="44" s="1"/>
  <c r="M137" i="43"/>
  <c r="L52" i="43"/>
  <c r="B74" i="44" s="1"/>
  <c r="L419" i="43"/>
  <c r="L105" i="43"/>
  <c r="B127" i="44" s="1"/>
  <c r="N19" i="43"/>
  <c r="D41" i="44" s="1"/>
  <c r="N152" i="43"/>
  <c r="M67" i="43"/>
  <c r="C89" i="44" s="1"/>
  <c r="L81" i="43"/>
  <c r="B103" i="44" s="1"/>
  <c r="L440" i="43"/>
  <c r="N354" i="43"/>
  <c r="M269" i="43"/>
  <c r="L184" i="43"/>
  <c r="N423" i="43"/>
  <c r="M338" i="43"/>
  <c r="L253" i="43"/>
  <c r="N167" i="43"/>
  <c r="M407" i="43"/>
  <c r="L322" i="43"/>
  <c r="N236" i="43"/>
  <c r="M476" i="43"/>
  <c r="L391" i="43"/>
  <c r="N305" i="43"/>
  <c r="M220" i="43"/>
  <c r="L460" i="43"/>
  <c r="N374" i="43"/>
  <c r="M289" i="43"/>
  <c r="L204" i="43"/>
  <c r="N443" i="43"/>
  <c r="M358" i="43"/>
  <c r="L273" i="43"/>
  <c r="N187" i="43"/>
  <c r="M427" i="43"/>
  <c r="L342" i="43"/>
  <c r="N256" i="43"/>
  <c r="M171" i="43"/>
  <c r="L411" i="43"/>
  <c r="N325" i="43"/>
  <c r="M240" i="43"/>
  <c r="L480" i="43"/>
  <c r="N394" i="43"/>
  <c r="M309" i="43"/>
  <c r="L224" i="43"/>
  <c r="N463" i="43"/>
  <c r="M378" i="43"/>
  <c r="L293" i="43"/>
  <c r="N207" i="43"/>
  <c r="N452" i="43"/>
  <c r="M367" i="43"/>
  <c r="L282" i="43"/>
  <c r="N196" i="43"/>
  <c r="N441" i="43"/>
  <c r="M356" i="43"/>
  <c r="L271" i="43"/>
  <c r="N185" i="43"/>
  <c r="N430" i="43"/>
  <c r="M345" i="43"/>
  <c r="L260" i="43"/>
  <c r="N174" i="43"/>
  <c r="N419" i="43"/>
  <c r="M334" i="43"/>
  <c r="L249" i="43"/>
  <c r="N163" i="43"/>
  <c r="M123" i="43"/>
  <c r="C145" i="44" s="1"/>
  <c r="L38" i="43"/>
  <c r="B60" i="44" s="1"/>
  <c r="M392" i="43"/>
  <c r="N101" i="43"/>
  <c r="D123" i="44" s="1"/>
  <c r="M16" i="43"/>
  <c r="C38" i="44" s="1"/>
  <c r="N154" i="43"/>
  <c r="M69" i="43"/>
  <c r="C91" i="44" s="1"/>
  <c r="M17" i="43"/>
  <c r="C39" i="44" s="1"/>
  <c r="M122" i="43"/>
  <c r="C144" i="44" s="1"/>
  <c r="L37" i="43"/>
  <c r="B59" i="44" s="1"/>
  <c r="L382" i="43"/>
  <c r="N100" i="43"/>
  <c r="D122" i="44" s="1"/>
  <c r="M15" i="43"/>
  <c r="C37" i="44" s="1"/>
  <c r="N153" i="43"/>
  <c r="M68" i="43"/>
  <c r="C90" i="44" s="1"/>
  <c r="N6" i="43"/>
  <c r="D28" i="44" s="1"/>
  <c r="L132" i="43"/>
  <c r="N46" i="43"/>
  <c r="D68" i="44" s="1"/>
  <c r="M376" i="43"/>
  <c r="N99" i="43"/>
  <c r="D121" i="44" s="1"/>
  <c r="M14" i="43"/>
  <c r="C36" i="44" s="1"/>
  <c r="M147" i="43"/>
  <c r="L62" i="43"/>
  <c r="B84" i="44" s="1"/>
  <c r="M456" i="43"/>
  <c r="N109" i="43"/>
  <c r="D131" i="44" s="1"/>
  <c r="M24" i="43"/>
  <c r="C46" i="44" s="1"/>
  <c r="M195" i="43"/>
  <c r="M77" i="43"/>
  <c r="C99" i="44" s="1"/>
  <c r="N434" i="43"/>
  <c r="M349" i="43"/>
  <c r="L264" i="43"/>
  <c r="N178" i="43"/>
  <c r="M418" i="43"/>
  <c r="L333" i="43"/>
  <c r="N247" i="43"/>
  <c r="M162" i="43"/>
  <c r="L402" i="43"/>
  <c r="N316" i="43"/>
  <c r="M231" i="43"/>
  <c r="L471" i="43"/>
  <c r="N385" i="43"/>
  <c r="M300" i="43"/>
  <c r="L215" i="43"/>
  <c r="N454" i="43"/>
  <c r="M369" i="43"/>
  <c r="L284" i="43"/>
  <c r="N198" i="43"/>
  <c r="M438" i="43"/>
  <c r="L353" i="43"/>
  <c r="N267" i="43"/>
  <c r="M182" i="43"/>
  <c r="L422" i="43"/>
  <c r="N336" i="43"/>
  <c r="M251" i="43"/>
  <c r="L166" i="43"/>
  <c r="N405" i="43"/>
  <c r="M320" i="43"/>
  <c r="L235" i="43"/>
  <c r="N474" i="43"/>
  <c r="M389" i="43"/>
  <c r="L304" i="43"/>
  <c r="N218" i="43"/>
  <c r="M458" i="43"/>
  <c r="M429" i="43"/>
  <c r="L344" i="43"/>
  <c r="N258" i="43"/>
  <c r="M173" i="43"/>
  <c r="L413" i="43"/>
  <c r="N327" i="43"/>
  <c r="M242" i="43"/>
  <c r="L482" i="43"/>
  <c r="N396" i="43"/>
  <c r="M311" i="43"/>
  <c r="L226" i="43"/>
  <c r="N465" i="43"/>
  <c r="M380" i="43"/>
  <c r="L295" i="43"/>
  <c r="N209" i="43"/>
  <c r="M449" i="43"/>
  <c r="L364" i="43"/>
  <c r="N278" i="43"/>
  <c r="M193" i="43"/>
  <c r="L433" i="43"/>
  <c r="N347" i="43"/>
  <c r="M262" i="43"/>
  <c r="L177" i="43"/>
  <c r="N416" i="43"/>
  <c r="M331" i="43"/>
  <c r="L246" i="43"/>
  <c r="N160" i="43"/>
  <c r="M400" i="43"/>
  <c r="L315" i="43"/>
  <c r="N229" i="43"/>
  <c r="M469" i="43"/>
  <c r="L384" i="43"/>
  <c r="N298" i="43"/>
  <c r="M213" i="43"/>
  <c r="L453" i="43"/>
  <c r="N367" i="43"/>
  <c r="M282" i="43"/>
  <c r="L197" i="43"/>
  <c r="L442" i="43"/>
  <c r="N356" i="43"/>
  <c r="M271" i="43"/>
  <c r="L186" i="43"/>
  <c r="L431" i="43"/>
  <c r="N345" i="43"/>
  <c r="M260" i="43"/>
  <c r="L175" i="43"/>
  <c r="L420" i="43"/>
  <c r="N334" i="43"/>
  <c r="M249" i="43"/>
  <c r="L164" i="43"/>
  <c r="L409" i="43"/>
  <c r="N323" i="43"/>
  <c r="M238" i="43"/>
  <c r="L478" i="43"/>
  <c r="N112" i="43"/>
  <c r="D134" i="44" s="1"/>
  <c r="M27" i="43"/>
  <c r="C49" i="44" s="1"/>
  <c r="L307" i="43"/>
  <c r="L91" i="43"/>
  <c r="B113" i="44" s="1"/>
  <c r="N5" i="43"/>
  <c r="D27" i="44" s="1"/>
  <c r="L144" i="43"/>
  <c r="N58" i="43"/>
  <c r="D80" i="44" s="1"/>
  <c r="M472" i="43"/>
  <c r="N111" i="43"/>
  <c r="D133" i="44" s="1"/>
  <c r="M26" i="43"/>
  <c r="C48" i="44" s="1"/>
  <c r="N296" i="43"/>
  <c r="L90" i="43"/>
  <c r="B112" i="44" s="1"/>
  <c r="N4" i="43"/>
  <c r="D26" i="44" s="1"/>
  <c r="L143" i="43"/>
  <c r="N57" i="43"/>
  <c r="D79" i="44" s="1"/>
  <c r="L97" i="43"/>
  <c r="B119" i="44" s="1"/>
  <c r="M121" i="43"/>
  <c r="C143" i="44" s="1"/>
  <c r="L36" i="43"/>
  <c r="B58" i="44" s="1"/>
  <c r="L291" i="43"/>
  <c r="L89" i="43"/>
  <c r="B111" i="44" s="1"/>
  <c r="N3" i="43"/>
  <c r="D25" i="44" s="1"/>
  <c r="N136" i="43"/>
  <c r="M51" i="43"/>
  <c r="C73" i="44" s="1"/>
  <c r="L371" i="43"/>
  <c r="L99" i="43"/>
  <c r="B121" i="44" s="1"/>
  <c r="N13" i="43"/>
  <c r="D35" i="44" s="1"/>
  <c r="L152" i="43"/>
  <c r="N66" i="43"/>
  <c r="D88" i="44" s="1"/>
  <c r="L424" i="43"/>
  <c r="N338" i="43"/>
  <c r="M253" i="43"/>
  <c r="L168" i="43"/>
  <c r="N407" i="43"/>
  <c r="M322" i="43"/>
  <c r="L237" i="43"/>
  <c r="N476" i="43"/>
  <c r="M391" i="43"/>
  <c r="L306" i="43"/>
  <c r="N220" i="43"/>
  <c r="M460" i="43"/>
  <c r="L375" i="43"/>
  <c r="N289" i="43"/>
  <c r="M204" i="43"/>
  <c r="L444" i="43"/>
  <c r="N358" i="43"/>
  <c r="M273" i="43"/>
  <c r="L188" i="43"/>
  <c r="N427" i="43"/>
  <c r="M342" i="43"/>
  <c r="L257" i="43"/>
  <c r="N171" i="43"/>
  <c r="M411" i="43"/>
  <c r="L326" i="43"/>
  <c r="N240" i="43"/>
  <c r="M480" i="43"/>
  <c r="L395" i="43"/>
  <c r="N309" i="43"/>
  <c r="M224" i="43"/>
  <c r="L464" i="43"/>
  <c r="N378" i="43"/>
  <c r="M293" i="43"/>
  <c r="L208" i="43"/>
  <c r="N447" i="43"/>
  <c r="M362" i="43"/>
  <c r="L277" i="43"/>
  <c r="N191" i="43"/>
  <c r="N436" i="43"/>
  <c r="M351" i="43"/>
  <c r="L266" i="43"/>
  <c r="N180" i="43"/>
  <c r="N425" i="43"/>
  <c r="M340" i="43"/>
  <c r="L255" i="43"/>
  <c r="N169" i="43"/>
  <c r="N414" i="43"/>
  <c r="M329" i="43"/>
  <c r="L244" i="43"/>
  <c r="N158" i="43"/>
  <c r="N403" i="43"/>
  <c r="M318" i="43"/>
  <c r="L233" i="43"/>
  <c r="M435" i="43"/>
  <c r="M107" i="43"/>
  <c r="C129" i="44" s="1"/>
  <c r="L22" i="43"/>
  <c r="B44" i="44" s="1"/>
  <c r="M264" i="43"/>
  <c r="N85" i="43"/>
  <c r="D107" i="44" s="1"/>
  <c r="N150" i="43"/>
  <c r="N138" i="43"/>
  <c r="M53" i="43"/>
  <c r="C75" i="44" s="1"/>
  <c r="N429" i="43"/>
  <c r="M106" i="43"/>
  <c r="C128" i="44" s="1"/>
  <c r="L21" i="43"/>
  <c r="B43" i="44" s="1"/>
  <c r="L254" i="43"/>
  <c r="N84" i="43"/>
  <c r="D106" i="44" s="1"/>
  <c r="L398" i="43"/>
  <c r="N137" i="43"/>
  <c r="M52" i="43"/>
  <c r="C74" i="44" s="1"/>
  <c r="M22" i="43"/>
  <c r="C44" i="44" s="1"/>
  <c r="L116" i="43"/>
  <c r="B138" i="44" s="1"/>
  <c r="N30" i="43"/>
  <c r="D52" i="44" s="1"/>
  <c r="M248" i="43"/>
  <c r="N418" i="43"/>
  <c r="M333" i="43"/>
  <c r="L248" i="43"/>
  <c r="N162" i="43"/>
  <c r="M402" i="43"/>
  <c r="L317" i="43"/>
  <c r="N231" i="43"/>
  <c r="M471" i="43"/>
  <c r="L386" i="43"/>
  <c r="N300" i="43"/>
  <c r="M215" i="43"/>
  <c r="L455" i="43"/>
  <c r="N369" i="43"/>
  <c r="M284" i="43"/>
  <c r="L199" i="43"/>
  <c r="N438" i="43"/>
  <c r="M353" i="43"/>
  <c r="L268" i="43"/>
  <c r="N182" i="43"/>
  <c r="M422" i="43"/>
  <c r="L337" i="43"/>
  <c r="N251" i="43"/>
  <c r="M166" i="43"/>
  <c r="L406" i="43"/>
  <c r="N320" i="43"/>
  <c r="M235" i="43"/>
  <c r="L475" i="43"/>
  <c r="N389" i="43"/>
  <c r="M304" i="43"/>
  <c r="L219" i="43"/>
  <c r="N458" i="43"/>
  <c r="M373" i="43"/>
  <c r="L288" i="43"/>
  <c r="N202" i="43"/>
  <c r="M442" i="43"/>
  <c r="L357" i="43"/>
  <c r="N271" i="43"/>
  <c r="M186" i="43"/>
  <c r="M431" i="43"/>
  <c r="L346" i="43"/>
  <c r="N260" i="43"/>
  <c r="M175" i="43"/>
  <c r="M420" i="43"/>
  <c r="L335" i="43"/>
  <c r="N249" i="43"/>
  <c r="M164" i="43"/>
  <c r="M409" i="43"/>
  <c r="L324" i="43"/>
  <c r="N238" i="43"/>
  <c r="N483" i="43"/>
  <c r="M398" i="43"/>
  <c r="L313" i="43"/>
  <c r="N227" i="43"/>
  <c r="N392" i="43"/>
  <c r="L102" i="43"/>
  <c r="B124" i="44" s="1"/>
  <c r="N16" i="43"/>
  <c r="D38" i="44" s="1"/>
  <c r="N221" i="43"/>
  <c r="M80" i="43"/>
  <c r="C102" i="44" s="1"/>
  <c r="M113" i="43"/>
  <c r="C135" i="44" s="1"/>
  <c r="M133" i="43"/>
  <c r="L48" i="43"/>
  <c r="B70" i="44" s="1"/>
  <c r="L387" i="43"/>
  <c r="L101" i="43"/>
  <c r="B123" i="44" s="1"/>
  <c r="N15" i="43"/>
  <c r="D37" i="44" s="1"/>
  <c r="M211" i="43"/>
  <c r="M79" i="43"/>
  <c r="C101" i="44" s="1"/>
  <c r="N54" i="43"/>
  <c r="D76" i="44" s="1"/>
  <c r="M132" i="43"/>
  <c r="L47" i="43"/>
  <c r="B69" i="44" s="1"/>
  <c r="L462" i="43"/>
  <c r="N110" i="43"/>
  <c r="D132" i="44" s="1"/>
  <c r="M25" i="43"/>
  <c r="C47" i="44" s="1"/>
  <c r="N205" i="43"/>
  <c r="N402" i="43"/>
  <c r="M317" i="43"/>
  <c r="L232" i="43"/>
  <c r="N471" i="43"/>
  <c r="M386" i="43"/>
  <c r="L301" i="43"/>
  <c r="N215" i="43"/>
  <c r="M455" i="43"/>
  <c r="L370" i="43"/>
  <c r="N284" i="43"/>
  <c r="M199" i="43"/>
  <c r="L439" i="43"/>
  <c r="N353" i="43"/>
  <c r="M268" i="43"/>
  <c r="L183" i="43"/>
  <c r="N422" i="43"/>
  <c r="M337" i="43"/>
  <c r="L252" i="43"/>
  <c r="N166" i="43"/>
  <c r="M406" i="43"/>
  <c r="L321" i="43"/>
  <c r="N235" i="43"/>
  <c r="M475" i="43"/>
  <c r="L390" i="43"/>
  <c r="N304" i="43"/>
  <c r="M219" i="43"/>
  <c r="L459" i="43"/>
  <c r="N373" i="43"/>
  <c r="M288" i="43"/>
  <c r="L203" i="43"/>
  <c r="N442" i="43"/>
  <c r="M357" i="43"/>
  <c r="L272" i="43"/>
  <c r="N186" i="43"/>
  <c r="M426" i="43"/>
  <c r="L341" i="43"/>
  <c r="N255" i="43"/>
  <c r="M170" i="43"/>
  <c r="M415" i="43"/>
  <c r="L330" i="43"/>
  <c r="N244" i="43"/>
  <c r="M159" i="43"/>
  <c r="M404" i="43"/>
  <c r="L319" i="43"/>
  <c r="N233" i="43"/>
  <c r="N478" i="43"/>
  <c r="M393" i="43"/>
  <c r="L308" i="43"/>
  <c r="N222" i="43"/>
  <c r="N467" i="43"/>
  <c r="M382" i="43"/>
  <c r="L297" i="43"/>
  <c r="N211" i="43"/>
  <c r="N264" i="43"/>
  <c r="L86" i="43"/>
  <c r="B108" i="44" s="1"/>
  <c r="M227" i="43"/>
  <c r="M413" i="43"/>
  <c r="N380" i="43"/>
  <c r="L348" i="43"/>
  <c r="M315" i="43"/>
  <c r="N282" i="43"/>
  <c r="L426" i="43"/>
  <c r="M324" i="43"/>
  <c r="M169" i="43"/>
  <c r="N96" i="43"/>
  <c r="D118" i="44" s="1"/>
  <c r="L227" i="43"/>
  <c r="L259" i="43"/>
  <c r="M111" i="43"/>
  <c r="C133" i="44" s="1"/>
  <c r="L63" i="43"/>
  <c r="B85" i="44" s="1"/>
  <c r="L20" i="43"/>
  <c r="B42" i="44" s="1"/>
  <c r="L9" i="43"/>
  <c r="B31" i="44" s="1"/>
  <c r="N40" i="43"/>
  <c r="D62" i="44" s="1"/>
  <c r="L83" i="43"/>
  <c r="B105" i="44" s="1"/>
  <c r="L136" i="43"/>
  <c r="N22" i="43"/>
  <c r="D44" i="44" s="1"/>
  <c r="N119" i="43"/>
  <c r="D141" i="44" s="1"/>
  <c r="L29" i="43"/>
  <c r="B51" i="44" s="1"/>
  <c r="N156" i="43"/>
  <c r="M71" i="43"/>
  <c r="C93" i="44" s="1"/>
  <c r="N75" i="43"/>
  <c r="D97" i="44" s="1"/>
  <c r="L119" i="43"/>
  <c r="B141" i="44" s="1"/>
  <c r="N33" i="43"/>
  <c r="D55" i="44" s="1"/>
  <c r="L35" i="43"/>
  <c r="B57" i="44" s="1"/>
  <c r="L13" i="43"/>
  <c r="B35" i="44" s="1"/>
  <c r="L103" i="43"/>
  <c r="B125" i="44" s="1"/>
  <c r="L77" i="43"/>
  <c r="B99" i="44" s="1"/>
  <c r="N213" i="43"/>
  <c r="M33" i="43"/>
  <c r="C55" i="44" s="1"/>
  <c r="L408" i="43"/>
  <c r="M375" i="43"/>
  <c r="N342" i="43"/>
  <c r="L310" i="43"/>
  <c r="M277" i="43"/>
  <c r="N420" i="43"/>
  <c r="N265" i="43"/>
  <c r="M478" i="43"/>
  <c r="M91" i="43"/>
  <c r="C113" i="44" s="1"/>
  <c r="L49" i="43"/>
  <c r="B71" i="44" s="1"/>
  <c r="L133" i="43"/>
  <c r="M95" i="43"/>
  <c r="C117" i="44" s="1"/>
  <c r="N41" i="43"/>
  <c r="D63" i="44" s="1"/>
  <c r="N14" i="43"/>
  <c r="D36" i="44" s="1"/>
  <c r="N440" i="43"/>
  <c r="M35" i="43"/>
  <c r="C57" i="44" s="1"/>
  <c r="N77" i="43"/>
  <c r="D99" i="44" s="1"/>
  <c r="N130" i="43"/>
  <c r="M184" i="43"/>
  <c r="M114" i="43"/>
  <c r="C136" i="44" s="1"/>
  <c r="N23" i="43"/>
  <c r="D45" i="44" s="1"/>
  <c r="M151" i="43"/>
  <c r="L66" i="43"/>
  <c r="B88" i="44" s="1"/>
  <c r="N27" i="43"/>
  <c r="D49" i="44" s="1"/>
  <c r="N113" i="43"/>
  <c r="D135" i="44" s="1"/>
  <c r="M28" i="43"/>
  <c r="C50" i="44" s="1"/>
  <c r="L88" i="43"/>
  <c r="B110" i="44" s="1"/>
  <c r="M55" i="43"/>
  <c r="C77" i="44" s="1"/>
  <c r="N17" i="43"/>
  <c r="D39" i="44" s="1"/>
  <c r="L114" i="43"/>
  <c r="B136" i="44" s="1"/>
  <c r="N311" i="43"/>
  <c r="L18" i="43"/>
  <c r="B40" i="44" s="1"/>
  <c r="M307" i="43"/>
  <c r="M344" i="43"/>
  <c r="M57" i="43"/>
  <c r="C79" i="44" s="1"/>
  <c r="N232" i="43"/>
  <c r="M34" i="43"/>
  <c r="C56" i="44" s="1"/>
  <c r="L328" i="43"/>
  <c r="M295" i="43"/>
  <c r="N262" i="43"/>
  <c r="L230" i="43"/>
  <c r="M197" i="43"/>
  <c r="L362" i="43"/>
  <c r="M244" i="43"/>
  <c r="L473" i="43"/>
  <c r="N32" i="43"/>
  <c r="D54" i="44" s="1"/>
  <c r="N216" i="43"/>
  <c r="L117" i="43"/>
  <c r="B139" i="44" s="1"/>
  <c r="L74" i="43"/>
  <c r="B96" i="44" s="1"/>
  <c r="M36" i="43"/>
  <c r="C58" i="44" s="1"/>
  <c r="M9" i="43"/>
  <c r="C31" i="44" s="1"/>
  <c r="L44" i="43"/>
  <c r="B66" i="44" s="1"/>
  <c r="L30" i="43"/>
  <c r="B52" i="44" s="1"/>
  <c r="M72" i="43"/>
  <c r="C94" i="44" s="1"/>
  <c r="M125" i="43"/>
  <c r="C147" i="44" s="1"/>
  <c r="M38" i="43"/>
  <c r="C60" i="44" s="1"/>
  <c r="L109" i="43"/>
  <c r="B131" i="44" s="1"/>
  <c r="M18" i="43"/>
  <c r="C40" i="44" s="1"/>
  <c r="L146" i="43"/>
  <c r="N60" i="43"/>
  <c r="D82" i="44" s="1"/>
  <c r="N445" i="43"/>
  <c r="M108" i="43"/>
  <c r="C130" i="44" s="1"/>
  <c r="L23" i="43"/>
  <c r="B45" i="44" s="1"/>
  <c r="L451" i="43"/>
  <c r="N140" i="43"/>
  <c r="L403" i="43"/>
  <c r="N81" i="43"/>
  <c r="D103" i="44" s="1"/>
  <c r="M76" i="43"/>
  <c r="C98" i="44" s="1"/>
  <c r="M23" i="43"/>
  <c r="C45" i="44" s="1"/>
  <c r="L75" i="43"/>
  <c r="B97" i="44" s="1"/>
  <c r="N312" i="43"/>
  <c r="N120" i="43"/>
  <c r="D142" i="44" s="1"/>
  <c r="L61" i="43"/>
  <c r="B83" i="44" s="1"/>
  <c r="L55" i="43"/>
  <c r="B77" i="44" s="1"/>
  <c r="L368" i="43"/>
  <c r="N146" i="43"/>
  <c r="M97" i="43"/>
  <c r="C119" i="44" s="1"/>
  <c r="N322" i="43"/>
  <c r="L290" i="43"/>
  <c r="M257" i="43"/>
  <c r="N224" i="43"/>
  <c r="L192" i="43"/>
  <c r="N340" i="43"/>
  <c r="L239" i="43"/>
  <c r="M414" i="43"/>
  <c r="M11" i="43"/>
  <c r="C33" i="44" s="1"/>
  <c r="M149" i="43"/>
  <c r="N95" i="43"/>
  <c r="D117" i="44" s="1"/>
  <c r="N68" i="43"/>
  <c r="D90" i="44" s="1"/>
  <c r="L31" i="43"/>
  <c r="B53" i="44" s="1"/>
  <c r="N461" i="43"/>
  <c r="M150" i="43"/>
  <c r="N24" i="43"/>
  <c r="D46" i="44" s="1"/>
  <c r="N103" i="43"/>
  <c r="D125" i="44" s="1"/>
  <c r="M37" i="43"/>
  <c r="C59" i="44" s="1"/>
  <c r="N242" i="43"/>
  <c r="L210" i="43"/>
  <c r="M177" i="43"/>
  <c r="N469" i="43"/>
  <c r="L437" i="43"/>
  <c r="M335" i="43"/>
  <c r="M180" i="43"/>
  <c r="L393" i="43"/>
  <c r="L6" i="43"/>
  <c r="B28" i="44" s="1"/>
  <c r="L128" i="43"/>
  <c r="M90" i="43"/>
  <c r="C112" i="44" s="1"/>
  <c r="M63" i="43"/>
  <c r="C85" i="44" s="1"/>
  <c r="N118" i="43"/>
  <c r="D140" i="44" s="1"/>
  <c r="N333" i="43"/>
  <c r="M70" i="43"/>
  <c r="C92" i="44" s="1"/>
  <c r="M440" i="43"/>
  <c r="N29" i="43"/>
  <c r="D51" i="44" s="1"/>
  <c r="N82" i="43"/>
  <c r="D104" i="44" s="1"/>
  <c r="M408" i="43"/>
  <c r="M98" i="43"/>
  <c r="C120" i="44" s="1"/>
  <c r="N7" i="43"/>
  <c r="D29" i="44" s="1"/>
  <c r="M135" i="43"/>
  <c r="L50" i="43"/>
  <c r="B72" i="44" s="1"/>
  <c r="M360" i="43"/>
  <c r="N97" i="43"/>
  <c r="D119" i="44" s="1"/>
  <c r="M12" i="43"/>
  <c r="C34" i="44" s="1"/>
  <c r="N44" i="43"/>
  <c r="D66" i="44" s="1"/>
  <c r="M92" i="43"/>
  <c r="C114" i="44" s="1"/>
  <c r="M232" i="43"/>
  <c r="M102" i="43"/>
  <c r="C124" i="44" s="1"/>
  <c r="M156" i="43"/>
  <c r="N164" i="43"/>
  <c r="N126" i="43"/>
  <c r="D148" i="44" s="1"/>
  <c r="M103" i="43"/>
  <c r="C125" i="44" s="1"/>
  <c r="M433" i="43"/>
  <c r="M129" i="43"/>
  <c r="M141" i="43"/>
  <c r="M237" i="43"/>
  <c r="N204" i="43"/>
  <c r="L172" i="43"/>
  <c r="M464" i="43"/>
  <c r="N431" i="43"/>
  <c r="N276" i="43"/>
  <c r="L159" i="43"/>
  <c r="N387" i="43"/>
  <c r="N349" i="43"/>
  <c r="N122" i="43"/>
  <c r="D144" i="44" s="1"/>
  <c r="L85" i="43"/>
  <c r="B107" i="44" s="1"/>
  <c r="L26" i="43"/>
  <c r="B48" i="44" s="1"/>
  <c r="N397" i="43"/>
  <c r="L163" i="43"/>
  <c r="N456" i="43"/>
  <c r="N413" i="43"/>
  <c r="L19" i="43"/>
  <c r="B41" i="44" s="1"/>
  <c r="L72" i="43"/>
  <c r="B94" i="44" s="1"/>
  <c r="N365" i="43"/>
  <c r="L93" i="43"/>
  <c r="B115" i="44" s="1"/>
  <c r="L60" i="43"/>
  <c r="B82" i="44" s="1"/>
  <c r="L130" i="43"/>
  <c r="N317" i="43"/>
  <c r="L7" i="43"/>
  <c r="B29" i="44" s="1"/>
  <c r="N28" i="43"/>
  <c r="D50" i="44" s="1"/>
  <c r="M246" i="43"/>
  <c r="L151" i="43"/>
  <c r="L11" i="43"/>
  <c r="B33" i="44" s="1"/>
  <c r="N56" i="43"/>
  <c r="D78" i="44" s="1"/>
  <c r="N139" i="43"/>
  <c r="L129" i="43"/>
  <c r="M482" i="43"/>
  <c r="N449" i="43"/>
  <c r="L417" i="43"/>
  <c r="M384" i="43"/>
  <c r="L373" i="43"/>
  <c r="M255" i="43"/>
  <c r="L484" i="43"/>
  <c r="L329" i="43"/>
  <c r="L179" i="43"/>
  <c r="M117" i="43"/>
  <c r="C139" i="44" s="1"/>
  <c r="N47" i="43"/>
  <c r="D69" i="44" s="1"/>
  <c r="L10" i="43"/>
  <c r="B32" i="44" s="1"/>
  <c r="M419" i="43"/>
  <c r="L153" i="43"/>
  <c r="L158" i="43"/>
  <c r="M328" i="43"/>
  <c r="M8" i="43"/>
  <c r="C30" i="44" s="1"/>
  <c r="M61" i="43"/>
  <c r="C83" i="44" s="1"/>
  <c r="L323" i="43"/>
  <c r="N87" i="43"/>
  <c r="D109" i="44" s="1"/>
  <c r="M312" i="43"/>
  <c r="N124" i="43"/>
  <c r="D146" i="44" s="1"/>
  <c r="M39" i="43"/>
  <c r="C61" i="44" s="1"/>
  <c r="L275" i="43"/>
  <c r="L87" i="43"/>
  <c r="B109" i="44" s="1"/>
  <c r="M483" i="43"/>
  <c r="M49" i="43"/>
  <c r="C71" i="44" s="1"/>
  <c r="N189" i="43"/>
  <c r="L17" i="43"/>
  <c r="B39" i="44" s="1"/>
  <c r="M266" i="43"/>
  <c r="N157" i="43"/>
  <c r="L477" i="43"/>
  <c r="M444" i="43"/>
  <c r="N411" i="43"/>
  <c r="L379" i="43"/>
  <c r="N351" i="43"/>
  <c r="L250" i="43"/>
  <c r="M425" i="43"/>
  <c r="N307" i="43"/>
  <c r="L155" i="43"/>
  <c r="L80" i="43"/>
  <c r="B102" i="44" s="1"/>
  <c r="N31" i="43"/>
  <c r="D53" i="44" s="1"/>
  <c r="L483" i="43"/>
  <c r="N376" i="43"/>
  <c r="N147" i="43"/>
  <c r="L142" i="43"/>
  <c r="N285" i="43"/>
  <c r="L3" i="43"/>
  <c r="B25" i="44" s="1"/>
  <c r="L56" i="43"/>
  <c r="B78" i="44" s="1"/>
  <c r="M280" i="43"/>
  <c r="M82" i="43"/>
  <c r="C104" i="44" s="1"/>
  <c r="L113" i="43"/>
  <c r="B135" i="44" s="1"/>
  <c r="M119" i="43"/>
  <c r="C141" i="44" s="1"/>
  <c r="L34" i="43"/>
  <c r="B56" i="44" s="1"/>
  <c r="L33" i="43"/>
  <c r="B55" i="44" s="1"/>
  <c r="L279" i="43"/>
  <c r="N151" i="43"/>
  <c r="N175" i="43"/>
  <c r="M116" i="43"/>
  <c r="C138" i="44" s="1"/>
  <c r="M130" i="43"/>
  <c r="L125" i="43"/>
  <c r="B147" i="44" s="1"/>
  <c r="L397" i="43"/>
  <c r="M364" i="43"/>
  <c r="N331" i="43"/>
  <c r="L299" i="43"/>
  <c r="M346" i="43"/>
  <c r="M191" i="43"/>
  <c r="L404" i="43"/>
  <c r="M302" i="43"/>
  <c r="N149" i="43"/>
  <c r="L64" i="43"/>
  <c r="B86" i="44" s="1"/>
  <c r="M10" i="43"/>
  <c r="C32" i="44" s="1"/>
  <c r="N91" i="43"/>
  <c r="D113" i="44" s="1"/>
  <c r="L334" i="43"/>
  <c r="M110" i="43"/>
  <c r="C132" i="44" s="1"/>
  <c r="M131" i="43"/>
  <c r="L243" i="43"/>
  <c r="M145" i="43"/>
  <c r="N50" i="43"/>
  <c r="D72" i="44" s="1"/>
  <c r="N237" i="43"/>
  <c r="L340" i="43"/>
  <c r="N83" i="43"/>
  <c r="D105" i="44" s="1"/>
  <c r="M403" i="43"/>
  <c r="L466" i="43"/>
  <c r="L82" i="43"/>
  <c r="B104" i="44" s="1"/>
  <c r="N391" i="43"/>
  <c r="L359" i="43"/>
  <c r="M326" i="43"/>
  <c r="N293" i="43"/>
  <c r="N287" i="43"/>
  <c r="L170" i="43"/>
  <c r="N398" i="43"/>
  <c r="N243" i="43"/>
  <c r="M96" i="43"/>
  <c r="C118" i="44" s="1"/>
  <c r="N42" i="43"/>
  <c r="D64" i="44" s="1"/>
  <c r="L5" i="43"/>
  <c r="B27" i="44" s="1"/>
  <c r="N11" i="43"/>
  <c r="D33" i="44" s="1"/>
  <c r="N142" i="43"/>
  <c r="M94" i="43"/>
  <c r="C116" i="44" s="1"/>
  <c r="L126" i="43"/>
  <c r="B148" i="44" s="1"/>
  <c r="M200" i="43"/>
  <c r="L108" i="43"/>
  <c r="B130" i="44" s="1"/>
  <c r="M45" i="43"/>
  <c r="C67" i="44" s="1"/>
  <c r="L195" i="43"/>
  <c r="M66" i="43"/>
  <c r="C88" i="44" s="1"/>
  <c r="L446" i="43"/>
  <c r="N108" i="43"/>
  <c r="D130" i="44" s="1"/>
  <c r="L71" i="43"/>
  <c r="B93" i="44" s="1"/>
  <c r="M222" i="43"/>
  <c r="L211" i="43"/>
  <c r="L40" i="43"/>
  <c r="B62" i="44" s="1"/>
  <c r="N65" i="43"/>
  <c r="D87" i="44" s="1"/>
  <c r="N400" i="43"/>
  <c r="M62" i="43"/>
  <c r="C84" i="44" s="1"/>
  <c r="M44" i="43"/>
  <c r="C66" i="44" s="1"/>
  <c r="L39" i="43"/>
  <c r="B61" i="44" s="1"/>
  <c r="M306" i="43"/>
  <c r="N273" i="43"/>
  <c r="L241" i="43"/>
  <c r="M208" i="43"/>
  <c r="L261" i="43"/>
  <c r="M436" i="43"/>
  <c r="N318" i="43"/>
  <c r="L217" i="43"/>
  <c r="N69" i="43"/>
  <c r="D91" i="44" s="1"/>
  <c r="L32" i="43"/>
  <c r="B54" i="44" s="1"/>
  <c r="M467" i="43"/>
  <c r="M148" i="43"/>
  <c r="M105" i="43"/>
  <c r="C127" i="44" s="1"/>
  <c r="M78" i="43"/>
  <c r="C100" i="44" s="1"/>
  <c r="M115" i="43"/>
  <c r="C137" i="44" s="1"/>
  <c r="M120" i="43"/>
  <c r="C142" i="44" s="1"/>
  <c r="N280" i="43"/>
  <c r="L8" i="43"/>
  <c r="B30" i="44" s="1"/>
  <c r="M146" i="43"/>
  <c r="N55" i="43"/>
  <c r="D77" i="44" s="1"/>
  <c r="N360" i="43"/>
  <c r="L98" i="43"/>
  <c r="B120" i="44" s="1"/>
  <c r="N12" i="43"/>
  <c r="D34" i="44" s="1"/>
  <c r="N145" i="43"/>
  <c r="M60" i="43"/>
  <c r="C82" i="44" s="1"/>
  <c r="M226" i="43"/>
  <c r="N193" i="43"/>
  <c r="L161" i="43"/>
  <c r="M453" i="43"/>
  <c r="M202" i="43"/>
  <c r="L415" i="43"/>
  <c r="M313" i="43"/>
  <c r="M158" i="43"/>
  <c r="M64" i="43"/>
  <c r="C86" i="44" s="1"/>
  <c r="L124" i="43"/>
  <c r="B146" i="44" s="1"/>
  <c r="M339" i="43"/>
  <c r="L127" i="43"/>
  <c r="L100" i="43"/>
  <c r="B122" i="44" s="1"/>
  <c r="L73" i="43"/>
  <c r="B95" i="44" s="1"/>
  <c r="L110" i="43"/>
  <c r="B132" i="44" s="1"/>
  <c r="L115" i="43"/>
  <c r="B137" i="44" s="1"/>
  <c r="L238" i="43"/>
  <c r="N184" i="43"/>
  <c r="L141" i="43"/>
  <c r="M50" i="43"/>
  <c r="C72" i="44" s="1"/>
  <c r="L318" i="43"/>
  <c r="N92" i="43"/>
  <c r="D114" i="44" s="1"/>
  <c r="M7" i="43"/>
  <c r="C29" i="44" s="1"/>
  <c r="M140" i="43"/>
  <c r="L351" i="43"/>
  <c r="N39" i="43"/>
  <c r="D61" i="44" s="1"/>
  <c r="L190" i="43"/>
  <c r="L221" i="43"/>
  <c r="M188" i="43"/>
  <c r="N480" i="43"/>
  <c r="L448" i="43"/>
  <c r="L181" i="43"/>
  <c r="N409" i="43"/>
  <c r="N254" i="43"/>
  <c r="L350" i="43"/>
  <c r="L27" i="43"/>
  <c r="B49" i="44" s="1"/>
  <c r="M86" i="43"/>
  <c r="C108" i="44" s="1"/>
  <c r="N168" i="43"/>
  <c r="N121" i="43"/>
  <c r="D143" i="44" s="1"/>
  <c r="N94" i="43"/>
  <c r="D116" i="44" s="1"/>
  <c r="N67" i="43"/>
  <c r="D89" i="44" s="1"/>
  <c r="N72" i="43"/>
  <c r="D94" i="44" s="1"/>
  <c r="M104" i="43"/>
  <c r="C126" i="44" s="1"/>
  <c r="M157" i="43"/>
  <c r="N134" i="43"/>
  <c r="D149" i="44" s="1"/>
  <c r="N135" i="43"/>
  <c r="L45" i="43"/>
  <c r="B67" i="44" s="1"/>
  <c r="M275" i="43"/>
  <c r="M87" i="43"/>
  <c r="C109" i="44" s="1"/>
  <c r="N86" i="43"/>
  <c r="D108" i="44" s="1"/>
  <c r="L135" i="43"/>
  <c r="N49" i="43"/>
  <c r="D71" i="44" s="1"/>
  <c r="M233" i="43"/>
  <c r="L154" i="43"/>
  <c r="N93" i="43"/>
  <c r="D115" i="44" s="1"/>
  <c r="N129" i="43"/>
  <c r="N76" i="43"/>
  <c r="D98" i="44" s="1"/>
  <c r="N460" i="43"/>
  <c r="L428" i="43"/>
  <c r="M395" i="43"/>
  <c r="N362" i="43"/>
  <c r="M447" i="43"/>
  <c r="N329" i="43"/>
  <c r="L228" i="43"/>
  <c r="L118" i="43"/>
  <c r="B140" i="44" s="1"/>
  <c r="N38" i="43"/>
  <c r="D60" i="44" s="1"/>
  <c r="N301" i="43"/>
  <c r="N148" i="43"/>
  <c r="L79" i="43"/>
  <c r="B101" i="44" s="1"/>
  <c r="M41" i="43"/>
  <c r="C63" i="44" s="1"/>
  <c r="L25" i="43"/>
  <c r="B47" i="44" s="1"/>
  <c r="L46" i="43"/>
  <c r="B68" i="44" s="1"/>
  <c r="M88" i="43"/>
  <c r="C110" i="44" s="1"/>
  <c r="M124" i="43"/>
  <c r="C146" i="44" s="1"/>
  <c r="E24" i="44" l="1"/>
  <c r="A9" i="43"/>
  <c r="A10" i="43" s="1"/>
  <c r="A11" i="43" s="1"/>
  <c r="A8" i="43"/>
  <c r="C6" i="43" s="1"/>
  <c r="C3" i="43" l="1"/>
  <c r="C5" i="43"/>
  <c r="C7" i="43"/>
  <c r="C2" i="43"/>
  <c r="C4" i="43"/>
  <c r="C8" i="43"/>
  <c r="C9" i="43"/>
  <c r="C10" i="43"/>
  <c r="C11" i="43"/>
</calcChain>
</file>

<file path=xl/sharedStrings.xml><?xml version="1.0" encoding="utf-8"?>
<sst xmlns="http://schemas.openxmlformats.org/spreadsheetml/2006/main" count="1450" uniqueCount="390">
  <si>
    <t>DO NOT REMOVE OR EDIT INFORMATION IN ROWS 1 THROUGH 5
FOR INTERNAL USE ONLY</t>
  </si>
  <si>
    <t>Template Name</t>
  </si>
  <si>
    <t>63.8075(d) and (e) Notification of compliance status and Compliance Reports (Spreadsheet Template)</t>
  </si>
  <si>
    <t>CitationID</t>
  </si>
  <si>
    <t>63.8075(d) and (e)</t>
  </si>
  <si>
    <t>Template Version</t>
  </si>
  <si>
    <t>Last Updated Date</t>
  </si>
  <si>
    <t>Blank</t>
  </si>
  <si>
    <t>Do not submit confidential business information (CBI) to EPA via CEDRI. If you are required to submit a report in CEDRI, you must submit the report via CEDRI with the CBI omitted and mail a complete report, including any information claimed to be CBI, to EPA on a compact disc, flash drive, or other commonly used electronic storage media via U.S. Postal Service. You must mark the outside of the digital storage media as CBI and then identify electronically within the digital storage media the specific information that is claimed as CBI. Mail the media to the address in the referencing federal regulation. If no address is specified, mail the media to:
U.S. EPA/OAQPS/CORE CBI Office Attention: Group Leader, 
Measurement Policy Group MD C404-02
4930 Old Page Rd
Durham, North Carolina 27703</t>
  </si>
  <si>
    <t xml:space="preserve">
</t>
  </si>
  <si>
    <t>SITE INFORMATION</t>
  </si>
  <si>
    <t>ADDITIONAL INFORMATION</t>
  </si>
  <si>
    <t xml:space="preserve">Address 2 </t>
  </si>
  <si>
    <t>County</t>
  </si>
  <si>
    <t>Responsible Agency Facility ID 
(State Facility Identifier)</t>
  </si>
  <si>
    <t>Please enter any additional information.</t>
  </si>
  <si>
    <t xml:space="preserve">Enter associated file name reference. </t>
  </si>
  <si>
    <t xml:space="preserve">XML Tag: </t>
  </si>
  <si>
    <t>CompanyName</t>
  </si>
  <si>
    <t>AddressLine1</t>
  </si>
  <si>
    <t>AddressLine2</t>
  </si>
  <si>
    <t>CityName</t>
  </si>
  <si>
    <t>CountyName</t>
  </si>
  <si>
    <t>StateName</t>
  </si>
  <si>
    <t>ZipCode</t>
  </si>
  <si>
    <t>StateFacId</t>
  </si>
  <si>
    <t>PeriodStartDate</t>
  </si>
  <si>
    <t>PeriodEndDate</t>
  </si>
  <si>
    <t>e.g.: 1</t>
  </si>
  <si>
    <t>e.g.: ABC Company</t>
  </si>
  <si>
    <t>e.g.: 123 Main Street</t>
  </si>
  <si>
    <t>e.g.: Suite 100</t>
  </si>
  <si>
    <t>e.g.: Brooklyn</t>
  </si>
  <si>
    <t>e.g.: Kings</t>
  </si>
  <si>
    <t>e.g.: NY</t>
  </si>
  <si>
    <t>e.g.: 11221</t>
  </si>
  <si>
    <t>e.g.: 9145555555</t>
  </si>
  <si>
    <t>e.g.: 01/01/2017</t>
  </si>
  <si>
    <t>e.g.: 6/30/2017</t>
  </si>
  <si>
    <r>
      <t xml:space="preserve">e.g.: addlinfo.zip </t>
    </r>
    <r>
      <rPr>
        <b/>
        <sz val="11"/>
        <color theme="1"/>
        <rFont val="Calibri"/>
        <family val="2"/>
        <scheme val="minor"/>
      </rPr>
      <t/>
    </r>
  </si>
  <si>
    <t>e.g.: Spray Nozzle Cleaning</t>
  </si>
  <si>
    <t>e.g.:  Not Use Cleaning solvent that contain HAP</t>
  </si>
  <si>
    <t>e.g.: 3120</t>
  </si>
  <si>
    <t>e.g.: 5</t>
  </si>
  <si>
    <t>e.g.: 5.05</t>
  </si>
  <si>
    <t>e.g.: Other Known Causes</t>
  </si>
  <si>
    <t>e.g.: Replaced cleaner with HAP free</t>
  </si>
  <si>
    <t>oplog.pdf</t>
  </si>
  <si>
    <t>Provide a summary of the total duration of CMS data unavailability (in hours) during the reporting period       (§63.8075(e)(6)(iii)(L))</t>
  </si>
  <si>
    <t>Provide the total duration of CMS data unavailability as a percent of total source operating time during the reporting period  (§63.8075(e)(6)(iii)(L))</t>
  </si>
  <si>
    <t xml:space="preserve">Total Duration of
 CMS Downtime as
 a per cent of Total
 Source Operating Time *
(§63.8075(e)(6)(iii)(F))
</t>
  </si>
  <si>
    <t>e.g. Omega NB1-ICSS-14U-12</t>
  </si>
  <si>
    <t>e.g.: 72</t>
  </si>
  <si>
    <t>e.g.: 0.2</t>
  </si>
  <si>
    <t>e.g.: 0.0</t>
  </si>
  <si>
    <t>e.g.: 15.5</t>
  </si>
  <si>
    <t>e.g.: 9.2</t>
  </si>
  <si>
    <t>e.g.:59.3</t>
  </si>
  <si>
    <t>e.g.: 27.3</t>
  </si>
  <si>
    <t>e.g.: 0</t>
  </si>
  <si>
    <t>e.g.: N/A</t>
  </si>
  <si>
    <t>e.g. appdet.pdf</t>
  </si>
  <si>
    <t>e.g.: compdemon.pdf</t>
  </si>
  <si>
    <t>e.g.: device_id_and_freq_w_data.pdf</t>
  </si>
  <si>
    <t>e.g.: overlap_parts_and_author.pdf</t>
  </si>
  <si>
    <t>e.g.: vapbaltnks.pdf</t>
  </si>
  <si>
    <t>e.g.: grp1transferee_and_compcert.pdf</t>
  </si>
  <si>
    <t>e.g.: actual measured.pdf</t>
  </si>
  <si>
    <t>e.g.: application actual.pdf</t>
  </si>
  <si>
    <t>e.g. subpart_F_info.pdf</t>
  </si>
  <si>
    <t>e.g. subpart_SS_info.pdf</t>
  </si>
  <si>
    <t>e.g. subpart_TT_info.pdf</t>
  </si>
  <si>
    <t>e.g. subpart_UU_info.pdf</t>
  </si>
  <si>
    <t>e.g. subpart_WW_info.pdf</t>
  </si>
  <si>
    <t xml:space="preserve">Company Record No. </t>
  </si>
  <si>
    <t>e.g.: lacquer</t>
  </si>
  <si>
    <t>e.g.: ethyl acrylate, CAS 140-88-5</t>
  </si>
  <si>
    <t>e.g. 5/7/2017</t>
  </si>
  <si>
    <t>e.g.: 04/02/2015</t>
  </si>
  <si>
    <t>e.g.: 72.00</t>
  </si>
  <si>
    <t>e.g.: 03/12/2018</t>
  </si>
  <si>
    <t>e.g.: 15:46</t>
  </si>
  <si>
    <t>e.g.: uncontrolled emissions rate multiplied by duration of failure</t>
  </si>
  <si>
    <t>e.g.: 2.3 hours</t>
  </si>
  <si>
    <t xml:space="preserve">Total Duration of
 CMS Downtime * (hours) 
(§63.8075(e)(6)(iii)(F))
</t>
  </si>
  <si>
    <t>e.g.: Open Molding</t>
  </si>
  <si>
    <t>§63.8075(e) Compliance Report Spreadsheet Template</t>
  </si>
  <si>
    <t>Process Changes</t>
  </si>
  <si>
    <t>A description of any changes in the processes since the last semiannual reporting period.</t>
  </si>
  <si>
    <t xml:space="preserve">Description of any process change that has occurred since the last reporting period, along with revisions or additions to original NOCS                                                        (§63.8075(e)(8)(i), (e)(8)(i)(A), and (e)(8)(i)(B)) </t>
  </si>
  <si>
    <t>PreProcess Changes</t>
  </si>
  <si>
    <t>PreProcessChg</t>
  </si>
  <si>
    <t>e.g.: 03/17/2017</t>
  </si>
  <si>
    <t>e.g: 10/25/2017</t>
  </si>
  <si>
    <t>Revision Number</t>
  </si>
  <si>
    <t>Date</t>
  </si>
  <si>
    <t>Revision Description</t>
  </si>
  <si>
    <t xml:space="preserve">OMB Control No.: 2060-0535 Form 5900-580 For further Paperwork Reduction Act information see: &lt;https://www.epa.gov/electronic-reporting-air-emissions/paperwork-reduction-act-pra-cedri-and-ert&gt;  </t>
  </si>
  <si>
    <t>DRAFT</t>
  </si>
  <si>
    <t>AddInfoCI</t>
  </si>
  <si>
    <t>AddFileCI</t>
  </si>
  <si>
    <t>SubFPDFname</t>
  </si>
  <si>
    <t>SubSSPDFname</t>
  </si>
  <si>
    <t>SubTTPDFname</t>
  </si>
  <si>
    <t>SubUUPDFname</t>
  </si>
  <si>
    <t>SubWWPDFname</t>
  </si>
  <si>
    <t>DevProdDes</t>
  </si>
  <si>
    <t>DevHAPInfo</t>
  </si>
  <si>
    <t>CMSIDCMSInfo</t>
  </si>
  <si>
    <t>CMSCertDateCMSInfo</t>
  </si>
  <si>
    <t>CMSInOpDate</t>
  </si>
  <si>
    <t>CMSInOpTime</t>
  </si>
  <si>
    <t>CEMSOOCDuration</t>
  </si>
  <si>
    <t>PreProcessSubDate</t>
  </si>
  <si>
    <t>PreProcessCompStatusChg</t>
  </si>
  <si>
    <t>PreProcessChgDate</t>
  </si>
  <si>
    <t>ProcessChgDesc</t>
  </si>
  <si>
    <t>FailSourceNOCMSpost</t>
  </si>
  <si>
    <t>DevLimNOCMSpost</t>
  </si>
  <si>
    <t>OpTimeNOCMSpost</t>
  </si>
  <si>
    <t>NumFailsNOCMSpost</t>
  </si>
  <si>
    <t>FailDateNOCMSpost</t>
  </si>
  <si>
    <t>FailTimeNOCMSpost</t>
  </si>
  <si>
    <t>FailDurNOCMSpost</t>
  </si>
  <si>
    <t>EmissCalcMethNOCMSpost</t>
  </si>
  <si>
    <t>DevCausNOCMSpost</t>
  </si>
  <si>
    <t>CorActNOCMSpost</t>
  </si>
  <si>
    <t>OpLogPDFNameNOCMSpost</t>
  </si>
  <si>
    <t>BYPHoursNOCMSpost</t>
  </si>
  <si>
    <t>FailSourceCMSpost</t>
  </si>
  <si>
    <t>EmissQtyNOCMSpost</t>
  </si>
  <si>
    <r>
      <t xml:space="preserve">Company Record No. 
</t>
    </r>
    <r>
      <rPr>
        <sz val="11"/>
        <color rgb="FF0070C0"/>
        <rFont val="Calibri"/>
        <family val="2"/>
        <scheme val="minor"/>
      </rPr>
      <t>(Field value with automatically generate if a value is not entered).</t>
    </r>
  </si>
  <si>
    <t>Worksheet Name</t>
  </si>
  <si>
    <t>Parent</t>
  </si>
  <si>
    <t>JSON Key</t>
  </si>
  <si>
    <t>Parent Primary Key</t>
  </si>
  <si>
    <t>Child Foreign Key</t>
  </si>
  <si>
    <t>records</t>
  </si>
  <si>
    <t>RecordId</t>
  </si>
  <si>
    <t>NOCS</t>
  </si>
  <si>
    <t>Other Subpart Info</t>
  </si>
  <si>
    <t>Certification</t>
  </si>
  <si>
    <t>Preprocess Change</t>
  </si>
  <si>
    <t>Company Information</t>
  </si>
  <si>
    <t>CMS Deviation HAP ID</t>
  </si>
  <si>
    <t>CMS Info</t>
  </si>
  <si>
    <t>Description of Process Changes</t>
  </si>
  <si>
    <t>Rank</t>
  </si>
  <si>
    <t>Company</t>
  </si>
  <si>
    <t>states</t>
  </si>
  <si>
    <t>AK</t>
  </si>
  <si>
    <t>AL</t>
  </si>
  <si>
    <t>AR</t>
  </si>
  <si>
    <t>AS</t>
  </si>
  <si>
    <t>AZ</t>
  </si>
  <si>
    <t>CA</t>
  </si>
  <si>
    <t>CO</t>
  </si>
  <si>
    <t>CT</t>
  </si>
  <si>
    <t>DC</t>
  </si>
  <si>
    <t>DE</t>
  </si>
  <si>
    <t>FL</t>
  </si>
  <si>
    <t>GA</t>
  </si>
  <si>
    <t>GU</t>
  </si>
  <si>
    <t>HI</t>
  </si>
  <si>
    <t>IA</t>
  </si>
  <si>
    <t>ID</t>
  </si>
  <si>
    <t>IL</t>
  </si>
  <si>
    <t>IN</t>
  </si>
  <si>
    <t>KS</t>
  </si>
  <si>
    <t>KY</t>
  </si>
  <si>
    <t>LA</t>
  </si>
  <si>
    <t>MA</t>
  </si>
  <si>
    <t>MD</t>
  </si>
  <si>
    <t>ME</t>
  </si>
  <si>
    <t>MI</t>
  </si>
  <si>
    <t>MN</t>
  </si>
  <si>
    <t>MO</t>
  </si>
  <si>
    <t>MP</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</si>
  <si>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</si>
  <si>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</si>
  <si>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</si>
  <si>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</si>
  <si>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</si>
  <si>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</si>
  <si>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</si>
  <si>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</si>
  <si>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</si>
  <si>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</si>
  <si>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</si>
  <si>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</si>
  <si>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</si>
  <si>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</si>
  <si>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</si>
  <si>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</si>
  <si>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</si>
  <si>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</si>
  <si>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</si>
  <si>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</si>
  <si>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</si>
  <si>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</si>
  <si>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</si>
  <si>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</si>
  <si>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</si>
  <si>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</si>
  <si>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</si>
  <si>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</si>
  <si>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40 CFR Part 63, Subpart HHHHH National Emission Standards for Hazardous Air Pollutants: Miscellaneous Coating Manufacturing - §63.8075(e) Compliance Report Template</t>
  </si>
  <si>
    <t>Company Name 
(§63.8075(e)(1))</t>
  </si>
  <si>
    <t>Address 
(§63.8075(e)(1))</t>
  </si>
  <si>
    <t>City 
(§63.8075(e)(1))</t>
  </si>
  <si>
    <t>State Abbreviation 
(§63.8075(e)(1))</t>
  </si>
  <si>
    <t>Zip Code
(§63.8075(e)(1))</t>
  </si>
  <si>
    <t>Beginning Date of Reporting Period 
(§63.8075(e)(3))</t>
  </si>
  <si>
    <t>Ending Date of
 Reporting Period
(§63.8075(e)(3))</t>
  </si>
  <si>
    <t>e.g.:</t>
  </si>
  <si>
    <t xml:space="preserve">Note: If you are uploading file attachments for your report, the uploaded files may be in any format (e.g., zip, docx, PDF). If you would like to include an Excel file(s) as an attachment, you must first zip the excel file(s) into a separate ZIP file to the master ZIP file that will be uploaded into CEDRI.
</t>
  </si>
  <si>
    <t xml:space="preserve">Once all data have been entered in the worksheet, combine this Excel workbook and all attachment files (including any ZIP file containing separate excel file(s), if applicable) into a single ZIP file for upload to CEDRI.
Please ensure your report includes all of the required data elements found in the listed citations below for this spreadsheet upload submission.
</t>
  </si>
  <si>
    <r>
      <rPr>
        <b/>
        <sz val="10"/>
        <color theme="1"/>
        <rFont val="Calibri"/>
        <family val="2"/>
        <scheme val="minor"/>
      </rPr>
      <t>Instructions for Spreadsheet Template</t>
    </r>
    <r>
      <rPr>
        <sz val="10"/>
        <color theme="1"/>
        <rFont val="Calibri"/>
        <family val="2"/>
        <scheme val="minor"/>
      </rPr>
      <t xml:space="preserve">
</t>
    </r>
    <r>
      <rPr>
        <b/>
        <sz val="10"/>
        <color theme="1"/>
        <rFont val="Calibri"/>
        <family val="2"/>
        <scheme val="minor"/>
      </rPr>
      <t>Purpose:</t>
    </r>
    <r>
      <rPr>
        <sz val="10"/>
        <color theme="1"/>
        <rFont val="Calibri"/>
        <family val="2"/>
        <scheme val="minor"/>
      </rPr>
      <t xml:space="preserve">
This spreadsheet template was designed by the U.S. EPA to facilitate Semiannual Compliance reporting for facilities subject under the 40 CFR part 63, subpart HHHHH National Emission Standards for Hazardous Air Pollutants: Miscellaneous Coating Manufacturing.  
</t>
    </r>
  </si>
  <si>
    <t>The certifying statement required by §63.8075(e)(2) and the date of report required by §63.8075(e)(3) are completed through the certification of the report in CEDRI.</t>
  </si>
  <si>
    <t>Reporting Period</t>
  </si>
  <si>
    <t xml:space="preserve">40 CFR Part 63, Subpart HHHHH National Emission Standards for Hazardous Air Pollutants: Miscellaneous Coating Manufacturing </t>
  </si>
  <si>
    <t>40 CFR Part 63, Subpart HHHHH National Emission Standards for Hazardous Air Pollutants: Miscellaneous Coating Manufacturing - §63.8075(e)(6)(ii) Compliance Report Template</t>
  </si>
  <si>
    <t>40 CFR Part 63, Subpart HHHHH National Emission Standards for Hazardous Air Pollutants: Miscellaneous Coating Manufacturing - §63.8075(d) Notification of Compliance Status Report and §63.8075(e) Compliance Report Spreadsheet Template</t>
  </si>
  <si>
    <t>§63.8075(d)(2) Certification Statement Template</t>
  </si>
  <si>
    <t>Emission Limit, Operating Limit, or Work Practice Standard Deviated From 
(§63.8075(e)(6)(ii))</t>
  </si>
  <si>
    <t>40 CFR Part 63, Subpart HHHHH National Emission Standards for Hazardous Air Pollutants: Miscellaneous Coating Manufacturing - §63.8075(e)(5) and (6)  Compliance Report Template</t>
  </si>
  <si>
    <r>
      <t xml:space="preserve">Company Record No.
</t>
    </r>
    <r>
      <rPr>
        <b/>
        <sz val="11"/>
        <color theme="8" tint="-0.499984740745262"/>
        <rFont val="Calibri"/>
        <family val="2"/>
        <scheme val="minor"/>
      </rPr>
      <t>(Select from dropdown)</t>
    </r>
  </si>
  <si>
    <r>
      <t xml:space="preserve">Selecting Yes certifies that "There were no deviations from any emissions limit, operating limit, or work practice standard during the reporting period." (§63.8075(e)((6)(i)) 
</t>
    </r>
    <r>
      <rPr>
        <b/>
        <sz val="11"/>
        <color theme="8" tint="-0.499984740745262"/>
        <rFont val="Calibri"/>
        <family val="2"/>
        <scheme val="minor"/>
      </rPr>
      <t>(Select from dropdown)</t>
    </r>
  </si>
  <si>
    <r>
      <t xml:space="preserve">Selecting Yes certifies that "There were no periods during which the CEMS (if used) was out of control during the reporting period." (§63.8075(e)(7)) 
</t>
    </r>
    <r>
      <rPr>
        <b/>
        <sz val="11"/>
        <color theme="8" tint="-0.499984740745262"/>
        <rFont val="Calibri"/>
        <family val="2"/>
        <scheme val="minor"/>
      </rPr>
      <t>(Select from dropdown)</t>
    </r>
  </si>
  <si>
    <t>Name of the attached file containing the results of any applicability determination 
(§63.8075(d)(2)(i))</t>
  </si>
  <si>
    <t>Name of the attached file containing the results of performance tests, engineering analyses, design evaluations, flare compliance assessments, inspections and repairs, and calculations used to demonstrate compliance. 
(§63.8075(d)(2)(ii))</t>
  </si>
  <si>
    <t>Name of the attached file containing descriptions of the monitoring device, monitoring frequency, and operating limit established during the initial compliance demonstration, including support data and calculations 
(§63.8075(d)(2)(iii))</t>
  </si>
  <si>
    <t>Name of the attached file identifying source parts subject to overlapping requirements and the authority used for compliance 
(§63.8075(d)(2)(iv))</t>
  </si>
  <si>
    <t>Name of the attached file identifying storage tanks that comply with the vapor balancing alternative 
(§63.8075(d)(2)(v))</t>
  </si>
  <si>
    <t>Name of the attached file containing the following information: (i) the name and location of transferee as well as a description of the wastewater stream if Group 1 wastewater goes offsite for treatment and (ii) the compliance certification per §63.8020(d) if offsite treatment uses enhanced biological treatment.  
(§63.8075(d)(2)(vi))</t>
  </si>
  <si>
    <t>If the owner or operator sumitted estimates or preliminary information in place of the actual emissions data and analysis required in paragraph 
§63.5(d)(1)(ii)(H) and §63.5(d)(2), the name of the attached file containing the actual, measured emissions data and other correct information if not already submitted 
(§63.5(d)(1)(iii))</t>
  </si>
  <si>
    <t>If the owner or operator submitted estimates or preliminary information in the application for approval of construction or reconstruction in place of the actual emissions data or control efficiencies required in paragraph §63.5(d)(1)(ii)(H) and 
§63.5(d)(2), the name of the attached file containing the actual emissions data and other correct information if not already submitted 
(§63.9(h)(5))</t>
  </si>
  <si>
    <t>40 CFR Part 63, Subpart HHHHH National Emission Standards for Hazardous Air Pollutants: Miscellaneous Coating Manufacturing - §63.8075(d)(2) Notification of Compliance Status Report Template</t>
  </si>
  <si>
    <t>40 CFR Part 63, Subpart HHHHH National Emission Standards for Hazardous Air Pollutants: Miscellaneous Coating Manufacturing - §63.8075(e)(4) Compliance Status Report Template</t>
  </si>
  <si>
    <t>If subject to subpart F of 40 CFR 63, the name of the attached file containing  applicable records and information for notices and periodic reports
 (§63.8075(e)(4))</t>
  </si>
  <si>
    <t>If subject to subpart SS of 40 CFR 63, the name of the attached file containing applicable records and information for notices and periodic report
(§63.8075(e)(4))</t>
  </si>
  <si>
    <t>If subject to subpart TT of 40 CFR 63, the name of the attached file containing applicable records and information for notices and periodic reports
(§63.8075(e)(4))</t>
  </si>
  <si>
    <t>If subject to subpart UU of 40 CFR 63, the name of the attached file containing applicable records and information for notices and periodic reports
(§63.8075(e)(4))</t>
  </si>
  <si>
    <t>If subject to subpart WW of 40 CFR 63, the name of the attached file containing applicable records and information for notices and periodic reports
(§63.8075(e)(4))</t>
  </si>
  <si>
    <t xml:space="preserve">40 CFR Part 63, Subpart HHHHH National Emission Standards for Hazardous Air Pollutants: </t>
  </si>
  <si>
    <t>Miscellaneous Coating Manufacturing - §63.8075(e)(6)(iii)(G) and (H) Compliance report Template</t>
  </si>
  <si>
    <r>
      <t xml:space="preserve">Company Record No. 
</t>
    </r>
    <r>
      <rPr>
        <sz val="11"/>
        <color theme="8" tint="-0.499984740745262"/>
        <rFont val="Calibri"/>
        <family val="2"/>
        <scheme val="minor"/>
      </rPr>
      <t>(Select from dropdown)</t>
    </r>
  </si>
  <si>
    <t>Description of the method used to estimate emission over any emission limit 
(§63.8075(e)(6)(ii)(B))</t>
  </si>
  <si>
    <t>Cause of Deviation 
(§63.8075(e)(6)(ii)(B))</t>
  </si>
  <si>
    <t>Corrective Action Taken 
(§63.8075(e)(6)(ii)(B))</t>
  </si>
  <si>
    <t>Name of attached file containing a copy of the Operating log for each day when deviation occurred except for deviations of work practice standards for leaks
(§63.8075(e)(6)(ii)(C))</t>
  </si>
  <si>
    <t>Estimate of the quantity of each regulated pollutant emitted over any emission limit 
(§63.8075(e)(6)(ii)(B))</t>
  </si>
  <si>
    <t>Duration of Failure 
(Hours)
(§63.8075(e)(6)(ii)(B))</t>
  </si>
  <si>
    <t>Total Operating Time of Affected Source  (Hours)
(§63.8075(e)(6)(ii)(A))</t>
  </si>
  <si>
    <t>Affected Source or Equipment 
(§63.8075(e)(6)(ii) and (ii)(B))</t>
  </si>
  <si>
    <t>AffectedSource</t>
  </si>
  <si>
    <t>Deviation</t>
  </si>
  <si>
    <t>UniqueName</t>
  </si>
  <si>
    <t>sortedname</t>
  </si>
  <si>
    <t>sortedsource</t>
  </si>
  <si>
    <t>sorteddeviation</t>
  </si>
  <si>
    <r>
      <t xml:space="preserve">Company Record No.  
</t>
    </r>
    <r>
      <rPr>
        <sz val="11"/>
        <color theme="8" tint="-0.499984740745262"/>
        <rFont val="Calibri"/>
        <family val="2"/>
        <scheme val="minor"/>
      </rPr>
      <t>(Autocompleted)</t>
    </r>
  </si>
  <si>
    <r>
      <t xml:space="preserve">Affected Source or Equipment 
(§63.8075(e)(6)(ii) and (ii)(B))
</t>
    </r>
    <r>
      <rPr>
        <sz val="11"/>
        <color theme="8" tint="-0.499984740745262"/>
        <rFont val="Calibri"/>
        <family val="2"/>
        <scheme val="minor"/>
      </rPr>
      <t>(Autocompleted)</t>
    </r>
  </si>
  <si>
    <r>
      <t xml:space="preserve">Emission Limit, Operating Limit, or Work Practice Standard Deviated From 
(§63.8075(e)(6)(ii))
</t>
    </r>
    <r>
      <rPr>
        <sz val="11"/>
        <color theme="8" tint="-0.499984740745262"/>
        <rFont val="Calibri"/>
        <family val="2"/>
        <scheme val="minor"/>
      </rPr>
      <t>(Autocompleted)</t>
    </r>
  </si>
  <si>
    <r>
      <t xml:space="preserve">Number of Failures
(§63.8075(e)(6)(ii)(B))
</t>
    </r>
    <r>
      <rPr>
        <sz val="11"/>
        <color theme="8" tint="-0.499984740745262"/>
        <rFont val="Calibri"/>
        <family val="2"/>
        <scheme val="minor"/>
      </rPr>
      <t>(Autocompleted)</t>
    </r>
  </si>
  <si>
    <t>Miscellaneous Coating Manufacturing - §63.8075(e)(6)(ii) Compliance Report Template</t>
  </si>
  <si>
    <t>Total bypass hours per   §63.8080(h)
(§63.8075(e)(6)(ii)(D))</t>
  </si>
  <si>
    <t>Time of Failure 
(§63.8075(e)(6)(ii)(B))</t>
  </si>
  <si>
    <t>e.g.: 5.25 pounds Acrolein</t>
  </si>
  <si>
    <t>Description of Product Being Produced During Deviation
(§63.8075(e)(6)(iii)(H))</t>
  </si>
  <si>
    <t>Identification of each Hazardous Air Pollutant (HAP) Known to be in the Emission Stream or Wastewater Stream During Deviation - Name and Chemical Abstracts Service (CAS) Number 
(§63.8075(e)(6)(iii)(G))</t>
  </si>
  <si>
    <t>Identification of the CMS
(§63.8075(e)(6)(iii)(I))</t>
  </si>
  <si>
    <t>Date of Latest CMS Certification or Audit
(§63.8075(e)(6)(iii)(J))</t>
  </si>
  <si>
    <t>Affected Sources or Equipment
(§63.8075(e)(6)(iii)(C))</t>
  </si>
  <si>
    <t>CMS Inoperative or Out of Control
 (§63.8075(e)(6)(iii)(A) or (B))</t>
  </si>
  <si>
    <t>e.g.: Out of Control</t>
  </si>
  <si>
    <t>Date that each CMS was Inoperative or Out of Control 
(§63.8075(e)(6)(iii)(A) or (B))</t>
  </si>
  <si>
    <t>Time that each CMS was Inoperative or Out of Control 
 (§63.8075(e)(6)(iii)(A) or (B))</t>
  </si>
  <si>
    <t>40 CFR Part 63, Subpart HHHHH National Emission Standards for Hazardous Air Pollutants: Miscellaneous Coating Manufacturing - §63.8075(e)(6)(iii)(A) and (B) Compliance Report Template</t>
  </si>
  <si>
    <t>Duration that CEMS was Out of Control (hours)
(§63.8075(e)(6)(iii)(B))</t>
  </si>
  <si>
    <t>e.g.: 13:35</t>
  </si>
  <si>
    <r>
      <t xml:space="preserve">Company Record No.  
</t>
    </r>
    <r>
      <rPr>
        <sz val="11"/>
        <color theme="8" tint="-0.499984740745262"/>
        <rFont val="Calibri"/>
        <family val="2"/>
        <scheme val="minor"/>
      </rPr>
      <t>(Select from dropdown)</t>
    </r>
  </si>
  <si>
    <t>Miscellaneous Coating Manufacturing - §63.8075(e)(6)(iii)(I) and (J) Compliance Report Template</t>
  </si>
  <si>
    <t>CMS</t>
  </si>
  <si>
    <t>sortedCMS</t>
  </si>
  <si>
    <r>
      <t xml:space="preserve">Company Record No., Affected Source or Equipment and Identification of the CMS
</t>
    </r>
    <r>
      <rPr>
        <sz val="11"/>
        <color theme="8" tint="-0.499984740745262"/>
        <rFont val="Calibri"/>
        <family val="2"/>
        <scheme val="minor"/>
      </rPr>
      <t>(Select from dropdown)</t>
    </r>
  </si>
  <si>
    <r>
      <t xml:space="preserve">Company Record No. 
</t>
    </r>
    <r>
      <rPr>
        <sz val="11"/>
        <color theme="8" tint="-0.499984740745262"/>
        <rFont val="Calibri"/>
        <family val="2"/>
        <scheme val="minor"/>
      </rPr>
      <t>(Autocompleted from E)</t>
    </r>
  </si>
  <si>
    <r>
      <t xml:space="preserve">Affected Sources or Equipment
(§63.8075(e)(6)(iii)(C))
</t>
    </r>
    <r>
      <rPr>
        <sz val="11"/>
        <color theme="8" tint="-0.499984740745262"/>
        <rFont val="Calibri"/>
        <family val="2"/>
        <scheme val="minor"/>
      </rPr>
      <t>(Autocompleted from E)</t>
    </r>
  </si>
  <si>
    <r>
      <t xml:space="preserve">Identification of the CMS
(§63.8075(e)(6)(iii)(I))
</t>
    </r>
    <r>
      <rPr>
        <sz val="11"/>
        <color theme="8" tint="-0.499984740745262"/>
        <rFont val="Calibri"/>
        <family val="2"/>
        <scheme val="minor"/>
      </rPr>
      <t>(Autocompleted from E)</t>
    </r>
  </si>
  <si>
    <t>e.g.: 1 Open Molding  Omega NB1-ICSS-14U-12</t>
  </si>
  <si>
    <t>Combo Name</t>
  </si>
  <si>
    <t>Date of Failure
(§63.8075(e)(6)(ii)(B))</t>
  </si>
  <si>
    <t>Time of Failure
(§63.8075(e)(6)(iii)(C))</t>
  </si>
  <si>
    <t>Date of Failure 
(§63.8075(e)(6)(iii)(C))</t>
  </si>
  <si>
    <t>Duration of Failure
(Hours)
(§63.8075(e)(6)(iii)(C))</t>
  </si>
  <si>
    <t>Estimate of the quantity of each regulated pollutant emitted over any emission limit 
(§63.8075(e)(6)(iii)(C))</t>
  </si>
  <si>
    <t>e.g.: 5.25 pounds acrolein</t>
  </si>
  <si>
    <t>Description of the method used to estimate emission over any emission limit       (§63.8075(e)(6)(iii)(C))</t>
  </si>
  <si>
    <r>
      <t xml:space="preserve">Cause of Deviation
(§63.8075(e)(6)(iii)(C))
</t>
    </r>
    <r>
      <rPr>
        <sz val="11"/>
        <color theme="8" tint="-0.499984740745262"/>
        <rFont val="Calibri"/>
        <family val="2"/>
        <scheme val="minor"/>
      </rPr>
      <t>(Select from dropdown)</t>
    </r>
  </si>
  <si>
    <t>Corrective Action Taken
(§63.8075(e)(6)(iii)(C))</t>
  </si>
  <si>
    <t>Emission Limit, Operating Limit, or Work Practice Standard Deviated From 
(§63.8075(e)(6)(iii)(C))</t>
  </si>
  <si>
    <r>
      <t xml:space="preserve">Type of Operating Period
(§63.8075(e)(6)(iii)(C))
</t>
    </r>
    <r>
      <rPr>
        <sz val="11"/>
        <color theme="8" tint="-0.499984740745262"/>
        <rFont val="Calibri"/>
        <family val="2"/>
        <scheme val="minor"/>
      </rPr>
      <t>(Select from dropdown)</t>
    </r>
  </si>
  <si>
    <t>CMSUnavailDurCMS</t>
  </si>
  <si>
    <t>CMSUnavailPerCMS</t>
  </si>
  <si>
    <t>CMSDownDurCMS</t>
  </si>
  <si>
    <t>CMSDownPerCMS</t>
  </si>
  <si>
    <t>e.g.: Other</t>
  </si>
  <si>
    <t>Affected Sources or Equipment 
(§63.8075(e)(6)(iii)(C))</t>
  </si>
  <si>
    <t>Control Equipment Problems</t>
  </si>
  <si>
    <t>Process Problems</t>
  </si>
  <si>
    <t>Other Known Causes</t>
  </si>
  <si>
    <t>Other Unknown Causes</t>
  </si>
  <si>
    <t>Name of Attached File Containg the Operating Day or Operating Block Averages of Monitored Parameters for Each Day During Which the Deviation Occurred (§63.8075(e)(6)(iii)(K))</t>
  </si>
  <si>
    <t>e.g.: dailyaverages.xlsx</t>
  </si>
  <si>
    <t>Total Duration of Deviations as a Percent of Total Source Operating Time
(§63.8075(e)(6)(iii)(D))</t>
  </si>
  <si>
    <t>e.g.: 15.3%</t>
  </si>
  <si>
    <t xml:space="preserve">e.g.: </t>
  </si>
  <si>
    <t>sorted deviation</t>
  </si>
  <si>
    <r>
      <t xml:space="preserve">Affected Sources or Equipment 
(§63.8075(e)(6)(iii)(C))
</t>
    </r>
    <r>
      <rPr>
        <b/>
        <sz val="11"/>
        <color rgb="FF0070C0"/>
        <rFont val="Calibri"/>
        <family val="2"/>
        <scheme val="minor"/>
      </rPr>
      <t>(Autocompleted)</t>
    </r>
  </si>
  <si>
    <r>
      <t xml:space="preserve">Company Record No. 
</t>
    </r>
    <r>
      <rPr>
        <b/>
        <sz val="11"/>
        <color rgb="FF0070C0"/>
        <rFont val="Calibri"/>
        <family val="2"/>
        <scheme val="minor"/>
      </rPr>
      <t>(Autocompleted)</t>
    </r>
  </si>
  <si>
    <r>
      <t xml:space="preserve">Emission Limit, Operating Limit, or Work Practice Standard Deviated From 
(§63.8075(e)(6)(iii)(C))
</t>
    </r>
    <r>
      <rPr>
        <b/>
        <sz val="11"/>
        <color rgb="FF0070C0"/>
        <rFont val="Calibri"/>
        <family val="2"/>
        <scheme val="minor"/>
      </rPr>
      <t>(Autocompleted)</t>
    </r>
  </si>
  <si>
    <r>
      <t xml:space="preserve">Number of Failures
(§63.8075(e)(6)(iii)(C))
</t>
    </r>
    <r>
      <rPr>
        <b/>
        <sz val="11"/>
        <color rgb="FF0070C0"/>
        <rFont val="Calibri"/>
        <family val="2"/>
        <scheme val="minor"/>
      </rPr>
      <t>(Autocompleted)</t>
    </r>
  </si>
  <si>
    <r>
      <t xml:space="preserve">Total Duration of Deviations
(hours) (§63.8075(e)(6)(iii)(D))
</t>
    </r>
    <r>
      <rPr>
        <b/>
        <sz val="11"/>
        <color rgb="FF0070C0"/>
        <rFont val="Calibri"/>
        <family val="2"/>
        <scheme val="minor"/>
      </rPr>
      <t>(Autocompleted)</t>
    </r>
  </si>
  <si>
    <r>
      <t xml:space="preserve">Total Duration of Deviations Due to Control Equipment Problems (hours)
(§63.8075(e)(6)(iii)(E))
</t>
    </r>
    <r>
      <rPr>
        <b/>
        <sz val="11"/>
        <color rgb="FF0070C0"/>
        <rFont val="Calibri"/>
        <family val="2"/>
        <scheme val="minor"/>
      </rPr>
      <t>(Autocompleted)</t>
    </r>
  </si>
  <si>
    <r>
      <t xml:space="preserve">Total Duration of Deviations Due to Process Problems (hours)
(§63.8075(e)(6)(iii)(E))
</t>
    </r>
    <r>
      <rPr>
        <b/>
        <sz val="11"/>
        <color rgb="FF0070C0"/>
        <rFont val="Calibri"/>
        <family val="2"/>
        <scheme val="minor"/>
      </rPr>
      <t>(Autocompleted)</t>
    </r>
  </si>
  <si>
    <r>
      <t xml:space="preserve">Total Duration of Deviations Due to Other Known Causes (hours)
(§63.8075(e)(6)(iii)(E))
</t>
    </r>
    <r>
      <rPr>
        <b/>
        <sz val="11"/>
        <color rgb="FF0070C0"/>
        <rFont val="Calibri"/>
        <family val="2"/>
        <scheme val="minor"/>
      </rPr>
      <t>(Autocompleted)</t>
    </r>
  </si>
  <si>
    <r>
      <t xml:space="preserve">Total Duration of Deviations Due to Other Unknown Causes (hours) (§63.8075(e)(6)(iii)(E))
</t>
    </r>
    <r>
      <rPr>
        <b/>
        <sz val="11"/>
        <color rgb="FF0070C0"/>
        <rFont val="Calibri"/>
        <family val="2"/>
        <scheme val="minor"/>
      </rPr>
      <t>(Autocompleted)</t>
    </r>
  </si>
  <si>
    <r>
      <t xml:space="preserve">Company Record No. 
</t>
    </r>
    <r>
      <rPr>
        <b/>
        <sz val="11"/>
        <color rgb="FF0070C0"/>
        <rFont val="Calibri"/>
        <family val="2"/>
        <scheme val="minor"/>
      </rPr>
      <t>(Select from dropdown)</t>
    </r>
  </si>
  <si>
    <t>40 CFR Part 63, Subpart HHHHH National Emission Standards for Hazardous Air Pollutants: Miscellaneous Coating Manufacturing</t>
  </si>
  <si>
    <t>PreProcess Change Report Submission Date
(§63.8075(e)(8)(ii))</t>
  </si>
  <si>
    <t xml:space="preserve">Description of Any Process Change Information Contained in the Precompliance Report or Any Previously Reported Change to the Precompliance Report                                                        (§63.8075(e)(8)(ii)(A)) </t>
  </si>
  <si>
    <t xml:space="preserve">Description of Any Compliance Status Change                                                       (§63.8075(e)(8)(ii)(C)) </t>
  </si>
  <si>
    <t>Date Change Was Implemented  (§63.8075(e)(8)(ii))</t>
  </si>
  <si>
    <t>§63.8075(e)(8)(ii) Compliance Report Template</t>
  </si>
  <si>
    <r>
      <t xml:space="preserve">Company Record No.
</t>
    </r>
    <r>
      <rPr>
        <b/>
        <sz val="11"/>
        <color rgb="FF0070C0"/>
        <rFont val="Calibri"/>
        <family val="2"/>
        <scheme val="minor"/>
      </rPr>
      <t>(Select from dropdown)</t>
    </r>
    <r>
      <rPr>
        <b/>
        <sz val="11"/>
        <color rgb="FF000000"/>
        <rFont val="Calibri"/>
        <family val="2"/>
        <scheme val="minor"/>
      </rPr>
      <t xml:space="preserve"> </t>
    </r>
  </si>
  <si>
    <t>NoDev_Certification</t>
  </si>
  <si>
    <t>NoCEMSOOC_Certification</t>
  </si>
  <si>
    <t>AppDetName</t>
  </si>
  <si>
    <t>CompDemName</t>
  </si>
  <si>
    <t>MonDeviceName</t>
  </si>
  <si>
    <t>OverlapName</t>
  </si>
  <si>
    <t>TanksVapBalName</t>
  </si>
  <si>
    <t>TransNameAndCompCertName</t>
  </si>
  <si>
    <t>ConstActEmissName</t>
  </si>
  <si>
    <t>ActEmissName</t>
  </si>
  <si>
    <r>
      <rPr>
        <b/>
        <sz val="10"/>
        <color theme="1"/>
        <rFont val="Calibri"/>
        <family val="2"/>
        <scheme val="minor"/>
      </rPr>
      <t>Electronic reporting:</t>
    </r>
    <r>
      <rPr>
        <sz val="10"/>
        <color theme="1"/>
        <rFont val="Calibri"/>
        <family val="2"/>
        <scheme val="minor"/>
      </rPr>
      <t xml:space="preserve">
Electronic submission of Notification of compliance status and Compliance Reports through the EPA's Compliance and Emissions Data Reporting Interface (CEDRI) is required under §63.8075(i)(1). CEDRI is accessed through the EPA's Central Data Exchange (https://cdx.epa.gov).
</t>
    </r>
  </si>
  <si>
    <r>
      <rPr>
        <b/>
        <sz val="10"/>
        <color theme="1"/>
        <rFont val="Calibri"/>
        <family val="2"/>
        <scheme val="minor"/>
      </rPr>
      <t xml:space="preserve">The CEDRI spreadsheet template upload feature allows you to submit data in a single report for a single company or multiple companies, as well as multiple sites, using this EPA provided Excel workbook.  Data for each company must be entered into the worksheet labeled "Company Information" in this Excel workbook.  Each row in the "Company Information" worksheet includes the data for a single company. The Company Record No. will be used to match the information on each tab to the appropriate company. </t>
    </r>
    <r>
      <rPr>
        <sz val="10"/>
        <color theme="1"/>
        <rFont val="Calibri"/>
        <family val="2"/>
        <scheme val="minor"/>
      </rPr>
      <t xml:space="preserve">
For each facility record found in </t>
    </r>
    <r>
      <rPr>
        <i/>
        <sz val="10"/>
        <color theme="1"/>
        <rFont val="Calibri"/>
        <family val="2"/>
        <scheme val="minor"/>
      </rPr>
      <t>Company Information</t>
    </r>
    <r>
      <rPr>
        <sz val="10"/>
        <color theme="1"/>
        <rFont val="Calibri"/>
        <family val="2"/>
        <scheme val="minor"/>
      </rPr>
      <t xml:space="preserve">, you may reference a file attachment that includes additional information. 
</t>
    </r>
  </si>
  <si>
    <r>
      <t xml:space="preserve">IMPORTANT: The spreadsheet must be uploaded into CEDRI as a single ZIP file, which must include this Excel workbook and any related attachments that were referenced in the workbook (i.e., additional information file found in </t>
    </r>
    <r>
      <rPr>
        <i/>
        <sz val="10"/>
        <color theme="1"/>
        <rFont val="Calibri"/>
        <family val="2"/>
        <scheme val="minor"/>
      </rPr>
      <t>Company Information</t>
    </r>
    <r>
      <rPr>
        <sz val="10"/>
        <color theme="1"/>
        <rFont val="Calibri"/>
        <family val="2"/>
        <scheme val="minor"/>
      </rPr>
      <t xml:space="preserve">).
</t>
    </r>
  </si>
  <si>
    <t>In docket</t>
  </si>
  <si>
    <t>No CMS Deviation</t>
  </si>
  <si>
    <t>Number of No CMS Deviation</t>
  </si>
  <si>
    <t>CMS Downtime Detail</t>
  </si>
  <si>
    <t>CMS Downtime Summary</t>
  </si>
  <si>
    <t>CMS Deviation Detail</t>
  </si>
  <si>
    <t>CMS Deviation Summary</t>
  </si>
  <si>
    <t xml:space="preserve">Added EPA form #; corrected references to other subpart info tab columns; added XML tags, Updated formatting throughout, Renamed tabs consistently, Removed Before 7995(e) date tabs as electronic reporting is not required until after that date,  Added a tab to calculate number of deviations for No CMS, split the CMS Downtime adn Deviation tabs to make the data entry more logical and simpler as well as automate some of the columns, Added Revisions tab to catalog versions of the file, Added Lists and Workseet map to enable parsing of the data and to perform background calculations to generate dropdown lists, Inserted blank column A for parsing throughout where this was not already present. Added "e.g.:" to all blank example rows, Revised multiple header entries for clarity.  </t>
  </si>
  <si>
    <r>
      <rPr>
        <b/>
        <sz val="10"/>
        <color theme="1"/>
        <rFont val="Calibri"/>
        <family val="2"/>
        <scheme val="minor"/>
      </rPr>
      <t>Template Navigation and Tabs to Complete:</t>
    </r>
    <r>
      <rPr>
        <sz val="10"/>
        <color theme="1"/>
        <rFont val="Calibri"/>
        <family val="2"/>
        <scheme val="minor"/>
      </rPr>
      <t xml:space="preserve">
Gray Tabs:  The gray tab (</t>
    </r>
    <r>
      <rPr>
        <i/>
        <sz val="10"/>
        <color theme="1"/>
        <rFont val="Calibri"/>
        <family val="2"/>
        <scheme val="minor"/>
      </rPr>
      <t>Company Information</t>
    </r>
    <r>
      <rPr>
        <sz val="10"/>
        <color theme="1"/>
        <rFont val="Calibri"/>
        <family val="2"/>
        <scheme val="minor"/>
      </rPr>
      <t xml:space="preserve">) has 3 parts:  Site Information, Reporting Period, and Additional Information.  The Site Information part consists of  general information that is likely to be unchanged from report to report, but the Reporting Period and Additional Information parts will need to be updated for each submission.  After completing the gray tab, the workbook may be saved as a site specific template so that the Site Information part may be used in subsequent reports to limit subsequent data entry.  
</t>
    </r>
    <r>
      <rPr>
        <sz val="10"/>
        <rFont val="Calibri"/>
        <family val="2"/>
        <scheme val="minor"/>
      </rPr>
      <t>Green Tab:  The green tab (</t>
    </r>
    <r>
      <rPr>
        <i/>
        <sz val="10"/>
        <rFont val="Calibri"/>
        <family val="2"/>
        <scheme val="minor"/>
      </rPr>
      <t>Certification</t>
    </r>
    <r>
      <rPr>
        <sz val="10"/>
        <rFont val="Calibri"/>
        <family val="2"/>
        <scheme val="minor"/>
      </rPr>
      <t>) is to be completed for all sources for the Semiannual report.   
Yellow Tab:  Use the yellow tab (</t>
    </r>
    <r>
      <rPr>
        <i/>
        <sz val="10"/>
        <rFont val="Calibri"/>
        <family val="2"/>
        <scheme val="minor"/>
      </rPr>
      <t>NOCS</t>
    </r>
    <r>
      <rPr>
        <sz val="10"/>
        <rFont val="Calibri"/>
        <family val="2"/>
        <scheme val="minor"/>
      </rPr>
      <t>) for Notification of Compliance Status information and submissions. 
Red Tab:  Use the red tab (</t>
    </r>
    <r>
      <rPr>
        <i/>
        <sz val="10"/>
        <rFont val="Calibri"/>
        <family val="2"/>
        <scheme val="minor"/>
      </rPr>
      <t>Other Subpart Info</t>
    </r>
    <r>
      <rPr>
        <sz val="10"/>
        <rFont val="Calibri"/>
        <family val="2"/>
        <scheme val="minor"/>
      </rPr>
      <t>) for submitting records and information as required by subpart F, SS, TT, UU, and / or WW of part 63; this information is to be submitted as additonal files attached as explaied above.
Blue Tabs:  Blue tabs (</t>
    </r>
    <r>
      <rPr>
        <i/>
        <sz val="10"/>
        <rFont val="Calibri"/>
        <family val="2"/>
        <scheme val="minor"/>
      </rPr>
      <t>No CMS Deviation</t>
    </r>
    <r>
      <rPr>
        <sz val="10"/>
        <rFont val="Calibri"/>
        <family val="2"/>
        <scheme val="minor"/>
      </rPr>
      <t>,</t>
    </r>
    <r>
      <rPr>
        <i/>
        <sz val="10"/>
        <rFont val="Calibri"/>
        <family val="2"/>
        <scheme val="minor"/>
      </rPr>
      <t xml:space="preserve"> CMS Deviation HAP ID</t>
    </r>
    <r>
      <rPr>
        <sz val="10"/>
        <rFont val="Calibri"/>
        <family val="2"/>
        <scheme val="minor"/>
      </rPr>
      <t xml:space="preserve">, </t>
    </r>
    <r>
      <rPr>
        <i/>
        <sz val="10"/>
        <rFont val="Calibri"/>
        <family val="2"/>
        <scheme val="minor"/>
      </rPr>
      <t>CMS Info</t>
    </r>
    <r>
      <rPr>
        <sz val="10"/>
        <rFont val="Calibri"/>
        <family val="2"/>
        <scheme val="minor"/>
      </rPr>
      <t xml:space="preserve">, </t>
    </r>
    <r>
      <rPr>
        <i/>
        <sz val="10"/>
        <rFont val="Calibri"/>
        <family val="2"/>
        <scheme val="minor"/>
      </rPr>
      <t>CMS Downtime Detail</t>
    </r>
    <r>
      <rPr>
        <sz val="10"/>
        <rFont val="Calibri"/>
        <family val="2"/>
        <scheme val="minor"/>
      </rPr>
      <t xml:space="preserve">, </t>
    </r>
    <r>
      <rPr>
        <i/>
        <sz val="10"/>
        <rFont val="Calibri"/>
        <family val="2"/>
        <scheme val="minor"/>
      </rPr>
      <t>CMS Downtime Summary</t>
    </r>
    <r>
      <rPr>
        <sz val="10"/>
        <rFont val="Calibri"/>
        <family val="2"/>
        <scheme val="minor"/>
      </rPr>
      <t xml:space="preserve">, </t>
    </r>
    <r>
      <rPr>
        <i/>
        <sz val="10"/>
        <rFont val="Calibri"/>
        <family val="2"/>
        <scheme val="minor"/>
      </rPr>
      <t>CMS Deviation Detail</t>
    </r>
    <r>
      <rPr>
        <sz val="10"/>
        <rFont val="Calibri"/>
        <family val="2"/>
        <scheme val="minor"/>
      </rPr>
      <t xml:space="preserve">, </t>
    </r>
    <r>
      <rPr>
        <i/>
        <sz val="10"/>
        <rFont val="Calibri"/>
        <family val="2"/>
        <scheme val="minor"/>
      </rPr>
      <t>CMS Deviation Summary</t>
    </r>
    <r>
      <rPr>
        <sz val="10"/>
        <rFont val="Calibri"/>
        <family val="2"/>
        <scheme val="minor"/>
      </rPr>
      <t xml:space="preserve">, </t>
    </r>
    <r>
      <rPr>
        <i/>
        <sz val="10"/>
        <rFont val="Calibri"/>
        <family val="2"/>
        <scheme val="minor"/>
      </rPr>
      <t>Description of Process Changes</t>
    </r>
    <r>
      <rPr>
        <sz val="10"/>
        <rFont val="Calibri"/>
        <family val="2"/>
        <scheme val="minor"/>
      </rPr>
      <t xml:space="preserve">, and </t>
    </r>
    <r>
      <rPr>
        <i/>
        <sz val="10"/>
        <rFont val="Calibri"/>
        <family val="2"/>
        <scheme val="minor"/>
      </rPr>
      <t>Preprocess Change</t>
    </r>
    <r>
      <rPr>
        <sz val="10"/>
        <rFont val="Calibri"/>
        <family val="2"/>
        <scheme val="minor"/>
      </rPr>
      <t xml:space="preserve">) are to be completed for each submission.  Note that </t>
    </r>
    <r>
      <rPr>
        <i/>
        <sz val="10"/>
        <rFont val="Calibri"/>
        <family val="2"/>
        <scheme val="minor"/>
      </rPr>
      <t>Number of No CMS Deviation</t>
    </r>
    <r>
      <rPr>
        <sz val="10"/>
        <rFont val="Calibri"/>
        <family val="2"/>
        <scheme val="minor"/>
      </rPr>
      <t xml:space="preserve"> is completed automatically through the entries on </t>
    </r>
    <r>
      <rPr>
        <i/>
        <sz val="10"/>
        <rFont val="Calibri"/>
        <family val="2"/>
        <scheme val="minor"/>
      </rPr>
      <t>No CMS Deviation Detail</t>
    </r>
    <r>
      <rPr>
        <sz val="10"/>
        <rFont val="Calibri"/>
        <family val="2"/>
        <scheme val="minor"/>
      </rPr>
      <t xml:space="preserve">.  Some cells or tabs are linked to previous tabs or are calculations dependant upon data entry. Many dropdown menus are dynamic and are only available when the information has been entered in preceding tabs. 
Within the tabs, example rows are colored light red (rows 14 through 23), and the XML tags (row 13) are colored green.  These rows are locked; no data entry is made in these rows. 
</t>
    </r>
    <r>
      <rPr>
        <i/>
        <sz val="10"/>
        <rFont val="Calibri"/>
        <family val="2"/>
        <scheme val="minor"/>
      </rPr>
      <t>Revisions</t>
    </r>
    <r>
      <rPr>
        <sz val="10"/>
        <rFont val="Calibri"/>
        <family val="2"/>
        <scheme val="minor"/>
      </rPr>
      <t xml:space="preserve"> presents details on the version of the template as well as changes made.</t>
    </r>
    <r>
      <rPr>
        <sz val="10"/>
        <color theme="1"/>
        <rFont val="Calibri"/>
        <family val="2"/>
        <scheme val="minor"/>
      </rPr>
      <t xml:space="preserve">
</t>
    </r>
  </si>
  <si>
    <t>StatusFlag</t>
  </si>
  <si>
    <t>FailSourceCMS_CDD</t>
  </si>
  <si>
    <t>FailSourceCMS_CDownD</t>
  </si>
  <si>
    <t>RecordSourceCMS_CDownD</t>
  </si>
  <si>
    <t>FailSourceCMS_CDownS</t>
  </si>
  <si>
    <t>RecordSourceCMS_CDownS</t>
  </si>
  <si>
    <t>DevLimCMS_CDD</t>
  </si>
  <si>
    <t>PeriodType_CDD</t>
  </si>
  <si>
    <t>FailDate_CDD</t>
  </si>
  <si>
    <t>FailTime_CDD</t>
  </si>
  <si>
    <t>FailDur_CDD</t>
  </si>
  <si>
    <t>EmissQty_CDD</t>
  </si>
  <si>
    <t>EmissCalcMeth_CDD</t>
  </si>
  <si>
    <t>DevCause_CDD</t>
  </si>
  <si>
    <t>CorAct_CDD</t>
  </si>
  <si>
    <t>DailyParaAvgFile_CDD</t>
  </si>
  <si>
    <t>FailSource_CDS</t>
  </si>
  <si>
    <t>DevLim_CDS</t>
  </si>
  <si>
    <t>NumFails_CDS</t>
  </si>
  <si>
    <t>DevHours_CDS</t>
  </si>
  <si>
    <t>DevHoursPer_CDS</t>
  </si>
  <si>
    <t>ContEqptProbDur_CDS</t>
  </si>
  <si>
    <t>ProcProbDur_CDS</t>
  </si>
  <si>
    <t>DevDurOthKnown_CDS</t>
  </si>
  <si>
    <t>DevDurOthUnknon_CDS</t>
  </si>
  <si>
    <t xml:space="preserve">RecordId </t>
  </si>
  <si>
    <t>CMSIDCMSInfo_Det</t>
  </si>
  <si>
    <t>CMSIDCMSInfo_Sum</t>
  </si>
  <si>
    <t>NumDevLimNOCMSpost</t>
  </si>
  <si>
    <t>NumFailSourceNOCMSpost</t>
  </si>
  <si>
    <t>v1.01</t>
  </si>
  <si>
    <t>For further Paperwork Reduction Act information see:                                                                                                                                                                                                                                                                                                                                                                                                                                                                                                                                      https://www.epa.gov/electronic-reporting-air-emissions/paperwork-reduction-act-pra-cedri-and-ert</t>
  </si>
  <si>
    <t>Revised the welcome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</si>
</sst>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m/d/yyyy;@"/>
    <numFmt numFmtId="166" formatCode="h:mm;@"/>
    <numFmt numFmtId="167" formatCode="00000"/>
  </numFmts>
  <fonts count="25"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1"/>
      <color rgb="FF000000"/>
      <name val="Calibri"/>
      <family val="2"/>
      <scheme val="minor"/>
    </font>
    <font>
      <sz val="11"/>
      <color theme="1"/>
      <name val="Calibri"/>
      <family val="2"/>
      <scheme val="minor"/>
    </font>
    <font>
      <b/>
      <sz val="16"/>
      <color theme="1"/>
      <name val="Calibri"/>
      <family val="2"/>
      <scheme val="minor"/>
    </font>
    <font>
      <b/>
      <sz val="14"/>
      <color theme="1"/>
      <name val="Calibri"/>
      <family val="2"/>
      <scheme val="minor"/>
    </font>
    <font>
      <sz val="11"/>
      <name val="Calibri"/>
      <family val="2"/>
      <scheme val="minor"/>
    </font>
    <font>
      <sz val="11"/>
      <color rgb="FF0070C0"/>
      <name val="Calibri"/>
      <family val="2"/>
      <scheme val="minor"/>
    </font>
    <font>
      <sz val="10"/>
      <name val="Calibri"/>
      <family val="2"/>
      <scheme val="minor"/>
    </font>
    <font>
      <sz val="12"/>
      <color rgb="FF2F2F2F"/>
      <name val="Segoe UI"/>
      <family val="2"/>
    </font>
    <font>
      <b/>
      <i/>
      <sz val="11"/>
      <color theme="1"/>
      <name val="Calibri"/>
      <family val="2"/>
      <scheme val="minor"/>
    </font>
    <font>
      <b/>
      <sz val="11"/>
      <color rgb="FF000000"/>
      <name val="Calibri"/>
      <family val="2"/>
      <scheme val="minor"/>
    </font>
    <font>
      <b/>
      <sz val="10"/>
      <color theme="0"/>
      <name val="Calibri"/>
      <family val="2"/>
      <scheme val="minor"/>
    </font>
    <font>
      <i/>
      <sz val="10"/>
      <color theme="0"/>
      <name val="Calibri"/>
      <family val="2"/>
      <scheme val="minor"/>
    </font>
    <font>
      <i/>
      <sz val="11"/>
      <color theme="1"/>
      <name val="Calibri"/>
      <family val="2"/>
      <scheme val="minor"/>
    </font>
    <font>
      <i/>
      <sz val="10"/>
      <color theme="1"/>
      <name val="Calibri"/>
      <family val="2"/>
      <scheme val="minor"/>
    </font>
    <font>
      <sz val="11"/>
      <color rgb="FF000000"/>
      <name val="Segoe UI"/>
      <family val="2"/>
    </font>
    <font>
      <b/>
      <sz val="11"/>
      <color theme="8" tint="-0.499984740745262"/>
      <name val="Calibri"/>
      <family val="2"/>
      <scheme val="minor"/>
    </font>
    <font>
      <sz val="11"/>
      <color theme="8" tint="-0.499984740745262"/>
      <name val="Calibri"/>
      <family val="2"/>
      <scheme val="minor"/>
    </font>
    <font>
      <b/>
      <sz val="11"/>
      <name val="Calibri"/>
      <family val="2"/>
      <scheme val="minor"/>
    </font>
    <font>
      <sz val="8"/>
      <name val="Calibri"/>
      <family val="2"/>
      <scheme val="minor"/>
    </font>
    <font>
      <b/>
      <sz val="11"/>
      <color rgb="FF0070C0"/>
      <name val="Calibri"/>
      <family val="2"/>
      <scheme val="minor"/>
    </font>
    <font>
      <i/>
      <sz val="10"/>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59996337778862885"/>
        <bgColor indexed="64"/>
      </patternFill>
    </fill>
    <fill>
      <patternFill patternType="solid">
        <fgColor theme="5" tint="0.59996337778862885"/>
        <bgColor indexed="64"/>
      </patternFill>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theme="5" tint="0.79998168889431442"/>
        <bgColor theme="0" tint="-0.14999847407452621"/>
      </patternFill>
    </fill>
    <fill>
      <patternFill patternType="solid">
        <fgColor theme="0"/>
        <bgColor indexed="64"/>
      </patternFill>
    </fill>
  </fills>
  <borders count="57">
    <border>
      <left/>
      <right/>
      <top/>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right/>
      <top style="thin">
        <color theme="1"/>
      </top>
      <bottom/>
      <diagonal/>
    </border>
    <border>
      <left/>
      <right/>
      <top/>
      <bottom style="thin">
        <color theme="1"/>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rgb="FF000000"/>
      </left>
      <right/>
      <top/>
      <bottom/>
      <diagonal/>
    </border>
    <border>
      <left style="medium">
        <color rgb="FF000000"/>
      </left>
      <right/>
      <top style="medium">
        <color indexed="64"/>
      </top>
      <bottom/>
      <diagonal/>
    </border>
    <border>
      <left style="thin">
        <color indexed="64"/>
      </left>
      <right style="medium">
        <color rgb="FF000000"/>
      </right>
      <top style="medium">
        <color indexed="64"/>
      </top>
      <bottom/>
      <diagonal/>
    </border>
    <border>
      <left style="medium">
        <color rgb="FF000000"/>
      </left>
      <right/>
      <top style="thin">
        <color indexed="64"/>
      </top>
      <bottom/>
      <diagonal/>
    </border>
    <border>
      <left style="thin">
        <color indexed="64"/>
      </left>
      <right style="medium">
        <color rgb="FF000000"/>
      </right>
      <top style="thin">
        <color indexed="64"/>
      </top>
      <bottom/>
      <diagonal/>
    </border>
    <border>
      <left style="thin">
        <color indexed="64"/>
      </left>
      <right/>
      <top/>
      <bottom/>
      <diagonal/>
    </border>
    <border>
      <left style="thin">
        <color indexed="64"/>
      </left>
      <right style="medium">
        <color rgb="FF000000"/>
      </right>
      <top/>
      <bottom/>
      <diagonal/>
    </border>
    <border>
      <left style="medium">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medium">
        <color rgb="FF000000"/>
      </right>
      <top style="thin">
        <color indexed="64"/>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indexed="64"/>
      </right>
      <top style="thin">
        <color indexed="64"/>
      </top>
      <bottom/>
      <diagonal/>
    </border>
  </borders>
  <cellStyleXfs count="2">
    <xf numFmtId="0" fontId="0" fillId="0" borderId="0"/>
    <xf numFmtId="9" fontId="5" fillId="0" borderId="0" applyFont="0" applyFill="0" applyBorder="0" applyAlignment="0" applyProtection="0"/>
  </cellStyleXfs>
  <cellXfs count="394">
    <xf numFmtId="0" fontId="0" fillId="0" borderId="0" xfId="0"/>
    <xf numFmtId="0" fontId="3" fillId="0" borderId="0" xfId="0" applyFont="1" applyProtection="1"/>
    <xf numFmtId="0" fontId="0" fillId="0" borderId="0" xfId="0" applyProtection="1"/>
    <xf numFmtId="0" fontId="1" fillId="0" borderId="0" xfId="0" applyFont="1" applyFill="1" applyBorder="1" applyAlignment="1" applyProtection="1">
      <alignment horizontal="left" vertical="top"/>
    </xf>
    <xf numFmtId="1" fontId="0" fillId="0" borderId="0" xfId="0" applyNumberFormat="1" applyFont="1" applyFill="1" applyBorder="1" applyAlignment="1" applyProtection="1">
      <alignment vertical="top"/>
    </xf>
    <xf numFmtId="0" fontId="0" fillId="0" borderId="0" xfId="0" applyFont="1" applyAlignment="1" applyProtection="1">
      <alignment horizontal="center"/>
    </xf>
    <xf numFmtId="49" fontId="0" fillId="3" borderId="2" xfId="0" applyNumberFormat="1" applyFont="1" applyFill="1" applyBorder="1" applyAlignment="1" applyProtection="1">
      <alignment vertical="top"/>
    </xf>
    <xf numFmtId="0" fontId="0" fillId="0" borderId="0" xfId="0" applyFont="1" applyFill="1" applyProtection="1"/>
    <xf numFmtId="49" fontId="0" fillId="4" borderId="4" xfId="0" applyNumberFormat="1" applyFont="1" applyFill="1" applyBorder="1" applyAlignment="1" applyProtection="1">
      <alignment vertical="top"/>
    </xf>
    <xf numFmtId="0" fontId="0" fillId="0" borderId="0" xfId="0" applyFont="1" applyProtection="1"/>
    <xf numFmtId="0" fontId="1" fillId="0" borderId="0" xfId="0" applyFont="1" applyBorder="1" applyAlignment="1" applyProtection="1">
      <alignment horizontal="center" vertical="top"/>
    </xf>
    <xf numFmtId="0" fontId="1" fillId="0" borderId="0" xfId="0" applyFont="1" applyBorder="1" applyAlignment="1" applyProtection="1">
      <alignment horizontal="left" vertical="top"/>
    </xf>
    <xf numFmtId="0" fontId="0" fillId="0" borderId="0" xfId="0" applyFont="1"/>
    <xf numFmtId="0" fontId="0" fillId="0" borderId="0" xfId="0" applyFont="1" applyBorder="1"/>
    <xf numFmtId="0" fontId="10" fillId="0" borderId="0" xfId="0" applyFont="1" applyBorder="1" applyAlignment="1">
      <alignment horizontal="left"/>
    </xf>
    <xf numFmtId="0" fontId="10" fillId="0" borderId="0" xfId="0" applyFont="1" applyAlignment="1">
      <alignment horizontal="left"/>
    </xf>
    <xf numFmtId="0" fontId="2" fillId="2" borderId="0" xfId="0" applyFont="1" applyFill="1" applyAlignment="1">
      <alignment horizontal="centerContinuous" vertical="center" wrapText="1"/>
    </xf>
    <xf numFmtId="0" fontId="1" fillId="0" borderId="0" xfId="0" applyFont="1" applyFill="1" applyBorder="1" applyAlignment="1" applyProtection="1">
      <alignment vertical="top" wrapText="1"/>
    </xf>
    <xf numFmtId="0" fontId="1" fillId="0" borderId="0" xfId="0" applyFont="1" applyBorder="1" applyAlignment="1" applyProtection="1">
      <alignment vertical="top"/>
    </xf>
    <xf numFmtId="1" fontId="0" fillId="0" borderId="0" xfId="0" applyNumberFormat="1" applyFont="1" applyFill="1" applyBorder="1" applyAlignment="1" applyProtection="1">
      <alignment vertical="top" wrapText="1"/>
    </xf>
    <xf numFmtId="0" fontId="2" fillId="2" borderId="0" xfId="0" applyFont="1" applyFill="1" applyAlignment="1" applyProtection="1">
      <alignment horizontal="left" vertical="center"/>
    </xf>
    <xf numFmtId="0" fontId="2" fillId="2" borderId="0" xfId="0" applyFont="1" applyFill="1" applyAlignment="1" applyProtection="1">
      <alignment horizontal="centerContinuous" vertical="center" wrapText="1"/>
    </xf>
    <xf numFmtId="0" fontId="2" fillId="2" borderId="0" xfId="0" applyFont="1" applyFill="1" applyAlignment="1" applyProtection="1">
      <alignment horizontal="left" vertical="center" wrapText="1"/>
    </xf>
    <xf numFmtId="0" fontId="2" fillId="2" borderId="0" xfId="0" applyFont="1" applyFill="1" applyAlignment="1" applyProtection="1">
      <alignment vertical="center"/>
    </xf>
    <xf numFmtId="0" fontId="2" fillId="2" borderId="0" xfId="0" applyFont="1" applyFill="1" applyAlignment="1" applyProtection="1"/>
    <xf numFmtId="0" fontId="3" fillId="2" borderId="0" xfId="0" applyFont="1" applyFill="1" applyAlignment="1" applyProtection="1">
      <alignment horizontal="left"/>
    </xf>
    <xf numFmtId="0" fontId="3" fillId="2" borderId="0" xfId="0" applyFont="1" applyFill="1" applyAlignment="1" applyProtection="1"/>
    <xf numFmtId="2" fontId="3" fillId="2" borderId="0" xfId="0" applyNumberFormat="1" applyFont="1" applyFill="1" applyAlignment="1" applyProtection="1">
      <alignment horizontal="left"/>
    </xf>
    <xf numFmtId="2" fontId="3" fillId="2" borderId="0" xfId="0" applyNumberFormat="1" applyFont="1" applyFill="1" applyAlignment="1" applyProtection="1"/>
    <xf numFmtId="14" fontId="3" fillId="2" borderId="0" xfId="0" applyNumberFormat="1" applyFont="1" applyFill="1" applyAlignment="1" applyProtection="1">
      <alignment horizontal="left"/>
    </xf>
    <xf numFmtId="14" fontId="3" fillId="2" borderId="0" xfId="0" applyNumberFormat="1" applyFont="1" applyFill="1" applyAlignment="1" applyProtection="1"/>
    <xf numFmtId="0" fontId="0" fillId="2" borderId="0" xfId="0" applyFill="1" applyAlignment="1" applyProtection="1">
      <alignment horizontal="centerContinuous" vertical="center" wrapText="1"/>
    </xf>
    <xf numFmtId="0" fontId="2" fillId="0" borderId="0" xfId="0" applyFont="1" applyFill="1" applyAlignment="1" applyProtection="1">
      <alignment vertical="center"/>
    </xf>
    <xf numFmtId="0" fontId="3" fillId="0" borderId="0" xfId="0" applyFont="1" applyFill="1" applyAlignment="1" applyProtection="1"/>
    <xf numFmtId="2" fontId="3" fillId="0" borderId="0" xfId="0" applyNumberFormat="1" applyFont="1" applyFill="1" applyAlignment="1" applyProtection="1"/>
    <xf numFmtId="14" fontId="3" fillId="0" borderId="0" xfId="0" applyNumberFormat="1" applyFont="1" applyFill="1" applyAlignment="1" applyProtection="1"/>
    <xf numFmtId="0" fontId="6" fillId="0" borderId="0" xfId="0" applyFont="1" applyAlignment="1" applyProtection="1">
      <alignment horizontal="left"/>
    </xf>
    <xf numFmtId="0" fontId="7" fillId="0" borderId="0" xfId="0" applyFont="1" applyAlignment="1" applyProtection="1">
      <alignment horizontal="centerContinuous"/>
    </xf>
    <xf numFmtId="0" fontId="7" fillId="0" borderId="0" xfId="0" applyFont="1" applyAlignment="1" applyProtection="1"/>
    <xf numFmtId="0" fontId="1" fillId="0" borderId="0" xfId="0" applyFont="1" applyAlignment="1" applyProtection="1">
      <alignment horizontal="left"/>
    </xf>
    <xf numFmtId="0" fontId="0" fillId="0" borderId="0" xfId="0" applyFont="1" applyAlignment="1" applyProtection="1">
      <alignment horizontal="left"/>
    </xf>
    <xf numFmtId="0" fontId="0" fillId="0" borderId="0" xfId="0" applyBorder="1" applyAlignment="1" applyProtection="1">
      <alignment wrapText="1"/>
    </xf>
    <xf numFmtId="0" fontId="1" fillId="0" borderId="6" xfId="0" applyFont="1" applyBorder="1" applyAlignment="1" applyProtection="1">
      <alignment wrapText="1"/>
    </xf>
    <xf numFmtId="0" fontId="2" fillId="2" borderId="0" xfId="0" applyFont="1" applyFill="1" applyAlignment="1" applyProtection="1">
      <alignment vertical="center" wrapText="1"/>
    </xf>
    <xf numFmtId="0" fontId="1" fillId="0" borderId="6" xfId="0" applyFont="1" applyBorder="1" applyAlignment="1" applyProtection="1">
      <alignment horizontal="center" wrapText="1"/>
    </xf>
    <xf numFmtId="0" fontId="0" fillId="0" borderId="0" xfId="0" applyFill="1" applyProtection="1"/>
    <xf numFmtId="0" fontId="0" fillId="0" borderId="0" xfId="0" applyFill="1" applyBorder="1" applyAlignment="1" applyProtection="1">
      <alignment wrapText="1"/>
    </xf>
    <xf numFmtId="0" fontId="0" fillId="0" borderId="5" xfId="0" applyBorder="1" applyProtection="1">
      <protection locked="0"/>
    </xf>
    <xf numFmtId="49" fontId="0" fillId="4" borderId="5" xfId="0" applyNumberFormat="1" applyFont="1" applyFill="1" applyBorder="1" applyAlignment="1" applyProtection="1">
      <alignment vertical="top"/>
    </xf>
    <xf numFmtId="49" fontId="0" fillId="3" borderId="3" xfId="0" applyNumberFormat="1" applyFont="1" applyFill="1" applyBorder="1" applyAlignment="1" applyProtection="1">
      <alignment vertical="top"/>
    </xf>
    <xf numFmtId="0" fontId="3" fillId="0" borderId="0" xfId="0" applyFont="1" applyAlignment="1" applyProtection="1">
      <alignment wrapText="1"/>
    </xf>
    <xf numFmtId="0" fontId="0" fillId="0" borderId="0" xfId="0" applyAlignment="1" applyProtection="1">
      <alignment wrapText="1"/>
    </xf>
    <xf numFmtId="0" fontId="1" fillId="0" borderId="0" xfId="0" applyFont="1" applyBorder="1" applyAlignment="1" applyProtection="1">
      <alignment vertical="top" wrapText="1"/>
    </xf>
    <xf numFmtId="0" fontId="11" fillId="0" borderId="5" xfId="0" applyFont="1" applyBorder="1" applyProtection="1">
      <protection locked="0"/>
    </xf>
    <xf numFmtId="0" fontId="1" fillId="0" borderId="0" xfId="0" applyFont="1" applyBorder="1" applyAlignment="1" applyProtection="1">
      <alignment horizontal="centerContinuous" vertical="top" wrapText="1"/>
    </xf>
    <xf numFmtId="0" fontId="0" fillId="0" borderId="4" xfId="0" applyBorder="1" applyProtection="1">
      <protection locked="0"/>
    </xf>
    <xf numFmtId="49" fontId="0" fillId="3" borderId="9" xfId="0" applyNumberFormat="1" applyFont="1" applyFill="1" applyBorder="1" applyAlignment="1" applyProtection="1">
      <alignment vertical="top" wrapText="1"/>
    </xf>
    <xf numFmtId="49" fontId="0" fillId="4" borderId="5" xfId="0" applyNumberFormat="1" applyFont="1" applyFill="1" applyBorder="1" applyAlignment="1" applyProtection="1">
      <alignment vertical="top" wrapText="1"/>
    </xf>
    <xf numFmtId="0" fontId="0" fillId="0" borderId="5" xfId="0" applyBorder="1" applyAlignment="1" applyProtection="1">
      <alignment wrapText="1"/>
      <protection locked="0"/>
    </xf>
    <xf numFmtId="0" fontId="2" fillId="2" borderId="0" xfId="0" applyFont="1" applyFill="1" applyAlignment="1" applyProtection="1">
      <alignment horizontal="right"/>
    </xf>
    <xf numFmtId="0" fontId="0" fillId="0" borderId="16" xfId="0" applyBorder="1" applyProtection="1">
      <protection locked="0"/>
    </xf>
    <xf numFmtId="1" fontId="4" fillId="3" borderId="2" xfId="0" applyNumberFormat="1" applyFont="1" applyFill="1" applyBorder="1" applyAlignment="1" applyProtection="1">
      <alignment vertical="center"/>
    </xf>
    <xf numFmtId="1" fontId="4" fillId="4" borderId="4" xfId="0" applyNumberFormat="1" applyFont="1" applyFill="1" applyBorder="1" applyAlignment="1" applyProtection="1">
      <alignment vertical="center"/>
    </xf>
    <xf numFmtId="1" fontId="4" fillId="3" borderId="18" xfId="0" applyNumberFormat="1" applyFont="1" applyFill="1" applyBorder="1" applyAlignment="1" applyProtection="1">
      <alignment vertical="center"/>
    </xf>
    <xf numFmtId="0" fontId="0" fillId="0" borderId="16" xfId="0" applyBorder="1" applyAlignment="1" applyProtection="1">
      <alignment wrapText="1"/>
      <protection locked="0"/>
    </xf>
    <xf numFmtId="0" fontId="14" fillId="0" borderId="0" xfId="0" applyFont="1" applyFill="1" applyAlignment="1" applyProtection="1">
      <alignment horizontal="right"/>
    </xf>
    <xf numFmtId="1" fontId="4" fillId="3" borderId="9" xfId="0" applyNumberFormat="1" applyFont="1" applyFill="1" applyBorder="1" applyAlignment="1" applyProtection="1">
      <alignment vertical="center"/>
    </xf>
    <xf numFmtId="1" fontId="4" fillId="4" borderId="5" xfId="0" applyNumberFormat="1" applyFont="1" applyFill="1" applyBorder="1" applyAlignment="1" applyProtection="1">
      <alignment vertical="center"/>
    </xf>
    <xf numFmtId="0" fontId="8" fillId="0" borderId="0" xfId="0" applyFont="1" applyAlignment="1" applyProtection="1"/>
    <xf numFmtId="165" fontId="0" fillId="0" borderId="5" xfId="0" applyNumberFormat="1" applyBorder="1" applyAlignment="1" applyProtection="1">
      <alignment wrapText="1"/>
      <protection locked="0"/>
    </xf>
    <xf numFmtId="165" fontId="0" fillId="0" borderId="16" xfId="0" applyNumberFormat="1" applyBorder="1" applyAlignment="1" applyProtection="1">
      <alignment wrapText="1"/>
      <protection locked="0"/>
    </xf>
    <xf numFmtId="0" fontId="1" fillId="0" borderId="25" xfId="0" applyFont="1" applyBorder="1" applyAlignment="1" applyProtection="1">
      <alignment vertical="top"/>
    </xf>
    <xf numFmtId="0" fontId="1" fillId="0" borderId="22" xfId="0" applyFont="1" applyBorder="1" applyAlignment="1" applyProtection="1">
      <alignment horizontal="centerContinuous" vertical="top"/>
    </xf>
    <xf numFmtId="0" fontId="1" fillId="0" borderId="26" xfId="0" applyFont="1" applyBorder="1" applyAlignment="1" applyProtection="1">
      <alignment vertical="top"/>
    </xf>
    <xf numFmtId="0" fontId="0" fillId="0" borderId="26" xfId="0" applyBorder="1" applyAlignment="1" applyProtection="1">
      <alignment horizontal="centerContinuous" vertical="top" wrapText="1"/>
    </xf>
    <xf numFmtId="0" fontId="1" fillId="0" borderId="25" xfId="0" applyFont="1" applyBorder="1" applyAlignment="1" applyProtection="1">
      <alignment horizontal="centerContinuous" vertical="top"/>
    </xf>
    <xf numFmtId="0" fontId="1" fillId="0" borderId="26" xfId="0" applyFont="1" applyBorder="1" applyAlignment="1" applyProtection="1">
      <alignment horizontal="centerContinuous" vertical="top"/>
    </xf>
    <xf numFmtId="0" fontId="1" fillId="0" borderId="0" xfId="0" applyFont="1" applyProtection="1"/>
    <xf numFmtId="10" fontId="0" fillId="6" borderId="5" xfId="1" applyNumberFormat="1" applyFont="1" applyFill="1" applyBorder="1" applyProtection="1"/>
    <xf numFmtId="0" fontId="0" fillId="5" borderId="23" xfId="0" applyFill="1" applyBorder="1" applyAlignment="1" applyProtection="1">
      <alignment horizontal="center"/>
    </xf>
    <xf numFmtId="0" fontId="0" fillId="5" borderId="0" xfId="0" applyFill="1" applyBorder="1" applyAlignment="1" applyProtection="1">
      <alignment horizontal="center"/>
    </xf>
    <xf numFmtId="0" fontId="0" fillId="0" borderId="0" xfId="0" applyBorder="1" applyProtection="1"/>
    <xf numFmtId="14" fontId="2" fillId="2" borderId="0" xfId="0" applyNumberFormat="1" applyFont="1" applyFill="1" applyAlignment="1" applyProtection="1">
      <alignment horizontal="left" vertical="center"/>
    </xf>
    <xf numFmtId="0" fontId="0" fillId="0" borderId="0" xfId="0" applyFont="1" applyBorder="1" applyAlignment="1" applyProtection="1">
      <alignment horizontal="center"/>
    </xf>
    <xf numFmtId="0" fontId="2" fillId="2" borderId="0" xfId="0" applyFont="1" applyFill="1" applyAlignment="1">
      <alignment horizontal="centerContinuous" vertical="center"/>
    </xf>
    <xf numFmtId="0" fontId="12" fillId="0" borderId="0" xfId="0" applyFont="1" applyAlignment="1" applyProtection="1">
      <alignment horizontal="centerContinuous" vertical="center" wrapText="1"/>
    </xf>
    <xf numFmtId="0" fontId="0" fillId="0" borderId="0" xfId="0" applyFont="1" applyFill="1" applyBorder="1"/>
    <xf numFmtId="0" fontId="0" fillId="0" borderId="10" xfId="0" applyFill="1" applyBorder="1" applyAlignment="1" applyProtection="1">
      <alignment horizontal="center"/>
      <protection locked="0"/>
    </xf>
    <xf numFmtId="0" fontId="0" fillId="0" borderId="0" xfId="0" applyProtection="1">
      <protection locked="0"/>
    </xf>
    <xf numFmtId="0" fontId="0" fillId="0" borderId="0" xfId="0" applyFill="1" applyBorder="1" applyAlignment="1" applyProtection="1">
      <alignment horizontal="center"/>
      <protection locked="0"/>
    </xf>
    <xf numFmtId="1" fontId="4" fillId="4" borderId="4" xfId="0" applyNumberFormat="1" applyFont="1" applyFill="1" applyBorder="1" applyAlignment="1" applyProtection="1">
      <alignment vertical="top"/>
    </xf>
    <xf numFmtId="1" fontId="4" fillId="4" borderId="5" xfId="0" applyNumberFormat="1" applyFont="1" applyFill="1" applyBorder="1" applyAlignment="1" applyProtection="1">
      <alignment vertical="top"/>
    </xf>
    <xf numFmtId="0" fontId="0" fillId="0" borderId="0" xfId="0" applyFont="1" applyAlignment="1" applyProtection="1">
      <alignment vertical="top"/>
    </xf>
    <xf numFmtId="0" fontId="0" fillId="0" borderId="0" xfId="0" applyFont="1" applyFill="1" applyAlignment="1" applyProtection="1">
      <alignment horizontal="center" wrapText="1"/>
    </xf>
    <xf numFmtId="0" fontId="0" fillId="0" borderId="0" xfId="0" applyFont="1" applyFill="1" applyAlignment="1" applyProtection="1">
      <alignment horizontal="center"/>
    </xf>
    <xf numFmtId="0" fontId="2" fillId="2" borderId="0" xfId="0" applyFont="1" applyFill="1" applyAlignment="1" applyProtection="1">
      <alignment horizontal="centerContinuous" vertical="center"/>
    </xf>
    <xf numFmtId="0" fontId="2" fillId="2" borderId="0" xfId="0" applyFont="1" applyFill="1" applyAlignment="1" applyProtection="1">
      <alignment horizontal="right" vertical="center"/>
    </xf>
    <xf numFmtId="0" fontId="14" fillId="0" borderId="0" xfId="0" applyFont="1" applyFill="1" applyBorder="1" applyAlignment="1" applyProtection="1">
      <alignment horizontal="right"/>
    </xf>
    <xf numFmtId="0" fontId="3" fillId="0" borderId="0" xfId="0" applyFont="1" applyFill="1" applyBorder="1" applyProtection="1"/>
    <xf numFmtId="0" fontId="2" fillId="0" borderId="0" xfId="0" applyFont="1" applyFill="1" applyAlignment="1" applyProtection="1">
      <alignment horizontal="left" vertical="center" wrapText="1"/>
    </xf>
    <xf numFmtId="0" fontId="3" fillId="0" borderId="0" xfId="0" applyFont="1" applyFill="1" applyAlignment="1" applyProtection="1">
      <alignment horizontal="centerContinuous"/>
    </xf>
    <xf numFmtId="0" fontId="3" fillId="0" borderId="0" xfId="0" applyFont="1" applyFill="1" applyProtection="1"/>
    <xf numFmtId="0" fontId="0" fillId="0" borderId="0" xfId="0" applyFill="1" applyBorder="1" applyProtection="1"/>
    <xf numFmtId="0" fontId="1" fillId="0" borderId="0" xfId="0" applyFont="1" applyFill="1" applyBorder="1" applyAlignment="1" applyProtection="1">
      <alignment horizontal="centerContinuous" vertical="top" wrapText="1"/>
    </xf>
    <xf numFmtId="0" fontId="0" fillId="0" borderId="0" xfId="0" applyFont="1" applyFill="1" applyBorder="1" applyProtection="1"/>
    <xf numFmtId="0" fontId="7" fillId="0" borderId="0" xfId="0" applyFont="1" applyFill="1" applyAlignment="1" applyProtection="1">
      <alignment horizontal="centerContinuous"/>
    </xf>
    <xf numFmtId="0" fontId="7" fillId="0" borderId="0" xfId="0" applyFont="1" applyFill="1" applyAlignment="1" applyProtection="1"/>
    <xf numFmtId="0" fontId="0" fillId="0" borderId="0" xfId="0" applyFont="1" applyFill="1" applyAlignment="1" applyProtection="1"/>
    <xf numFmtId="0" fontId="0" fillId="0" borderId="0" xfId="0" applyFont="1" applyFill="1" applyAlignment="1" applyProtection="1">
      <alignment horizontal="left"/>
    </xf>
    <xf numFmtId="0" fontId="0" fillId="0" borderId="0" xfId="0" applyFont="1" applyFill="1" applyBorder="1" applyAlignment="1" applyProtection="1">
      <alignment horizontal="left"/>
    </xf>
    <xf numFmtId="0" fontId="0" fillId="0" borderId="0" xfId="0" applyFont="1" applyFill="1"/>
    <xf numFmtId="0" fontId="12" fillId="0" borderId="0" xfId="0" applyFont="1"/>
    <xf numFmtId="1" fontId="4" fillId="4" borderId="5" xfId="0" applyNumberFormat="1" applyFont="1" applyFill="1" applyBorder="1" applyAlignment="1">
      <alignment vertical="top"/>
    </xf>
    <xf numFmtId="0" fontId="0" fillId="0" borderId="0" xfId="0" applyAlignment="1" applyProtection="1"/>
    <xf numFmtId="0" fontId="12" fillId="0" borderId="0" xfId="0" applyFont="1" applyAlignment="1">
      <alignment vertical="center" wrapText="1"/>
    </xf>
    <xf numFmtId="0" fontId="2" fillId="2" borderId="0" xfId="0" applyFont="1" applyFill="1" applyAlignment="1">
      <alignment horizontal="center" vertical="center" wrapText="1"/>
    </xf>
    <xf numFmtId="0" fontId="12" fillId="0" borderId="0" xfId="0" applyFont="1" applyAlignment="1"/>
    <xf numFmtId="0" fontId="2" fillId="0" borderId="0" xfId="0" applyFont="1" applyFill="1" applyAlignment="1">
      <alignment vertical="center"/>
    </xf>
    <xf numFmtId="0" fontId="0" fillId="0" borderId="0" xfId="0" applyFill="1"/>
    <xf numFmtId="0" fontId="3" fillId="0" borderId="0" xfId="0" applyFont="1" applyFill="1"/>
    <xf numFmtId="0" fontId="2" fillId="2" borderId="0" xfId="0" applyFont="1" applyFill="1" applyAlignment="1">
      <alignment horizontal="left" vertical="center" wrapText="1"/>
    </xf>
    <xf numFmtId="0" fontId="2" fillId="2" borderId="0" xfId="0" applyFont="1" applyFill="1" applyAlignment="1">
      <alignment vertical="center"/>
    </xf>
    <xf numFmtId="0" fontId="2" fillId="2" borderId="0" xfId="0" applyFont="1" applyFill="1" applyAlignment="1"/>
    <xf numFmtId="0" fontId="3" fillId="2" borderId="0" xfId="0" applyFont="1" applyFill="1" applyAlignment="1"/>
    <xf numFmtId="0" fontId="3" fillId="0" borderId="0" xfId="0" applyFont="1" applyFill="1" applyAlignment="1"/>
    <xf numFmtId="2" fontId="3" fillId="2" borderId="0" xfId="0" applyNumberFormat="1" applyFont="1" applyFill="1" applyAlignment="1"/>
    <xf numFmtId="2" fontId="3" fillId="0" borderId="0" xfId="0" applyNumberFormat="1" applyFont="1" applyFill="1" applyAlignment="1"/>
    <xf numFmtId="14" fontId="3" fillId="2" borderId="0" xfId="0" applyNumberFormat="1" applyFont="1" applyFill="1" applyAlignment="1">
      <alignment horizontal="left"/>
    </xf>
    <xf numFmtId="14" fontId="3" fillId="0" borderId="0" xfId="0" applyNumberFormat="1" applyFont="1" applyFill="1" applyAlignment="1"/>
    <xf numFmtId="0" fontId="15" fillId="0" borderId="0" xfId="0" applyFont="1" applyAlignment="1">
      <alignment vertical="center" wrapText="1"/>
    </xf>
    <xf numFmtId="14" fontId="1" fillId="0" borderId="0" xfId="0" applyNumberFormat="1" applyFont="1" applyFill="1"/>
    <xf numFmtId="0" fontId="3" fillId="0" borderId="0" xfId="0" applyFont="1"/>
    <xf numFmtId="0" fontId="16" fillId="0" borderId="0" xfId="0" applyFont="1" applyAlignment="1">
      <alignment horizontal="centerContinuous" vertical="center" wrapText="1"/>
    </xf>
    <xf numFmtId="0" fontId="0" fillId="0" borderId="0" xfId="0" applyFont="1" applyAlignment="1">
      <alignment horizontal="centerContinuous" wrapText="1"/>
    </xf>
    <xf numFmtId="0" fontId="3" fillId="0" borderId="0" xfId="0" applyFont="1" applyAlignment="1">
      <alignment vertical="top" wrapText="1"/>
    </xf>
    <xf numFmtId="0" fontId="17" fillId="0" borderId="0" xfId="0" applyFont="1" applyAlignment="1">
      <alignment vertical="center" wrapText="1"/>
    </xf>
    <xf numFmtId="0" fontId="3" fillId="0" borderId="0" xfId="0" applyFont="1" applyAlignment="1">
      <alignment vertical="center" wrapText="1"/>
    </xf>
    <xf numFmtId="0" fontId="2" fillId="0" borderId="0" xfId="0" applyFont="1" applyFill="1" applyAlignment="1">
      <alignment vertical="top" wrapText="1"/>
    </xf>
    <xf numFmtId="0" fontId="0" fillId="0" borderId="0" xfId="0" applyAlignment="1">
      <alignment vertical="top" wrapText="1"/>
    </xf>
    <xf numFmtId="0" fontId="0" fillId="0" borderId="0" xfId="0" applyAlignment="1"/>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left"/>
    </xf>
    <xf numFmtId="0" fontId="12" fillId="0" borderId="0" xfId="0" applyFont="1" applyAlignment="1">
      <alignment horizontal="left" vertical="center"/>
    </xf>
    <xf numFmtId="0" fontId="12" fillId="0" borderId="0" xfId="0" applyFont="1" applyAlignment="1">
      <alignment horizontal="left"/>
    </xf>
    <xf numFmtId="0" fontId="12" fillId="0" borderId="0" xfId="0" applyFont="1" applyAlignment="1">
      <alignment wrapText="1"/>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left"/>
    </xf>
    <xf numFmtId="0" fontId="12" fillId="0" borderId="0" xfId="0" applyFont="1" applyAlignment="1">
      <alignment wrapText="1"/>
    </xf>
    <xf numFmtId="0" fontId="1" fillId="10" borderId="0" xfId="0" applyFont="1" applyFill="1"/>
    <xf numFmtId="0" fontId="1" fillId="0" borderId="33" xfId="0" applyFont="1" applyBorder="1"/>
    <xf numFmtId="0" fontId="0" fillId="9" borderId="33" xfId="0" applyFill="1" applyBorder="1"/>
    <xf numFmtId="0" fontId="18" fillId="9" borderId="33" xfId="0" applyFont="1" applyFill="1" applyBorder="1"/>
    <xf numFmtId="0" fontId="18" fillId="0" borderId="0" xfId="0" applyFont="1"/>
    <xf numFmtId="0" fontId="0" fillId="9" borderId="0" xfId="0" applyFill="1"/>
    <xf numFmtId="0" fontId="18" fillId="9" borderId="0" xfId="0" applyFont="1" applyFill="1"/>
    <xf numFmtId="0" fontId="0" fillId="0" borderId="34" xfId="0" applyBorder="1"/>
    <xf numFmtId="0" fontId="18" fillId="0" borderId="34" xfId="0" applyFont="1" applyBorder="1"/>
    <xf numFmtId="0" fontId="0" fillId="9" borderId="0" xfId="0" applyFont="1" applyFill="1"/>
    <xf numFmtId="0" fontId="0" fillId="0" borderId="34" xfId="0" applyFont="1" applyBorder="1"/>
    <xf numFmtId="0" fontId="0" fillId="9" borderId="33" xfId="0" applyFont="1" applyFill="1" applyBorder="1"/>
    <xf numFmtId="0" fontId="4" fillId="0" borderId="21" xfId="0" applyFont="1" applyFill="1" applyBorder="1" applyAlignment="1" applyProtection="1">
      <alignment horizontal="center" wrapText="1"/>
    </xf>
    <xf numFmtId="0" fontId="4" fillId="0" borderId="20" xfId="0" applyFont="1" applyFill="1" applyBorder="1" applyAlignment="1" applyProtection="1">
      <alignment horizontal="center" wrapText="1"/>
    </xf>
    <xf numFmtId="0" fontId="4" fillId="0" borderId="14" xfId="0" applyFont="1" applyFill="1" applyBorder="1" applyAlignment="1" applyProtection="1">
      <alignment horizontal="center" wrapText="1"/>
    </xf>
    <xf numFmtId="0" fontId="4" fillId="0" borderId="15" xfId="0" applyFont="1" applyFill="1" applyBorder="1" applyAlignment="1" applyProtection="1">
      <alignment horizontal="center" wrapText="1"/>
    </xf>
    <xf numFmtId="49" fontId="0" fillId="3" borderId="3" xfId="0" applyNumberFormat="1" applyFont="1" applyFill="1" applyBorder="1" applyAlignment="1" applyProtection="1">
      <alignment horizontal="left" vertical="top"/>
    </xf>
    <xf numFmtId="0" fontId="0" fillId="3" borderId="3" xfId="0" applyFont="1" applyFill="1" applyBorder="1" applyAlignment="1" applyProtection="1">
      <alignment horizontal="left" vertical="top"/>
    </xf>
    <xf numFmtId="0" fontId="0" fillId="3" borderId="12" xfId="0" applyFont="1" applyFill="1" applyBorder="1" applyAlignment="1" applyProtection="1">
      <alignment horizontal="left" vertical="top"/>
    </xf>
    <xf numFmtId="49" fontId="0" fillId="4" borderId="5" xfId="0" applyNumberFormat="1" applyFont="1" applyFill="1" applyBorder="1" applyAlignment="1" applyProtection="1">
      <alignment horizontal="left" vertical="top"/>
    </xf>
    <xf numFmtId="0" fontId="0" fillId="4" borderId="5" xfId="0" applyFont="1" applyFill="1" applyBorder="1" applyAlignment="1" applyProtection="1">
      <alignment horizontal="left" vertical="top"/>
    </xf>
    <xf numFmtId="164" fontId="0" fillId="4" borderId="5" xfId="0" applyNumberFormat="1" applyFont="1" applyFill="1" applyBorder="1" applyAlignment="1" applyProtection="1">
      <alignment horizontal="left" vertical="top"/>
    </xf>
    <xf numFmtId="0" fontId="0" fillId="4" borderId="7" xfId="0" applyFont="1" applyFill="1" applyBorder="1" applyAlignment="1" applyProtection="1">
      <alignment horizontal="left" vertical="top" wrapText="1"/>
    </xf>
    <xf numFmtId="1" fontId="4" fillId="3" borderId="2" xfId="0" applyNumberFormat="1" applyFont="1" applyFill="1" applyBorder="1" applyAlignment="1" applyProtection="1">
      <alignment horizontal="left" vertical="top"/>
    </xf>
    <xf numFmtId="0" fontId="0" fillId="0" borderId="0" xfId="0" applyFont="1" applyFill="1" applyAlignment="1" applyProtection="1">
      <alignment horizontal="left" vertical="top"/>
    </xf>
    <xf numFmtId="1" fontId="4" fillId="4" borderId="4" xfId="0" applyNumberFormat="1" applyFont="1" applyFill="1" applyBorder="1" applyAlignment="1" applyProtection="1">
      <alignment horizontal="left" vertical="top"/>
    </xf>
    <xf numFmtId="0" fontId="0" fillId="0" borderId="0" xfId="0" applyFont="1" applyAlignment="1" applyProtection="1">
      <alignment horizontal="left" vertical="top"/>
    </xf>
    <xf numFmtId="0" fontId="0" fillId="8" borderId="29" xfId="0" applyFill="1" applyBorder="1" applyAlignment="1" applyProtection="1">
      <alignment horizontal="left" vertical="top"/>
    </xf>
    <xf numFmtId="0" fontId="0" fillId="8" borderId="5" xfId="0" applyFill="1" applyBorder="1" applyAlignment="1" applyProtection="1">
      <alignment horizontal="left" vertical="top"/>
    </xf>
    <xf numFmtId="0" fontId="0" fillId="8" borderId="24" xfId="0" applyFill="1" applyBorder="1" applyAlignment="1" applyProtection="1">
      <alignment horizontal="left" vertical="top"/>
    </xf>
    <xf numFmtId="0" fontId="0" fillId="0" borderId="0" xfId="0" applyAlignment="1" applyProtection="1">
      <alignment horizontal="left" vertical="top"/>
    </xf>
    <xf numFmtId="0" fontId="0" fillId="0" borderId="16" xfId="0" applyBorder="1" applyAlignment="1" applyProtection="1">
      <alignment horizontal="left" vertical="top"/>
      <protection locked="0"/>
    </xf>
    <xf numFmtId="0" fontId="0" fillId="0" borderId="16" xfId="0" applyBorder="1" applyAlignment="1" applyProtection="1">
      <alignment horizontal="left" vertical="top" wrapText="1"/>
      <protection locked="0"/>
    </xf>
    <xf numFmtId="167" fontId="0" fillId="0" borderId="16" xfId="0" applyNumberFormat="1" applyBorder="1" applyAlignment="1" applyProtection="1">
      <alignment horizontal="left" vertical="top" wrapText="1"/>
      <protection locked="0"/>
    </xf>
    <xf numFmtId="165" fontId="0" fillId="0" borderId="16" xfId="0" applyNumberFormat="1"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0" xfId="0" applyAlignment="1" applyProtection="1">
      <alignment horizontal="left" vertical="top" wrapText="1"/>
    </xf>
    <xf numFmtId="0" fontId="0" fillId="9" borderId="17" xfId="0" applyFont="1" applyFill="1" applyBorder="1" applyAlignment="1" applyProtection="1">
      <alignment horizontal="left" vertical="top" wrapText="1"/>
      <protection locked="0"/>
    </xf>
    <xf numFmtId="0" fontId="0" fillId="0" borderId="17" xfId="0" applyFont="1" applyBorder="1" applyAlignment="1" applyProtection="1">
      <alignment horizontal="left" vertical="top" wrapText="1"/>
      <protection locked="0"/>
    </xf>
    <xf numFmtId="0" fontId="1" fillId="0" borderId="22" xfId="0" applyFont="1" applyBorder="1" applyAlignment="1" applyProtection="1">
      <alignment horizontal="centerContinuous" vertical="top" wrapText="1"/>
    </xf>
    <xf numFmtId="0" fontId="1" fillId="2" borderId="0" xfId="0" applyFont="1" applyFill="1" applyAlignment="1" applyProtection="1">
      <alignment horizontal="right" vertical="center"/>
    </xf>
    <xf numFmtId="0" fontId="0" fillId="2" borderId="0" xfId="0" applyFill="1" applyAlignment="1" applyProtection="1">
      <alignment horizontal="left" vertical="center"/>
    </xf>
    <xf numFmtId="14" fontId="0" fillId="2" borderId="0" xfId="0" applyNumberFormat="1" applyFill="1" applyAlignment="1" applyProtection="1">
      <alignment horizontal="left" vertical="center"/>
    </xf>
    <xf numFmtId="14" fontId="2" fillId="2" borderId="0" xfId="0" applyNumberFormat="1" applyFont="1" applyFill="1" applyAlignment="1" applyProtection="1"/>
    <xf numFmtId="0" fontId="4" fillId="0" borderId="13" xfId="0" applyFont="1" applyFill="1" applyBorder="1" applyAlignment="1" applyProtection="1">
      <alignment horizontal="center" wrapText="1"/>
    </xf>
    <xf numFmtId="1" fontId="4" fillId="3" borderId="18" xfId="0" applyNumberFormat="1" applyFont="1" applyFill="1" applyBorder="1" applyAlignment="1" applyProtection="1">
      <alignment horizontal="left" vertical="top"/>
    </xf>
    <xf numFmtId="49" fontId="0" fillId="4" borderId="5" xfId="0" applyNumberFormat="1" applyFont="1" applyFill="1" applyBorder="1" applyAlignment="1" applyProtection="1">
      <alignment horizontal="left" vertical="top" wrapText="1"/>
    </xf>
    <xf numFmtId="49" fontId="0" fillId="4" borderId="7" xfId="0" applyNumberFormat="1" applyFont="1" applyFill="1" applyBorder="1" applyAlignment="1" applyProtection="1">
      <alignment horizontal="left" vertical="top" wrapText="1"/>
    </xf>
    <xf numFmtId="0" fontId="0" fillId="0" borderId="5" xfId="0" applyBorder="1" applyAlignment="1" applyProtection="1">
      <alignment horizontal="left" vertical="top" wrapText="1"/>
      <protection locked="0"/>
    </xf>
    <xf numFmtId="0" fontId="0" fillId="6" borderId="4" xfId="0" applyFill="1" applyBorder="1" applyProtection="1"/>
    <xf numFmtId="0" fontId="0" fillId="2" borderId="0" xfId="0" applyFont="1" applyFill="1" applyAlignment="1" applyProtection="1">
      <alignment horizontal="centerContinuous" vertical="center" wrapText="1"/>
    </xf>
    <xf numFmtId="0" fontId="0" fillId="2" borderId="0" xfId="0" applyFont="1" applyFill="1" applyAlignment="1" applyProtection="1">
      <alignment horizontal="left" vertical="center"/>
    </xf>
    <xf numFmtId="0" fontId="0" fillId="0" borderId="0" xfId="0" applyFont="1" applyAlignment="1" applyProtection="1"/>
    <xf numFmtId="14" fontId="0" fillId="2" borderId="0" xfId="0" applyNumberFormat="1" applyFont="1" applyFill="1" applyAlignment="1" applyProtection="1">
      <alignment horizontal="left" vertical="center"/>
    </xf>
    <xf numFmtId="0" fontId="0" fillId="0" borderId="7" xfId="0" applyFont="1" applyFill="1" applyBorder="1" applyProtection="1">
      <protection locked="0"/>
    </xf>
    <xf numFmtId="0" fontId="0" fillId="0" borderId="17" xfId="0" applyFont="1" applyFill="1" applyBorder="1" applyProtection="1">
      <protection locked="0"/>
    </xf>
    <xf numFmtId="0" fontId="1" fillId="2" borderId="0" xfId="0" applyFont="1" applyFill="1" applyAlignment="1" applyProtection="1">
      <alignment horizontal="left" vertical="center"/>
    </xf>
    <xf numFmtId="0" fontId="0" fillId="2" borderId="0" xfId="0" applyFont="1" applyFill="1" applyAlignment="1" applyProtection="1">
      <alignment horizontal="left"/>
    </xf>
    <xf numFmtId="2" fontId="0" fillId="2" borderId="0" xfId="0" applyNumberFormat="1" applyFont="1" applyFill="1" applyAlignment="1" applyProtection="1">
      <alignment horizontal="left"/>
    </xf>
    <xf numFmtId="14" fontId="0" fillId="2" borderId="0" xfId="0" applyNumberFormat="1" applyFont="1" applyFill="1" applyAlignment="1" applyProtection="1">
      <alignment horizontal="left"/>
    </xf>
    <xf numFmtId="0" fontId="21" fillId="0" borderId="0" xfId="0" applyFont="1" applyFill="1" applyProtection="1"/>
    <xf numFmtId="0" fontId="21" fillId="0" borderId="0" xfId="0" applyFont="1" applyFill="1" applyAlignment="1" applyProtection="1">
      <alignment horizontal="left" vertical="top" wrapText="1"/>
    </xf>
    <xf numFmtId="0" fontId="1" fillId="0" borderId="15" xfId="0" applyFont="1" applyFill="1" applyBorder="1" applyAlignment="1" applyProtection="1">
      <alignment horizontal="center" wrapText="1"/>
    </xf>
    <xf numFmtId="0" fontId="1" fillId="0" borderId="14" xfId="0" applyFont="1" applyFill="1" applyBorder="1" applyAlignment="1" applyProtection="1">
      <alignment horizontal="center" wrapText="1"/>
    </xf>
    <xf numFmtId="0" fontId="1" fillId="3" borderId="7" xfId="0" applyFont="1" applyFill="1" applyBorder="1" applyAlignment="1" applyProtection="1">
      <alignment horizontal="left" wrapText="1"/>
    </xf>
    <xf numFmtId="0" fontId="0" fillId="0" borderId="0" xfId="0" applyAlignment="1">
      <alignment horizontal="left" vertical="top"/>
    </xf>
    <xf numFmtId="0" fontId="0" fillId="0" borderId="0" xfId="0" applyAlignment="1">
      <alignment horizontal="left" vertical="top" wrapText="1"/>
    </xf>
    <xf numFmtId="0" fontId="12" fillId="0" borderId="0" xfId="0" applyFont="1" applyAlignment="1" applyProtection="1"/>
    <xf numFmtId="0" fontId="1" fillId="0" borderId="0" xfId="0" applyFont="1" applyAlignment="1" applyProtection="1">
      <alignment horizontal="center" wrapText="1"/>
    </xf>
    <xf numFmtId="0" fontId="1" fillId="0" borderId="30" xfId="0" applyFont="1" applyBorder="1" applyAlignment="1" applyProtection="1">
      <alignment horizontal="center" wrapText="1"/>
    </xf>
    <xf numFmtId="0" fontId="1" fillId="0" borderId="20" xfId="0" applyFont="1" applyBorder="1" applyAlignment="1" applyProtection="1">
      <alignment horizontal="center" wrapText="1"/>
    </xf>
    <xf numFmtId="0" fontId="1" fillId="0" borderId="28" xfId="0" applyFont="1" applyBorder="1" applyAlignment="1" applyProtection="1">
      <alignment horizontal="center" wrapText="1"/>
    </xf>
    <xf numFmtId="49" fontId="0" fillId="3" borderId="9" xfId="0" applyNumberFormat="1" applyFont="1" applyFill="1" applyBorder="1" applyAlignment="1" applyProtection="1">
      <alignment horizontal="left" vertical="top"/>
    </xf>
    <xf numFmtId="49" fontId="0" fillId="3" borderId="19" xfId="0" applyNumberFormat="1" applyFont="1" applyFill="1" applyBorder="1" applyAlignment="1" applyProtection="1">
      <alignment horizontal="left" vertical="top"/>
    </xf>
    <xf numFmtId="0" fontId="0" fillId="0" borderId="0" xfId="0" applyAlignment="1" applyProtection="1">
      <alignment vertical="top" wrapText="1"/>
    </xf>
    <xf numFmtId="1" fontId="4" fillId="4" borderId="39" xfId="0" applyNumberFormat="1" applyFont="1" applyFill="1" applyBorder="1" applyAlignment="1">
      <alignment vertical="top"/>
    </xf>
    <xf numFmtId="1" fontId="4" fillId="4" borderId="17" xfId="0" applyNumberFormat="1" applyFont="1" applyFill="1" applyBorder="1" applyAlignment="1">
      <alignment vertical="top"/>
    </xf>
    <xf numFmtId="49" fontId="0" fillId="4" borderId="17" xfId="0" applyNumberFormat="1" applyFont="1" applyFill="1" applyBorder="1" applyAlignment="1">
      <alignment vertical="top" wrapText="1"/>
    </xf>
    <xf numFmtId="49" fontId="0" fillId="4" borderId="17" xfId="0" applyNumberFormat="1" applyFont="1" applyFill="1" applyBorder="1" applyAlignment="1">
      <alignment vertical="top"/>
    </xf>
    <xf numFmtId="49" fontId="0" fillId="4" borderId="32" xfId="0" applyNumberFormat="1" applyFont="1" applyFill="1" applyBorder="1" applyAlignment="1">
      <alignment vertical="top"/>
    </xf>
    <xf numFmtId="0" fontId="0" fillId="0" borderId="0" xfId="0" applyAlignment="1" applyProtection="1">
      <alignment vertical="top"/>
    </xf>
    <xf numFmtId="1" fontId="4" fillId="4" borderId="32" xfId="0" applyNumberFormat="1" applyFont="1" applyFill="1" applyBorder="1" applyAlignment="1">
      <alignment vertical="top"/>
    </xf>
    <xf numFmtId="1" fontId="4" fillId="3" borderId="31" xfId="0" applyNumberFormat="1" applyFont="1" applyFill="1" applyBorder="1" applyAlignment="1">
      <alignment horizontal="left" vertical="top"/>
    </xf>
    <xf numFmtId="1" fontId="4" fillId="3" borderId="37" xfId="0" applyNumberFormat="1" applyFont="1" applyFill="1" applyBorder="1" applyAlignment="1">
      <alignment horizontal="left" vertical="top"/>
    </xf>
    <xf numFmtId="49" fontId="0" fillId="3" borderId="37" xfId="0" applyNumberFormat="1" applyFont="1" applyFill="1" applyBorder="1" applyAlignment="1">
      <alignment horizontal="left" vertical="top"/>
    </xf>
    <xf numFmtId="49" fontId="0" fillId="3" borderId="38" xfId="0" applyNumberFormat="1" applyFont="1" applyFill="1" applyBorder="1" applyAlignment="1">
      <alignment horizontal="left" vertical="top"/>
    </xf>
    <xf numFmtId="0" fontId="12" fillId="0" borderId="0" xfId="0" applyFont="1" applyAlignment="1" applyProtection="1">
      <alignment horizontal="left" vertical="center"/>
    </xf>
    <xf numFmtId="0" fontId="12" fillId="0" borderId="0" xfId="0" applyFont="1" applyAlignment="1" applyProtection="1">
      <alignment horizontal="center" wrapText="1"/>
    </xf>
    <xf numFmtId="0" fontId="1" fillId="0" borderId="0" xfId="0" applyFont="1" applyAlignment="1" applyProtection="1">
      <alignment wrapText="1"/>
    </xf>
    <xf numFmtId="1" fontId="4" fillId="3" borderId="37" xfId="0" applyNumberFormat="1" applyFont="1" applyFill="1" applyBorder="1" applyAlignment="1" applyProtection="1">
      <alignment horizontal="left" vertical="top"/>
    </xf>
    <xf numFmtId="49" fontId="0" fillId="3" borderId="37" xfId="0" applyNumberFormat="1" applyFont="1" applyFill="1" applyBorder="1" applyAlignment="1" applyProtection="1">
      <alignment horizontal="left" vertical="top"/>
    </xf>
    <xf numFmtId="1" fontId="4" fillId="4" borderId="17" xfId="0" applyNumberFormat="1" applyFont="1" applyFill="1" applyBorder="1" applyAlignment="1" applyProtection="1">
      <alignment vertical="top"/>
    </xf>
    <xf numFmtId="49" fontId="0" fillId="4" borderId="17" xfId="0" applyNumberFormat="1" applyFont="1" applyFill="1" applyBorder="1" applyAlignment="1" applyProtection="1">
      <alignment vertical="top" wrapText="1"/>
    </xf>
    <xf numFmtId="49" fontId="0" fillId="4" borderId="17" xfId="0" applyNumberFormat="1" applyFont="1" applyFill="1" applyBorder="1" applyAlignment="1" applyProtection="1">
      <alignment vertical="top"/>
    </xf>
    <xf numFmtId="0" fontId="0" fillId="9" borderId="17" xfId="0" applyFont="1" applyFill="1" applyBorder="1" applyAlignment="1" applyProtection="1">
      <alignment vertical="top" wrapText="1"/>
      <protection locked="0"/>
    </xf>
    <xf numFmtId="0" fontId="1" fillId="0" borderId="0" xfId="0" applyFont="1" applyBorder="1" applyAlignment="1" applyProtection="1">
      <alignment wrapText="1"/>
    </xf>
    <xf numFmtId="0" fontId="4" fillId="0" borderId="1" xfId="0" applyFont="1" applyFill="1" applyBorder="1" applyAlignment="1" applyProtection="1">
      <alignment horizontal="center" wrapText="1"/>
    </xf>
    <xf numFmtId="1" fontId="4" fillId="4" borderId="4" xfId="0" applyNumberFormat="1" applyFont="1" applyFill="1" applyBorder="1" applyAlignment="1" applyProtection="1">
      <alignment horizontal="left" vertical="top" wrapText="1"/>
    </xf>
    <xf numFmtId="0" fontId="0" fillId="0" borderId="4" xfId="0" applyBorder="1" applyAlignment="1" applyProtection="1">
      <alignment horizontal="left" vertical="top" wrapText="1"/>
      <protection locked="0"/>
    </xf>
    <xf numFmtId="0" fontId="0" fillId="8" borderId="5" xfId="0" applyFill="1" applyBorder="1" applyAlignment="1">
      <alignment horizontal="left" vertical="top" wrapText="1"/>
    </xf>
    <xf numFmtId="0" fontId="0" fillId="8" borderId="7" xfId="0" applyFill="1" applyBorder="1" applyAlignment="1">
      <alignment horizontal="left" vertical="top" wrapText="1"/>
    </xf>
    <xf numFmtId="0" fontId="0" fillId="0" borderId="5" xfId="0" applyNumberFormat="1" applyBorder="1" applyAlignment="1" applyProtection="1">
      <alignment horizontal="left" vertical="top" wrapText="1"/>
      <protection locked="0"/>
    </xf>
    <xf numFmtId="1" fontId="0" fillId="0" borderId="5" xfId="0" applyNumberFormat="1" applyBorder="1" applyAlignment="1" applyProtection="1">
      <alignment horizontal="left" vertical="top" wrapText="1"/>
      <protection locked="0"/>
    </xf>
    <xf numFmtId="2" fontId="0" fillId="0" borderId="5" xfId="0" applyNumberFormat="1" applyBorder="1" applyAlignment="1" applyProtection="1">
      <alignment horizontal="left" vertical="top" wrapText="1"/>
      <protection locked="0"/>
    </xf>
    <xf numFmtId="0" fontId="0" fillId="0" borderId="5" xfId="1" applyNumberFormat="1" applyFont="1" applyBorder="1" applyAlignment="1" applyProtection="1">
      <alignment horizontal="left" vertical="top" wrapText="1"/>
      <protection locked="0"/>
    </xf>
    <xf numFmtId="0" fontId="1" fillId="10" borderId="33" xfId="0" applyFont="1" applyFill="1" applyBorder="1"/>
    <xf numFmtId="0" fontId="1" fillId="10" borderId="0" xfId="0" applyFont="1" applyFill="1" applyBorder="1"/>
    <xf numFmtId="0" fontId="0" fillId="10" borderId="0" xfId="0" applyFill="1"/>
    <xf numFmtId="0" fontId="0" fillId="8" borderId="5" xfId="0" applyFill="1" applyBorder="1" applyAlignment="1" applyProtection="1">
      <alignment horizontal="left" vertical="top" wrapText="1"/>
    </xf>
    <xf numFmtId="1" fontId="0" fillId="6" borderId="5" xfId="0" applyNumberFormat="1" applyFill="1" applyBorder="1" applyAlignment="1" applyProtection="1">
      <alignment horizontal="left" vertical="top" wrapText="1"/>
    </xf>
    <xf numFmtId="0" fontId="0" fillId="6" borderId="5" xfId="0" applyFill="1" applyBorder="1" applyAlignment="1" applyProtection="1">
      <alignment horizontal="left" vertical="top" wrapText="1"/>
    </xf>
    <xf numFmtId="164" fontId="0" fillId="0" borderId="5" xfId="0" applyNumberFormat="1" applyBorder="1" applyAlignment="1" applyProtection="1">
      <alignment horizontal="left" vertical="top" wrapText="1"/>
      <protection locked="0"/>
    </xf>
    <xf numFmtId="166" fontId="0" fillId="0" borderId="5" xfId="0" applyNumberFormat="1" applyBorder="1" applyAlignment="1" applyProtection="1">
      <alignment horizontal="left" vertical="top" wrapText="1"/>
      <protection locked="0"/>
    </xf>
    <xf numFmtId="49" fontId="0" fillId="4" borderId="4" xfId="0" applyNumberFormat="1" applyFont="1" applyFill="1" applyBorder="1" applyAlignment="1" applyProtection="1">
      <alignment vertical="top" wrapText="1"/>
    </xf>
    <xf numFmtId="49" fontId="0" fillId="4" borderId="4" xfId="0" applyNumberFormat="1" applyFont="1" applyFill="1" applyBorder="1" applyAlignment="1" applyProtection="1">
      <alignment horizontal="left" vertical="top" wrapText="1"/>
    </xf>
    <xf numFmtId="0" fontId="0" fillId="0" borderId="4"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11" fillId="0" borderId="5" xfId="0" applyFont="1" applyBorder="1" applyAlignment="1" applyProtection="1">
      <alignment horizontal="left" vertical="top"/>
      <protection locked="0"/>
    </xf>
    <xf numFmtId="0" fontId="0" fillId="0" borderId="8" xfId="0" applyBorder="1" applyAlignment="1" applyProtection="1">
      <alignment horizontal="left" vertical="top" wrapText="1"/>
      <protection locked="0"/>
    </xf>
    <xf numFmtId="0" fontId="0" fillId="0" borderId="11" xfId="0" applyBorder="1" applyAlignment="1" applyProtection="1">
      <alignment horizontal="left" vertical="top"/>
      <protection locked="0"/>
    </xf>
    <xf numFmtId="2" fontId="0" fillId="0" borderId="4" xfId="0" applyNumberFormat="1" applyBorder="1" applyAlignment="1" applyProtection="1">
      <alignment horizontal="left" vertical="top"/>
      <protection locked="0"/>
    </xf>
    <xf numFmtId="2" fontId="0" fillId="0" borderId="11" xfId="0" applyNumberFormat="1" applyBorder="1" applyAlignment="1" applyProtection="1">
      <alignment horizontal="left" vertical="top"/>
      <protection locked="0"/>
    </xf>
    <xf numFmtId="1" fontId="4" fillId="3" borderId="41" xfId="0" applyNumberFormat="1" applyFont="1" applyFill="1" applyBorder="1" applyAlignment="1">
      <alignment vertical="center"/>
    </xf>
    <xf numFmtId="1" fontId="4" fillId="3" borderId="37" xfId="0" applyNumberFormat="1" applyFont="1" applyFill="1" applyBorder="1" applyAlignment="1">
      <alignment vertical="center"/>
    </xf>
    <xf numFmtId="49" fontId="0" fillId="3" borderId="37" xfId="0" applyNumberFormat="1" applyFont="1" applyFill="1" applyBorder="1" applyAlignment="1">
      <alignment vertical="top"/>
    </xf>
    <xf numFmtId="49" fontId="0" fillId="3" borderId="42" xfId="0" applyNumberFormat="1" applyFont="1" applyFill="1" applyBorder="1" applyAlignment="1">
      <alignment vertical="top"/>
    </xf>
    <xf numFmtId="1" fontId="4" fillId="4" borderId="43" xfId="0" applyNumberFormat="1" applyFont="1" applyFill="1" applyBorder="1" applyAlignment="1">
      <alignment vertical="top"/>
    </xf>
    <xf numFmtId="49" fontId="0" fillId="4" borderId="17" xfId="0" applyNumberFormat="1" applyFont="1" applyFill="1" applyBorder="1" applyAlignment="1">
      <alignment horizontal="left" vertical="top" wrapText="1"/>
    </xf>
    <xf numFmtId="49" fontId="0" fillId="4" borderId="44" xfId="0" applyNumberFormat="1" applyFont="1" applyFill="1" applyBorder="1" applyAlignment="1">
      <alignment vertical="top"/>
    </xf>
    <xf numFmtId="49" fontId="0" fillId="4" borderId="43" xfId="0" applyNumberFormat="1" applyFont="1" applyFill="1" applyBorder="1" applyAlignment="1">
      <alignment vertical="top"/>
    </xf>
    <xf numFmtId="0" fontId="13" fillId="0" borderId="40" xfId="0" applyFont="1" applyBorder="1" applyAlignment="1">
      <alignment horizontal="center" wrapText="1"/>
    </xf>
    <xf numFmtId="0" fontId="13" fillId="0" borderId="45" xfId="0" applyFont="1" applyBorder="1" applyAlignment="1">
      <alignment horizontal="center" wrapText="1"/>
    </xf>
    <xf numFmtId="0" fontId="13" fillId="0" borderId="46" xfId="0" applyFont="1" applyBorder="1" applyAlignment="1">
      <alignment horizontal="center" wrapText="1"/>
    </xf>
    <xf numFmtId="0" fontId="0" fillId="6" borderId="47" xfId="0" applyFont="1" applyFill="1" applyBorder="1" applyAlignment="1">
      <alignment wrapText="1"/>
    </xf>
    <xf numFmtId="0" fontId="0" fillId="6" borderId="48" xfId="0" applyFont="1" applyFill="1" applyBorder="1" applyAlignment="1">
      <alignment wrapText="1"/>
    </xf>
    <xf numFmtId="1" fontId="0" fillId="6" borderId="48" xfId="0" applyNumberFormat="1" applyFont="1" applyFill="1" applyBorder="1"/>
    <xf numFmtId="0" fontId="0" fillId="6" borderId="48" xfId="0" applyFont="1" applyFill="1" applyBorder="1"/>
    <xf numFmtId="2" fontId="0" fillId="6" borderId="48" xfId="0" applyNumberFormat="1" applyFont="1" applyFill="1" applyBorder="1"/>
    <xf numFmtId="2" fontId="0" fillId="6" borderId="49" xfId="0" applyNumberFormat="1" applyFont="1" applyFill="1" applyBorder="1"/>
    <xf numFmtId="0" fontId="0" fillId="6" borderId="50" xfId="0" applyFont="1" applyFill="1" applyBorder="1" applyAlignment="1">
      <alignment wrapText="1"/>
    </xf>
    <xf numFmtId="0" fontId="0" fillId="6" borderId="51" xfId="0" applyFont="1" applyFill="1" applyBorder="1" applyAlignment="1">
      <alignment wrapText="1"/>
    </xf>
    <xf numFmtId="1" fontId="0" fillId="6" borderId="51" xfId="0" applyNumberFormat="1" applyFont="1" applyFill="1" applyBorder="1"/>
    <xf numFmtId="0" fontId="0" fillId="6" borderId="51" xfId="0" applyFont="1" applyFill="1" applyBorder="1"/>
    <xf numFmtId="2" fontId="0" fillId="11" borderId="51" xfId="0" applyNumberFormat="1" applyFont="1" applyFill="1" applyBorder="1"/>
    <xf numFmtId="2" fontId="0" fillId="11" borderId="52" xfId="0" applyNumberFormat="1" applyFont="1" applyFill="1" applyBorder="1"/>
    <xf numFmtId="2" fontId="0" fillId="6" borderId="51" xfId="0" applyNumberFormat="1" applyFont="1" applyFill="1" applyBorder="1"/>
    <xf numFmtId="2" fontId="0" fillId="6" borderId="52" xfId="0" applyNumberFormat="1" applyFont="1" applyFill="1" applyBorder="1"/>
    <xf numFmtId="2" fontId="11" fillId="11" borderId="51" xfId="0" applyNumberFormat="1" applyFont="1" applyFill="1" applyBorder="1"/>
    <xf numFmtId="2" fontId="11" fillId="11" borderId="52" xfId="0" applyNumberFormat="1" applyFont="1" applyFill="1" applyBorder="1"/>
    <xf numFmtId="2" fontId="0" fillId="6" borderId="51" xfId="0" applyNumberFormat="1" applyFill="1" applyBorder="1" applyProtection="1"/>
    <xf numFmtId="2" fontId="0" fillId="6" borderId="52" xfId="0" applyNumberFormat="1" applyFill="1" applyBorder="1" applyProtection="1"/>
    <xf numFmtId="0" fontId="0" fillId="6" borderId="53" xfId="0" applyFont="1" applyFill="1" applyBorder="1" applyAlignment="1">
      <alignment wrapText="1"/>
    </xf>
    <xf numFmtId="0" fontId="0" fillId="6" borderId="54" xfId="0" applyFont="1" applyFill="1" applyBorder="1" applyAlignment="1">
      <alignment wrapText="1"/>
    </xf>
    <xf numFmtId="1" fontId="0" fillId="6" borderId="54" xfId="0" applyNumberFormat="1" applyFont="1" applyFill="1" applyBorder="1"/>
    <xf numFmtId="0" fontId="0" fillId="6" borderId="54" xfId="0" applyFont="1" applyFill="1" applyBorder="1"/>
    <xf numFmtId="2" fontId="0" fillId="6" borderId="54" xfId="0" applyNumberFormat="1" applyFill="1" applyBorder="1" applyProtection="1"/>
    <xf numFmtId="2" fontId="0" fillId="6" borderId="55" xfId="0" applyNumberFormat="1" applyFill="1" applyBorder="1" applyProtection="1"/>
    <xf numFmtId="9" fontId="0" fillId="0" borderId="48" xfId="1" applyFont="1" applyFill="1" applyBorder="1" applyProtection="1">
      <protection locked="0"/>
    </xf>
    <xf numFmtId="9" fontId="0" fillId="0" borderId="51" xfId="1" applyFont="1" applyFill="1" applyBorder="1" applyProtection="1">
      <protection locked="0"/>
    </xf>
    <xf numFmtId="9" fontId="11" fillId="0" borderId="51" xfId="1" applyFont="1" applyFill="1" applyBorder="1" applyProtection="1">
      <protection locked="0"/>
    </xf>
    <xf numFmtId="9" fontId="0" fillId="0" borderId="54" xfId="1" applyFont="1" applyFill="1" applyBorder="1" applyProtection="1">
      <protection locked="0"/>
    </xf>
    <xf numFmtId="10" fontId="0" fillId="0" borderId="5" xfId="1" applyNumberFormat="1" applyFont="1" applyFill="1" applyBorder="1" applyProtection="1">
      <protection locked="0"/>
    </xf>
    <xf numFmtId="2" fontId="0" fillId="6" borderId="5" xfId="0" applyNumberFormat="1" applyFill="1" applyBorder="1" applyProtection="1"/>
    <xf numFmtId="1" fontId="4" fillId="3" borderId="18" xfId="0" applyNumberFormat="1" applyFont="1" applyFill="1" applyBorder="1" applyAlignment="1">
      <alignment horizontal="left" vertical="top"/>
    </xf>
    <xf numFmtId="0" fontId="13" fillId="0" borderId="13" xfId="0" applyFont="1" applyBorder="1" applyAlignment="1">
      <alignment horizontal="center" wrapText="1"/>
    </xf>
    <xf numFmtId="0" fontId="13" fillId="0" borderId="15" xfId="0" applyFont="1" applyFill="1" applyBorder="1" applyAlignment="1" applyProtection="1">
      <alignment horizontal="center" wrapText="1"/>
    </xf>
    <xf numFmtId="1" fontId="8" fillId="4" borderId="4" xfId="0" applyNumberFormat="1" applyFont="1" applyFill="1" applyBorder="1" applyAlignment="1">
      <alignment horizontal="left" vertical="top"/>
    </xf>
    <xf numFmtId="0" fontId="8" fillId="8" borderId="7" xfId="0" applyFont="1" applyFill="1" applyBorder="1" applyAlignment="1" applyProtection="1">
      <alignment horizontal="left" vertical="top"/>
    </xf>
    <xf numFmtId="0" fontId="8" fillId="0" borderId="4" xfId="0" applyFont="1" applyBorder="1" applyAlignment="1" applyProtection="1">
      <alignment horizontal="left" vertical="top" wrapText="1"/>
      <protection locked="0"/>
    </xf>
    <xf numFmtId="0" fontId="8" fillId="0" borderId="7" xfId="0" applyFont="1" applyBorder="1" applyAlignment="1" applyProtection="1">
      <alignment horizontal="left" vertical="top"/>
      <protection locked="0"/>
    </xf>
    <xf numFmtId="0" fontId="8" fillId="0" borderId="4" xfId="0" applyFont="1" applyBorder="1" applyAlignment="1" applyProtection="1">
      <alignment horizontal="left" vertical="top"/>
      <protection locked="0"/>
    </xf>
    <xf numFmtId="0" fontId="8" fillId="0" borderId="56" xfId="0" applyFont="1" applyBorder="1" applyAlignment="1" applyProtection="1">
      <alignment horizontal="left" vertical="top"/>
      <protection locked="0"/>
    </xf>
    <xf numFmtId="0" fontId="8" fillId="0" borderId="17" xfId="0" applyFont="1" applyBorder="1" applyAlignment="1" applyProtection="1">
      <alignment horizontal="left" vertical="top"/>
      <protection locked="0"/>
    </xf>
    <xf numFmtId="1" fontId="8" fillId="4" borderId="5" xfId="0" applyNumberFormat="1" applyFont="1" applyFill="1" applyBorder="1" applyAlignment="1">
      <alignment vertical="center"/>
    </xf>
    <xf numFmtId="0" fontId="8" fillId="0" borderId="0" xfId="0" applyFont="1"/>
    <xf numFmtId="0" fontId="12" fillId="0" borderId="0" xfId="0" applyFont="1" applyAlignment="1">
      <alignment vertical="center"/>
    </xf>
    <xf numFmtId="1" fontId="4" fillId="3" borderId="3" xfId="0" applyNumberFormat="1" applyFont="1" applyFill="1" applyBorder="1" applyAlignment="1">
      <alignment vertical="center"/>
    </xf>
    <xf numFmtId="1" fontId="4" fillId="3" borderId="2" xfId="0" applyNumberFormat="1" applyFont="1" applyFill="1" applyBorder="1" applyAlignment="1">
      <alignment vertical="center"/>
    </xf>
    <xf numFmtId="1" fontId="4" fillId="4" borderId="4" xfId="0" applyNumberFormat="1" applyFont="1" applyFill="1" applyBorder="1" applyAlignment="1">
      <alignment vertical="top"/>
    </xf>
    <xf numFmtId="1" fontId="8" fillId="4" borderId="4" xfId="0" applyNumberFormat="1" applyFont="1" applyFill="1" applyBorder="1" applyAlignment="1">
      <alignment vertical="center"/>
    </xf>
    <xf numFmtId="0" fontId="0" fillId="8" borderId="7" xfId="0" applyFont="1" applyFill="1" applyBorder="1" applyAlignment="1" applyProtection="1">
      <alignment horizontal="left"/>
    </xf>
    <xf numFmtId="0" fontId="8" fillId="8" borderId="7" xfId="0" applyFont="1" applyFill="1" applyBorder="1" applyProtection="1"/>
    <xf numFmtId="0" fontId="8" fillId="0" borderId="0" xfId="0" applyFont="1" applyAlignment="1">
      <alignment horizontal="left" vertical="top"/>
    </xf>
    <xf numFmtId="0" fontId="8" fillId="0" borderId="5" xfId="0" applyFont="1" applyBorder="1" applyAlignment="1" applyProtection="1">
      <alignment horizontal="left" vertical="top" wrapText="1"/>
      <protection locked="0"/>
    </xf>
    <xf numFmtId="0" fontId="8" fillId="0" borderId="5" xfId="0" applyFont="1" applyBorder="1" applyAlignment="1" applyProtection="1">
      <alignment horizontal="left" vertical="top"/>
      <protection locked="0"/>
    </xf>
    <xf numFmtId="0" fontId="8" fillId="0" borderId="16" xfId="0" applyFont="1" applyBorder="1" applyAlignment="1" applyProtection="1">
      <alignment horizontal="left" vertical="top"/>
      <protection locked="0"/>
    </xf>
    <xf numFmtId="0" fontId="13" fillId="0" borderId="14" xfId="0" applyFont="1" applyBorder="1" applyAlignment="1">
      <alignment horizontal="center" wrapText="1"/>
    </xf>
    <xf numFmtId="0" fontId="13" fillId="0" borderId="14" xfId="0" applyFont="1" applyFill="1" applyBorder="1" applyAlignment="1" applyProtection="1">
      <alignment horizontal="center" wrapText="1"/>
    </xf>
    <xf numFmtId="0" fontId="0" fillId="0" borderId="0" xfId="0" applyAlignment="1">
      <alignment wrapText="1"/>
    </xf>
    <xf numFmtId="0" fontId="1" fillId="0" borderId="13" xfId="0" applyFont="1" applyFill="1" applyBorder="1" applyAlignment="1">
      <alignment horizontal="center" wrapText="1"/>
    </xf>
    <xf numFmtId="0" fontId="1" fillId="0" borderId="14" xfId="0" applyFont="1" applyFill="1" applyBorder="1" applyAlignment="1">
      <alignment horizontal="center" wrapText="1"/>
    </xf>
    <xf numFmtId="0" fontId="1" fillId="0" borderId="15" xfId="0" applyFont="1" applyFill="1" applyBorder="1" applyAlignment="1">
      <alignment horizontal="center" wrapText="1"/>
    </xf>
    <xf numFmtId="2" fontId="0" fillId="0" borderId="2" xfId="0" applyNumberFormat="1" applyBorder="1" applyAlignment="1">
      <alignment horizontal="left" vertical="top" wrapText="1"/>
    </xf>
    <xf numFmtId="14" fontId="0" fillId="0" borderId="3" xfId="0" applyNumberFormat="1" applyBorder="1" applyAlignment="1">
      <alignment horizontal="left" vertical="top" wrapText="1"/>
    </xf>
    <xf numFmtId="0" fontId="0" fillId="0" borderId="12" xfId="0" applyBorder="1" applyAlignment="1">
      <alignment horizontal="left" vertical="top" wrapText="1"/>
    </xf>
    <xf numFmtId="2" fontId="0" fillId="0" borderId="4" xfId="0" applyNumberFormat="1" applyBorder="1" applyAlignment="1">
      <alignment horizontal="left" vertical="top" wrapText="1"/>
    </xf>
    <xf numFmtId="14" fontId="0" fillId="0" borderId="5" xfId="0" applyNumberFormat="1" applyBorder="1"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left" vertical="top" wrapText="1"/>
    </xf>
    <xf numFmtId="2" fontId="0" fillId="0" borderId="56" xfId="0" applyNumberFormat="1"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1" fontId="4" fillId="3" borderId="10" xfId="0" applyNumberFormat="1" applyFont="1" applyFill="1" applyBorder="1" applyAlignment="1" applyProtection="1">
      <alignment horizontal="left" vertical="top"/>
    </xf>
    <xf numFmtId="1" fontId="4" fillId="4" borderId="23" xfId="0" applyNumberFormat="1" applyFont="1" applyFill="1" applyBorder="1" applyAlignment="1" applyProtection="1">
      <alignment vertical="top"/>
    </xf>
    <xf numFmtId="0" fontId="1" fillId="0" borderId="13" xfId="0" applyFont="1" applyBorder="1" applyAlignment="1" applyProtection="1">
      <alignment horizontal="center" wrapText="1"/>
    </xf>
    <xf numFmtId="0" fontId="1" fillId="0" borderId="14" xfId="0" applyFont="1" applyBorder="1" applyAlignment="1" applyProtection="1">
      <alignment horizontal="center" wrapText="1"/>
    </xf>
    <xf numFmtId="1" fontId="4" fillId="4" borderId="5" xfId="0" applyNumberFormat="1" applyFont="1" applyFill="1" applyBorder="1" applyAlignment="1" applyProtection="1">
      <alignment horizontal="left" vertical="top"/>
    </xf>
    <xf numFmtId="49" fontId="0" fillId="4" borderId="4" xfId="0" applyNumberFormat="1" applyFont="1" applyFill="1" applyBorder="1" applyAlignment="1" applyProtection="1">
      <alignment horizontal="left" vertical="top"/>
    </xf>
    <xf numFmtId="1" fontId="4" fillId="3" borderId="9" xfId="0" applyNumberFormat="1" applyFont="1" applyFill="1" applyBorder="1" applyAlignment="1" applyProtection="1">
      <alignment horizontal="left" vertical="top"/>
    </xf>
    <xf numFmtId="49" fontId="0" fillId="3" borderId="9" xfId="0" applyNumberFormat="1" applyFont="1" applyFill="1" applyBorder="1" applyAlignment="1" applyProtection="1">
      <alignment horizontal="left" vertical="top" wrapText="1"/>
    </xf>
    <xf numFmtId="49" fontId="0" fillId="3" borderId="2" xfId="0" applyNumberFormat="1" applyFont="1" applyFill="1" applyBorder="1" applyAlignment="1" applyProtection="1">
      <alignment horizontal="left" vertical="top" wrapText="1"/>
    </xf>
    <xf numFmtId="49" fontId="0" fillId="3" borderId="2" xfId="0" applyNumberFormat="1" applyFont="1" applyFill="1" applyBorder="1" applyAlignment="1" applyProtection="1">
      <alignment horizontal="left" vertical="top"/>
    </xf>
    <xf numFmtId="0" fontId="0" fillId="6" borderId="4" xfId="0" applyFill="1" applyBorder="1" applyAlignment="1" applyProtection="1">
      <alignment horizontal="left" vertical="top"/>
    </xf>
    <xf numFmtId="2" fontId="0" fillId="0" borderId="5" xfId="0" applyNumberFormat="1" applyFill="1" applyBorder="1" applyAlignment="1" applyProtection="1">
      <alignment horizontal="left" vertical="top"/>
      <protection locked="0"/>
    </xf>
    <xf numFmtId="0" fontId="0" fillId="6" borderId="5" xfId="0" applyFill="1" applyBorder="1" applyAlignment="1" applyProtection="1">
      <alignment horizontal="left" vertical="top"/>
    </xf>
    <xf numFmtId="0" fontId="0" fillId="6" borderId="16" xfId="0" applyFill="1" applyBorder="1" applyAlignment="1" applyProtection="1">
      <alignment horizontal="left" vertical="top"/>
    </xf>
    <xf numFmtId="0" fontId="0" fillId="3" borderId="12" xfId="0" applyFont="1" applyFill="1" applyBorder="1" applyAlignment="1" applyProtection="1">
      <alignment horizontal="left" wrapText="1"/>
    </xf>
    <xf numFmtId="0" fontId="0" fillId="7" borderId="12" xfId="0" applyFont="1" applyFill="1" applyBorder="1" applyAlignment="1" applyProtection="1">
      <alignment horizontal="left" vertical="top"/>
    </xf>
    <xf numFmtId="0" fontId="0" fillId="7" borderId="3" xfId="0" applyFont="1" applyFill="1" applyBorder="1" applyProtection="1"/>
    <xf numFmtId="0" fontId="0" fillId="7" borderId="12" xfId="0" applyFont="1" applyFill="1" applyBorder="1" applyProtection="1"/>
    <xf numFmtId="0" fontId="0" fillId="0" borderId="39" xfId="0" applyFont="1" applyBorder="1" applyAlignment="1" applyProtection="1">
      <alignment horizontal="left" vertical="top" wrapText="1"/>
      <protection locked="0"/>
    </xf>
    <xf numFmtId="0" fontId="0" fillId="9" borderId="39" xfId="0" applyFont="1" applyFill="1" applyBorder="1" applyAlignment="1" applyProtection="1">
      <alignment horizontal="left" vertical="top" wrapText="1"/>
      <protection locked="0"/>
    </xf>
    <xf numFmtId="0" fontId="0" fillId="0" borderId="35" xfId="0" applyFont="1" applyBorder="1" applyAlignment="1" applyProtection="1">
      <alignment horizontal="left" vertical="top" wrapText="1"/>
      <protection locked="0"/>
    </xf>
    <xf numFmtId="0" fontId="0" fillId="0" borderId="32" xfId="0" applyFont="1" applyBorder="1" applyAlignment="1" applyProtection="1">
      <alignment horizontal="left" vertical="top" wrapText="1"/>
      <protection locked="0"/>
    </xf>
    <xf numFmtId="0" fontId="0" fillId="9" borderId="32" xfId="0" applyFont="1" applyFill="1" applyBorder="1" applyAlignment="1" applyProtection="1">
      <alignment horizontal="left" vertical="top" wrapText="1"/>
      <protection locked="0"/>
    </xf>
    <xf numFmtId="0" fontId="0" fillId="0" borderId="36" xfId="0" applyFont="1" applyBorder="1" applyAlignment="1" applyProtection="1">
      <alignment horizontal="left" vertical="top" wrapText="1"/>
      <protection locked="0"/>
    </xf>
    <xf numFmtId="0" fontId="0" fillId="0" borderId="27" xfId="0" applyFont="1" applyBorder="1" applyAlignment="1" applyProtection="1">
      <alignment horizontal="left" vertical="top" wrapText="1"/>
      <protection locked="0"/>
    </xf>
    <xf numFmtId="0" fontId="0" fillId="9" borderId="23" xfId="0" applyFont="1" applyFill="1" applyBorder="1" applyAlignment="1" applyProtection="1">
      <alignment horizontal="right" vertical="top" wrapText="1"/>
      <protection locked="0"/>
    </xf>
    <xf numFmtId="0" fontId="0" fillId="0" borderId="23" xfId="0" applyFont="1" applyBorder="1" applyAlignment="1" applyProtection="1">
      <alignment horizontal="right" vertical="top" wrapText="1"/>
      <protection locked="0"/>
    </xf>
    <xf numFmtId="14" fontId="0" fillId="0" borderId="4" xfId="0" applyNumberFormat="1" applyBorder="1" applyAlignment="1" applyProtection="1">
      <alignment horizontal="left" vertical="top"/>
      <protection locked="0"/>
    </xf>
    <xf numFmtId="20" fontId="0" fillId="0" borderId="4" xfId="0" applyNumberFormat="1" applyBorder="1" applyAlignment="1" applyProtection="1">
      <alignment horizontal="left" vertical="top"/>
      <protection locked="0"/>
    </xf>
    <xf numFmtId="14" fontId="8" fillId="0" borderId="5" xfId="0" applyNumberFormat="1" applyFont="1" applyBorder="1" applyAlignment="1" applyProtection="1">
      <alignment horizontal="left" vertical="top" wrapText="1"/>
      <protection locked="0"/>
    </xf>
    <xf numFmtId="14" fontId="8" fillId="0" borderId="16" xfId="0" applyNumberFormat="1" applyFont="1" applyBorder="1" applyAlignment="1" applyProtection="1">
      <alignment horizontal="left" vertical="top"/>
      <protection locked="0"/>
    </xf>
    <xf numFmtId="14" fontId="8" fillId="0" borderId="7" xfId="0" applyNumberFormat="1" applyFont="1" applyBorder="1" applyAlignment="1" applyProtection="1">
      <alignment horizontal="left" vertical="top"/>
      <protection locked="0"/>
    </xf>
    <xf numFmtId="14" fontId="8" fillId="0" borderId="17" xfId="0" applyNumberFormat="1" applyFont="1" applyBorder="1" applyAlignment="1" applyProtection="1">
      <alignment horizontal="left" vertical="top"/>
      <protection locked="0"/>
    </xf>
    <xf numFmtId="0" fontId="8" fillId="0" borderId="7" xfId="0" applyFont="1" applyFill="1" applyBorder="1" applyAlignment="1" applyProtection="1">
      <alignment horizontal="left" wrapText="1"/>
      <protection locked="0"/>
    </xf>
    <xf numFmtId="0" fontId="0" fillId="0" borderId="17" xfId="0" applyFont="1" applyFill="1" applyBorder="1" applyAlignment="1" applyProtection="1">
      <alignment vertical="top" wrapText="1"/>
      <protection locked="0"/>
    </xf>
    <xf numFmtId="0" fontId="0" fillId="0" borderId="39" xfId="0" applyFont="1" applyFill="1" applyBorder="1" applyAlignment="1" applyProtection="1">
      <alignment horizontal="left" vertical="top" wrapText="1"/>
      <protection locked="0"/>
    </xf>
    <xf numFmtId="0" fontId="0" fillId="0" borderId="0" xfId="0" applyFill="1" applyAlignment="1" applyProtection="1">
      <alignment horizontal="left" vertical="top" wrapText="1"/>
    </xf>
    <xf numFmtId="0" fontId="0" fillId="0" borderId="23" xfId="0" applyFont="1" applyFill="1" applyBorder="1" applyAlignment="1" applyProtection="1">
      <alignment horizontal="right" vertical="top" wrapText="1"/>
      <protection locked="0"/>
    </xf>
    <xf numFmtId="0" fontId="12" fillId="0" borderId="0" xfId="0" applyFont="1" applyAlignment="1">
      <alignment horizontal="left" vertical="center"/>
    </xf>
    <xf numFmtId="0" fontId="12" fillId="0" borderId="0" xfId="0" applyFont="1" applyAlignment="1">
      <alignment horizontal="left"/>
    </xf>
    <xf numFmtId="0" fontId="12" fillId="0" borderId="0" xfId="0" applyFont="1" applyAlignment="1">
      <alignment wrapText="1"/>
    </xf>
    <xf numFmtId="14" fontId="2" fillId="12" borderId="0" xfId="0" applyNumberFormat="1" applyFont="1" applyFill="1" applyAlignment="1">
      <alignment vertical="center" wrapText="1"/>
    </xf>
  </cellXfs>
  <cellStyles count="2">
    <cellStyle name="Normal" xfId="0" builtinId="0"/>
    <cellStyle name="Percent" xfId="1" builtinId="5"/>
  </cellStyles>
  <dxfs count="148">
    <dxf>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alignment horizontal="left" vertical="top" textRotation="0" wrapText="1" indent="0" justifyLastLine="0" shrinkToFit="0" readingOrder="0"/>
    </dxf>
    <dxf>
      <border>
        <bottom style="medium">
          <color indexed="64"/>
        </bottom>
      </border>
    </dxf>
    <dxf>
      <fill>
        <patternFill patternType="none">
          <fgColor indexed="64"/>
          <bgColor auto="1"/>
        </patternFill>
      </fill>
      <alignmen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1"/>
        <color auto="1"/>
        <name val="Calibri"/>
        <family val="2"/>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border diagonalUp="0" diagonalDown="0">
        <left/>
        <right style="thin">
          <color indexed="64"/>
        </right>
        <top style="thin">
          <color indexed="64"/>
        </top>
        <bottom style="thin">
          <color indexed="64"/>
        </bottom>
        <vertical/>
        <horizontal/>
      </border>
      <protection locked="0" hidden="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minor"/>
      </font>
      <protection locked="0" hidden="0"/>
    </dxf>
    <dxf>
      <border outline="0">
        <bottom style="medium">
          <color indexed="64"/>
        </bottom>
      </border>
    </dxf>
    <dxf>
      <font>
        <b/>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left style="medium">
          <color rgb="FF000000"/>
        </left>
        <right style="medium">
          <color rgb="FF000000"/>
        </right>
        <top style="medium">
          <color rgb="FF000000"/>
        </top>
      </border>
    </dxf>
    <dxf>
      <fill>
        <patternFill patternType="solid">
          <fgColor rgb="FF000000"/>
          <bgColor rgb="FFFCE4D6"/>
        </patternFill>
      </fill>
      <protection locked="1" hidden="0"/>
    </dxf>
    <dxf>
      <border outline="0">
        <bottom style="medium">
          <color rgb="FF000000"/>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bottom" textRotation="0" wrapText="1" indent="0" justifyLastLine="0" shrinkToFit="0" readingOrder="0"/>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border outline="0">
        <top style="medium">
          <color rgb="FF000000"/>
        </top>
      </border>
    </dxf>
    <dxf>
      <protection locked="1" hidden="0"/>
    </dxf>
    <dxf>
      <font>
        <b/>
        <i val="0"/>
        <strike val="0"/>
        <condense val="0"/>
        <extend val="0"/>
        <outline val="0"/>
        <shadow val="0"/>
        <u val="none"/>
        <vertAlign val="baseline"/>
        <sz val="11"/>
        <color rgb="FF000000"/>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4" formatCode="0.0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5" tint="0.79998168889431442"/>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left style="medium">
          <color rgb="FF000000"/>
        </left>
        <right style="medium">
          <color rgb="FF000000"/>
        </right>
        <top style="medium">
          <color rgb="FF000000"/>
        </top>
      </border>
    </dxf>
    <dxf>
      <fill>
        <patternFill patternType="solid">
          <fgColor rgb="FF000000"/>
          <bgColor rgb="FFFCE4D6"/>
        </patternFill>
      </fill>
      <protection locked="1" hidden="0"/>
    </dxf>
    <dxf>
      <border outline="0">
        <bottom style="medium">
          <color rgb="FF000000"/>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bottom" textRotation="0" wrapText="1" indent="0" justifyLastLine="0" shrinkToFit="0" readingOrder="0"/>
      <protection locked="1" hidden="0"/>
    </dxf>
    <dxf>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right style="medium">
          <color indexed="64"/>
        </right>
        <top style="medium">
          <color indexed="64"/>
        </top>
        <bottom style="medium">
          <color indexed="64"/>
        </bottom>
      </border>
    </dxf>
    <dxf>
      <alignment horizontal="left" vertical="top" textRotation="0" indent="0" justifyLastLine="0" shrinkToFit="0" readingOrder="0"/>
    </dxf>
    <dxf>
      <border outline="0">
        <bottom style="medium">
          <color indexed="64"/>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bottom" textRotation="0" wrapText="1" indent="0" justifyLastLine="0" shrinkToFit="0" readingOrder="0"/>
      <protection locked="1"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medium">
          <color rgb="FF000000"/>
        </left>
        <right style="thin">
          <color rgb="FF000000"/>
        </right>
        <top style="medium">
          <color rgb="FF000000"/>
        </top>
        <bottom style="medium">
          <color rgb="FF000000"/>
        </bottom>
      </border>
    </dxf>
    <dxf>
      <protection locked="0" hidden="0"/>
    </dxf>
    <dxf>
      <border outline="0">
        <bottom style="medium">
          <color rgb="FF000000"/>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bottom" textRotation="0" wrapText="1" indent="0" justifyLastLine="0" shrinkToFit="0" readingOrder="0"/>
      <protection locked="1"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medium">
          <color rgb="FF000000"/>
        </left>
        <right style="thin">
          <color rgb="FF000000"/>
        </right>
        <top style="medium">
          <color rgb="FF000000"/>
        </top>
        <bottom style="medium">
          <color rgb="FF000000"/>
        </bottom>
      </border>
    </dxf>
    <dxf>
      <protection locked="0" hidden="0"/>
    </dxf>
    <dxf>
      <border>
        <bottom style="medium">
          <color indexed="64"/>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alignment horizontal="left" vertical="top" textRotation="0" wrapText="1" indent="0" justifyLastLine="0" shrinkToFit="0" readingOrder="0"/>
      <protection locked="1" hidden="0"/>
    </dxf>
    <dxf>
      <alignment horizontal="left" vertical="top" textRotation="0" wrapText="1" indent="0" justifyLastLine="0" shrinkToFit="0" readingOrder="0"/>
      <protection locked="1" hidden="0"/>
    </dxf>
    <dxf>
      <alignment horizontal="left" vertical="top" textRotation="0" wrapText="1" indent="0" justifyLastLine="0" shrinkToFit="0" readingOrder="0"/>
      <protection locked="1" hidden="0"/>
    </dxf>
    <dxf>
      <alignment horizontal="left" vertical="top" textRotation="0" wrapText="1" indent="0" justifyLastLine="0" shrinkToFit="0" readingOrder="0"/>
      <protection locked="1" hidden="0"/>
    </dxf>
    <dxf>
      <border diagonalUp="0" diagonalDown="0">
        <left style="medium">
          <color auto="1"/>
        </left>
        <right style="medium">
          <color auto="1"/>
        </right>
        <top style="medium">
          <color auto="1"/>
        </top>
        <bottom style="medium">
          <color auto="1"/>
        </bottom>
      </border>
    </dxf>
    <dxf>
      <alignment horizontal="left" vertical="top" textRotation="0" wrapText="1" indent="0" justifyLastLine="0" shrinkToFit="0" readingOrder="0"/>
      <protection locked="1" hidden="0"/>
    </dxf>
    <dxf>
      <border outline="0">
        <bottom style="medium">
          <color rgb="FF000000"/>
        </bottom>
      </border>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center" vertical="bottom" textRotation="0" wrapText="1" indent="0" justifyLastLine="0" shrinkToFit="0" readingOrder="0"/>
      <protection locked="1" hidden="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border diagonalUp="0" diagonalDown="0">
        <left style="medium">
          <color auto="1"/>
        </left>
        <right style="medium">
          <color auto="1"/>
        </right>
        <top style="medium">
          <color auto="1"/>
        </top>
        <bottom style="medium">
          <color auto="1"/>
        </bottom>
      </border>
    </dxf>
    <dxf>
      <alignment horizontal="left" vertical="top" textRotation="0" wrapText="1" indent="0" justifyLastLine="0" shrinkToFit="0" readingOrder="0"/>
    </dxf>
    <dxf>
      <border outline="0">
        <bottom style="medium">
          <color indexed="64"/>
        </bottom>
      </border>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center" vertical="bottom"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right/>
        <top style="thin">
          <color indexed="64"/>
        </top>
        <bottom/>
        <vertical/>
        <horizontal/>
      </border>
      <protection locked="0" hidden="0"/>
    </dxf>
    <dxf>
      <border outline="0">
        <left style="medium">
          <color indexed="64"/>
        </left>
        <top style="medium">
          <color indexed="64"/>
        </top>
        <bottom style="medium">
          <color indexed="64"/>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protection locked="0" hidden="0"/>
    </dxf>
    <dxf>
      <border outline="0">
        <bottom style="medium">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right/>
        <top style="thin">
          <color auto="1"/>
        </top>
        <bottom style="thin">
          <color auto="1"/>
        </bottom>
      </border>
      <protection locked="0" hidden="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protection locked="0" hidden="0"/>
    </dxf>
    <dxf>
      <border outline="0">
        <bottom style="medium">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alignment horizontal="left" vertical="top" textRotation="0" indent="0" justifyLastLine="0" shrinkToFit="0" readingOrder="0"/>
      <protection locked="0" hidden="0"/>
    </dxf>
    <dxf>
      <alignment horizontal="left" vertical="top" textRotation="0" indent="0" justifyLastLine="0" shrinkToFit="0" readingOrder="0"/>
      <protection locked="0" hidden="0"/>
    </dxf>
    <dxf>
      <alignment horizontal="left" vertical="top" textRotation="0" indent="0" justifyLastLine="0" shrinkToFit="0" readingOrder="0"/>
      <protection locked="0" hidden="0"/>
    </dxf>
    <dxf>
      <alignment horizontal="left" vertical="top" textRotation="0" indent="0" justifyLastLine="0" shrinkToFit="0" readingOrder="0"/>
      <protection locked="0" hidden="0"/>
    </dxf>
    <dxf>
      <alignment horizontal="left" vertical="top" textRotation="0" indent="0" justifyLastLine="0" shrinkToFit="0" readingOrder="0"/>
      <protection locked="0" hidden="0"/>
    </dxf>
    <dxf>
      <alignment horizontal="left" vertical="top" textRotation="0" indent="0" justifyLastLine="0" shrinkToFit="0" readingOrder="0"/>
      <protection locked="0" hidden="0"/>
    </dxf>
    <dxf>
      <alignment horizontal="left" vertical="top" textRotation="0" indent="0" justifyLastLine="0" shrinkToFit="0" readingOrder="0"/>
      <protection locked="0" hidden="0"/>
    </dxf>
    <dxf>
      <alignment horizontal="left" vertical="top" textRotation="0" indent="0" justifyLastLine="0" shrinkToFit="0" readingOrder="0"/>
      <protection locked="0" hidden="0"/>
    </dxf>
    <dxf>
      <alignment horizontal="left" vertical="top" textRotation="0" indent="0" justifyLastLine="0" shrinkToFit="0" readingOrder="0"/>
      <protection locked="0" hidden="0"/>
    </dxf>
    <dxf>
      <alignment horizontal="left" vertical="top" textRotation="0" indent="0" justifyLastLine="0" shrinkToFit="0" readingOrder="0"/>
      <protection locked="0" hidden="0"/>
    </dxf>
    <dxf>
      <alignment horizontal="left" vertical="top" textRotation="0" indent="0" justifyLastLine="0" shrinkToFit="0" readingOrder="0"/>
      <protection locked="0" hidden="0"/>
    </dxf>
    <dxf>
      <alignment horizontal="left" vertical="top" textRotation="0" indent="0" justifyLastLine="0" shrinkToFit="0" readingOrder="0"/>
      <protection locked="0" hidden="0"/>
    </dxf>
    <dxf>
      <alignment horizontal="left" vertical="top" textRotation="0" indent="0" justifyLastLine="0" shrinkToFit="0" readingOrder="0"/>
      <border diagonalUp="0" diagonalDown="0" outline="0">
        <left/>
        <right style="medium">
          <color indexed="64"/>
        </right>
        <top/>
        <bottom/>
      </border>
      <protection locked="0" hidden="0"/>
    </dxf>
    <dxf>
      <border outline="0">
        <left style="medium">
          <color indexed="64"/>
        </left>
        <right style="medium">
          <color indexed="64"/>
        </right>
        <top style="medium">
          <color indexed="64"/>
        </top>
        <bottom style="medium">
          <color indexed="64"/>
        </bottom>
      </border>
    </dxf>
    <dxf>
      <alignment horizontal="left" vertical="top" textRotation="0" indent="0" justifyLastLine="0" shrinkToFit="0" readingOrder="0"/>
      <protection locked="0" hidden="0"/>
    </dxf>
    <dxf>
      <border outline="0">
        <bottom style="medium">
          <color indexed="64"/>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EEECE1"/>
      <color rgb="FFEEEC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3724275</xdr:colOff>
      <xdr:row>14</xdr:row>
      <xdr:rowOff>742950</xdr:rowOff>
    </xdr:from>
    <xdr:to>
      <xdr:col>1</xdr:col>
      <xdr:colOff>4467225</xdr:colOff>
      <xdr:row>14</xdr:row>
      <xdr:rowOff>1333500</xdr:rowOff>
    </xdr:to>
    <xdr:pic>
      <xdr:nvPicPr>
        <xdr:cNvPr id="2" name="Picture 1" descr="Trangle containing an excalation poitnt to draw attentio to text in this cell (B9)" title="Attention Triangle">
          <a:extLst>
            <a:ext uri="{FF2B5EF4-FFF2-40B4-BE49-F238E27FC236}">
              <a16:creationId xmlns:a16="http://schemas.microsoft.com/office/drawing/2014/main" id="{3CB82934-CBCF-4A11-B702-1C0E71DEEB04}"/>
            </a:ext>
          </a:extLst>
        </xdr:cNvPr>
        <xdr:cNvPicPr/>
      </xdr:nvPicPr>
      <xdr:blipFill>
        <a:blip xmlns:r="http://schemas.openxmlformats.org/officeDocument/2006/relationships" r:embed="rId1"/>
        <a:stretch>
          <a:fillRect/>
        </a:stretch>
      </xdr:blipFill>
      <xdr:spPr>
        <a:xfrm>
          <a:off x="3724275" y="6115050"/>
          <a:ext cx="742950" cy="5905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mpanyInformation" displayName="CompanyInformation" ref="B12:N33" totalsRowShown="0" headerRowDxfId="147" dataDxfId="145" headerRowBorderDxfId="146" tableBorderDxfId="144">
  <autoFilter ref="B12:N33"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Company Record No. _x000a_(Field value with automatically generate if a value is not entered)." dataDxfId="143"/>
    <tableColumn id="2" xr3:uid="{00000000-0010-0000-0000-000002000000}" name="Company Name _x000a_(§63.8075(e)(1))" dataDxfId="142"/>
    <tableColumn id="3" xr3:uid="{00000000-0010-0000-0000-000003000000}" name="Address _x000a_(§63.8075(e)(1))" dataDxfId="141"/>
    <tableColumn id="4" xr3:uid="{00000000-0010-0000-0000-000004000000}" name="Address 2 " dataDxfId="140"/>
    <tableColumn id="5" xr3:uid="{00000000-0010-0000-0000-000005000000}" name="City _x000a_(§63.8075(e)(1))" dataDxfId="139"/>
    <tableColumn id="6" xr3:uid="{00000000-0010-0000-0000-000006000000}" name="County" dataDxfId="138"/>
    <tableColumn id="7" xr3:uid="{00000000-0010-0000-0000-000007000000}" name="State Abbreviation _x000a_(§63.8075(e)(1))" dataDxfId="137"/>
    <tableColumn id="8" xr3:uid="{00000000-0010-0000-0000-000008000000}" name="Zip Code_x000a_(§63.8075(e)(1))" dataDxfId="136"/>
    <tableColumn id="9" xr3:uid="{00000000-0010-0000-0000-000009000000}" name="Responsible Agency Facility ID _x000a_(State Facility Identifier)" dataDxfId="135"/>
    <tableColumn id="11" xr3:uid="{00000000-0010-0000-0000-00000B000000}" name="Beginning Date of Reporting Period _x000a_(§63.8075(e)(3))" dataDxfId="134"/>
    <tableColumn id="12" xr3:uid="{00000000-0010-0000-0000-00000C000000}" name="Ending Date of_x000a_ Reporting Period_x000a_(§63.8075(e)(3))" dataDxfId="133"/>
    <tableColumn id="13" xr3:uid="{00000000-0010-0000-0000-00000D000000}" name="Please enter any additional information." dataDxfId="132"/>
    <tableColumn id="14" xr3:uid="{00000000-0010-0000-0000-00000E000000}" name="Enter associated file name reference. " dataDxfId="131"/>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7D5CAF3-DBA1-41E0-A64D-40560E500C8A}" name="Table3" displayName="Table3" ref="B12:K500" totalsRowShown="0" headerRowDxfId="49" dataDxfId="48" tableBorderDxfId="47">
  <autoFilter ref="B12:K500" xr:uid="{17D5CAF3-DBA1-41E0-A64D-40560E500C8A}"/>
  <tableColumns count="10">
    <tableColumn id="1" xr3:uid="{6F933FDE-9CB0-4BC8-91ED-E41008B8AF3C}" name="Company Record No. _x000a_(Autocompleted)" dataDxfId="46"/>
    <tableColumn id="2" xr3:uid="{91457841-9E69-44DC-B9A0-84BC723BE8C8}" name="Affected Sources or Equipment _x000a_(§63.8075(e)(6)(iii)(C))_x000a_(Autocompleted)" dataDxfId="45"/>
    <tableColumn id="3" xr3:uid="{1F9DD03C-4F7E-4A2E-86D1-E8E96E74E016}" name="Emission Limit, Operating Limit, or Work Practice Standard Deviated From _x000a_(§63.8075(e)(6)(iii)(C))_x000a_(Autocompleted)" dataDxfId="44"/>
    <tableColumn id="4" xr3:uid="{D4F49302-E7EB-4D2F-9DC8-FA97700FCD9D}" name="Number of Failures_x000a_(§63.8075(e)(6)(iii)(C))_x000a_(Autocompleted)" dataDxfId="43"/>
    <tableColumn id="5" xr3:uid="{1A2790DC-3A45-4FE2-9D47-0B82ACB2D2F8}" name="Total Duration of Deviations_x000a_(hours) (§63.8075(e)(6)(iii)(D))_x000a_(Autocompleted)" dataDxfId="42"/>
    <tableColumn id="6" xr3:uid="{43757CA9-0963-4CFB-BD32-3298EA993957}" name="Total Duration of Deviations as a Percent of Total Source Operating Time_x000a_(§63.8075(e)(6)(iii)(D))" dataDxfId="41"/>
    <tableColumn id="7" xr3:uid="{EF087E50-E97D-42DB-AF5E-3C2DDC9C8859}" name="Total Duration of Deviations Due to Control Equipment Problems (hours)_x000a_(§63.8075(e)(6)(iii)(E))_x000a_(Autocompleted)" dataDxfId="40"/>
    <tableColumn id="8" xr3:uid="{F3F0B5F9-18DC-4828-A3DE-A49C5BF6F829}" name="Total Duration of Deviations Due to Process Problems (hours)_x000a_(§63.8075(e)(6)(iii)(E))_x000a_(Autocompleted)" dataDxfId="39"/>
    <tableColumn id="9" xr3:uid="{C5144E3E-D424-4647-B77E-8D5136A99882}" name="Total Duration of Deviations Due to Other Known Causes (hours)_x000a_(§63.8075(e)(6)(iii)(E))_x000a_(Autocompleted)" dataDxfId="38"/>
    <tableColumn id="10" xr3:uid="{FEE42D5A-83A3-4187-AF80-64C8F02CBE12}" name="Total Duration of Deviations Due to Other Unknown Causes (hours) (§63.8075(e)(6)(iii)(E))_x000a_(Autocompleted)" dataDxfId="37"/>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8F062FC-390D-434F-BE08-BAD08F9BC609}" name="DeviationDetail" displayName="DeviationDetail" ref="B12:M100" totalsRowShown="0" headerRowDxfId="36" dataDxfId="34" headerRowBorderDxfId="35" tableBorderDxfId="33">
  <autoFilter ref="B12:M100" xr:uid="{BDE99371-4947-41D3-B3B3-9FF131CC02EC}"/>
  <tableColumns count="12">
    <tableColumn id="1" xr3:uid="{A7AF869A-32A1-4927-9044-90A301FD4526}" name="Company Record No. _x000a_(Select from dropdown)" dataDxfId="32"/>
    <tableColumn id="15" xr3:uid="{0FB07A12-98AB-4470-8948-840FC775F201}" name="Affected Sources or Equipment _x000a_(§63.8075(e)(6)(iii)(C))" dataDxfId="31"/>
    <tableColumn id="3" xr3:uid="{398A1CE8-7B8F-4662-9AAF-1A22EBDFA1C5}" name="Emission Limit, Operating Limit, or Work Practice Standard Deviated From _x000a_(§63.8075(e)(6)(iii)(C))" dataDxfId="30"/>
    <tableColumn id="2" xr3:uid="{68F4F93B-8B59-4425-A803-7CFACB07A2DD}" name="Type of Operating Period_x000a_(§63.8075(e)(6)(iii)(C))_x000a_(Select from dropdown)" dataDxfId="29"/>
    <tableColumn id="30" xr3:uid="{43BEC0D3-10FD-4319-8198-546A830B35B4}" name="Date of Failure _x000a_(§63.8075(e)(6)(iii)(C))" dataDxfId="28"/>
    <tableColumn id="29" xr3:uid="{4368D522-5363-4FE3-9369-0A7BEDF4862E}" name="Time of Failure_x000a_(§63.8075(e)(6)(iii)(C))" dataDxfId="27"/>
    <tableColumn id="28" xr3:uid="{7EB3A00B-B76A-438A-B8DB-ACDF75287D56}" name="Duration of Failure_x000a_(Hours)_x000a_(§63.8075(e)(6)(iii)(C))" dataDxfId="26"/>
    <tableColumn id="49" xr3:uid="{52B8C00B-DB38-4B6D-8051-D536500AD8B6}" name="Estimate of the quantity of each regulated pollutant emitted over any emission limit _x000a_(§63.8075(e)(6)(iii)(C))" dataDxfId="25"/>
    <tableColumn id="48" xr3:uid="{BBF059BF-D642-4F44-B958-C24DFE50EDC5}" name="Description of the method used to estimate emission over any emission limit       (§63.8075(e)(6)(iii)(C))" dataDxfId="24"/>
    <tableColumn id="47" xr3:uid="{F97FF982-2A9C-46C8-9D91-E029F478B8C4}" name="Cause of Deviation_x000a_(§63.8075(e)(6)(iii)(C))_x000a_(Select from dropdown)" dataDxfId="23"/>
    <tableColumn id="27" xr3:uid="{5F3006CC-2B14-4EB5-8AAD-BAB361FCC7AE}" name="Corrective Action Taken_x000a_(§63.8075(e)(6)(iii)(C))" dataDxfId="22"/>
    <tableColumn id="42" xr3:uid="{44D1B935-DE45-48FE-A5E0-C420B8396534}" name="Name of Attached File Containg the Operating Day or Operating Block Averages of Monitored Parameters for Each Day During Which the Deviation Occurred (§63.8075(e)(6)(iii)(K))" dataDxfId="21"/>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69AEEDB-9817-4B37-82D2-8680F303ABB3}" name="Table7" displayName="Table7" ref="B12:C33" totalsRowShown="0" headerRowBorderDxfId="20" tableBorderDxfId="19">
  <autoFilter ref="B12:C33" xr:uid="{C69AEEDB-9817-4B37-82D2-8680F303ABB3}"/>
  <tableColumns count="2">
    <tableColumn id="1" xr3:uid="{6EDF6AE3-C531-4642-A470-CD0604910D14}" name="Company Record No. _x000a_(Select from dropdown)" dataDxfId="18"/>
    <tableColumn id="2" xr3:uid="{2D3069D6-68A9-41EA-842D-EEC0E8AECBDF}" name="Description of any process change that has occurred since the last reporting period, along with revisions or additions to original NOCS                                                        (§63.8075(e)(8)(i), (e)(8)(i)(A), and (e)(8)(i)(B)) " dataDxfId="17"/>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11879B4-BEEF-4534-80D1-447AF846DE44}" name="Table10" displayName="Table10" ref="B12:F33" totalsRowShown="0" headerRowDxfId="16" dataDxfId="14" headerRowBorderDxfId="15" tableBorderDxfId="13">
  <autoFilter ref="B12:F33" xr:uid="{511879B4-BEEF-4534-80D1-447AF846DE44}"/>
  <tableColumns count="5">
    <tableColumn id="1" xr3:uid="{9C685692-19E8-44C0-A376-EDB28252D248}" name="Company Record No._x000a_(Select from dropdown) " dataDxfId="12"/>
    <tableColumn id="2" xr3:uid="{582D37DE-9D07-4F50-8650-B1A003D7D752}" name="PreProcess Change Report Submission Date_x000a_(§63.8075(e)(8)(ii))" dataDxfId="11"/>
    <tableColumn id="3" xr3:uid="{776DC41D-E66F-43F3-96BF-AFB23F3C2192}" name="Description of Any Process Change Information Contained in the Precompliance Report or Any Previously Reported Change to the Precompliance Report                                                        (§63.8075(e)(8)(ii)(A)) " dataDxfId="10"/>
    <tableColumn id="4" xr3:uid="{323DD2EF-F346-4E57-A392-08625DDE1E93}" name="Description of Any Compliance Status Change                                                       (§63.8075(e)(8)(ii)(C)) " dataDxfId="9"/>
    <tableColumn id="5" xr3:uid="{5B8FDCA9-2DD9-48B5-A1B5-5B49DA39115A}" name="Date Change Was Implemented  (§63.8075(e)(8)(ii))" dataDxfId="8"/>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2A3F5B8-24DB-45CD-AC88-44B232BA0A4A}" name="Table11" displayName="Table11" ref="A2:C16" totalsRowShown="0" headerRowDxfId="7" dataDxfId="5" headerRowBorderDxfId="6" tableBorderDxfId="4" totalsRowBorderDxfId="3">
  <autoFilter ref="A2:C16" xr:uid="{22A3F5B8-24DB-45CD-AC88-44B232BA0A4A}">
    <filterColumn colId="0" hiddenButton="1"/>
    <filterColumn colId="1" hiddenButton="1"/>
    <filterColumn colId="2" hiddenButton="1"/>
  </autoFilter>
  <tableColumns count="3">
    <tableColumn id="1" xr3:uid="{A3CE73CC-746C-440D-9F7E-CE9DFA404763}" name="Revision Number" dataDxfId="2"/>
    <tableColumn id="2" xr3:uid="{CE2B9B35-85F5-463F-8022-BED7CBE85D18}" name="Date" dataDxfId="1"/>
    <tableColumn id="3" xr3:uid="{5AD6188D-A8B4-429A-B54B-EA7DB0734677}" name="Revision Description"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CED61E3-952D-4FC7-980D-E9ED29D0A600}" name="Table17" displayName="Table17" ref="B12:D33" totalsRowShown="0" headerRowDxfId="130" dataDxfId="128" headerRowBorderDxfId="129" tableBorderDxfId="127">
  <autoFilter ref="B12:D33" xr:uid="{CBE65903-3135-419E-B182-2895A74F8B92}">
    <filterColumn colId="0" hiddenButton="1"/>
    <filterColumn colId="1" hiddenButton="1"/>
    <filterColumn colId="2" hiddenButton="1"/>
  </autoFilter>
  <tableColumns count="3">
    <tableColumn id="7" xr3:uid="{DDBC34F5-DB1E-4F51-8095-781A4B8AF7F9}" name="Company Record No._x000a_(Select from dropdown)" dataDxfId="126"/>
    <tableColumn id="10" xr3:uid="{E68305A6-E2D8-4C13-9C0D-243850A98F0F}" name="Selecting Yes certifies that &quot;There were no deviations from any emissions limit, operating limit, or work practice standard during the reporting period.&quot; (§63.8075(e)((6)(i)) _x000a_(Select from dropdown)" dataDxfId="125"/>
    <tableColumn id="9" xr3:uid="{F533C144-5B51-49D9-B83D-923BC20F0596}" name="Selecting Yes certifies that &quot;There were no periods during which the CEMS (if used) was out of control during the reporting period.&quot; (§63.8075(e)(7)) _x000a_(Select from dropdown)" dataDxfId="12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12E4F74-3002-4C6A-B071-23DDF35B321F}" name="Table12" displayName="Table12" ref="B12:G33" totalsRowShown="0" headerRowDxfId="123" dataDxfId="121" headerRowBorderDxfId="122" tableBorderDxfId="120">
  <autoFilter ref="B12:G33" xr:uid="{912E4F74-3002-4C6A-B071-23DDF35B321F}"/>
  <tableColumns count="6">
    <tableColumn id="1" xr3:uid="{1B70ED84-3354-43C4-BCA5-445288BCEE08}" name="Company Record No._x000a_(Select from dropdown)" dataDxfId="119"/>
    <tableColumn id="2" xr3:uid="{2A021E51-8471-4171-8435-0BA36AC2321C}" name="If subject to subpart F of 40 CFR 63, the name of the attached file containing  applicable records and information for notices and periodic reports_x000a_ (§63.8075(e)(4))" dataDxfId="118"/>
    <tableColumn id="3" xr3:uid="{B46D0D20-8756-4F76-96D1-F27E4DD93A0A}" name="If subject to subpart SS of 40 CFR 63, the name of the attached file containing applicable records and information for notices and periodic report_x000a_(§63.8075(e)(4))" dataDxfId="117"/>
    <tableColumn id="4" xr3:uid="{9096F5C2-44E8-4D43-9CCE-6138A286788A}" name="If subject to subpart TT of 40 CFR 63, the name of the attached file containing applicable records and information for notices and periodic reports_x000a_(§63.8075(e)(4))" dataDxfId="116"/>
    <tableColumn id="5" xr3:uid="{2CCA0020-52B7-468D-A052-448A8D9FE519}" name="If subject to subpart UU of 40 CFR 63, the name of the attached file containing applicable records and information for notices and periodic reports_x000a_(§63.8075(e)(4))" dataDxfId="115"/>
    <tableColumn id="6" xr3:uid="{ABB20DA1-E29D-4894-8BDD-9618EF274099}" name="If subject to subpart WW of 40 CFR 63, the name of the attached file containing applicable records and information for notices and periodic reports_x000a_(§63.8075(e)(4))" dataDxfId="11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AF69C13-8ED8-4BDF-851C-AC543AFF2B8C}" name="Table5" displayName="Table5" ref="B12:N506" totalsRowShown="0" headerRowDxfId="113" dataDxfId="111" headerRowBorderDxfId="112" tableBorderDxfId="110">
  <autoFilter ref="B12:N506" xr:uid="{1AF69C13-8ED8-4BDF-851C-AC543AFF2B8C}"/>
  <tableColumns count="13">
    <tableColumn id="1" xr3:uid="{6BB85E6B-A5C1-4498-9C0F-63BB02019891}" name="Company Record No.  _x000a_(Select from dropdown)" dataDxfId="109"/>
    <tableColumn id="2" xr3:uid="{21EE524B-3174-4050-ADA6-349FDD34D00E}" name="Affected Source or Equipment _x000a_(§63.8075(e)(6)(ii) and (ii)(B))" dataDxfId="108"/>
    <tableColumn id="3" xr3:uid="{B3A12658-4E79-4FC7-8F57-8A20E1ED39A2}" name="Emission Limit, Operating Limit, or Work Practice Standard Deviated From _x000a_(§63.8075(e)(6)(ii))" dataDxfId="107"/>
    <tableColumn id="4" xr3:uid="{6A30485B-E83D-4C06-A5F9-F226CD37CD6C}" name="Total Operating Time of Affected Source  (Hours)_x000a_(§63.8075(e)(6)(ii)(A))" dataDxfId="106"/>
    <tableColumn id="6" xr3:uid="{3486EE32-D7CC-44FD-9BA9-4CEE554A1F83}" name="Date of Failure_x000a_(§63.8075(e)(6)(ii)(B))" dataDxfId="105"/>
    <tableColumn id="7" xr3:uid="{F00D4F31-0C8E-4CDE-8F11-7F16227D998F}" name="Time of Failure _x000a_(§63.8075(e)(6)(ii)(B))" dataDxfId="104"/>
    <tableColumn id="8" xr3:uid="{9B9E1876-3CAF-47F3-9F39-7DEED96A15EC}" name="Duration of Failure _x000a_(Hours)_x000a_(§63.8075(e)(6)(ii)(B))" dataDxfId="103"/>
    <tableColumn id="9" xr3:uid="{6FC0A491-269D-456C-8DB5-E52F70AFBAAB}" name="Estimate of the quantity of each regulated pollutant emitted over any emission limit _x000a_(§63.8075(e)(6)(ii)(B))" dataDxfId="102"/>
    <tableColumn id="10" xr3:uid="{500E929D-73DD-49DD-87E6-205C58FAD6DC}" name="Description of the method used to estimate emission over any emission limit _x000a_(§63.8075(e)(6)(ii)(B))" dataDxfId="101"/>
    <tableColumn id="11" xr3:uid="{D2B4D08B-A275-4ABA-B745-A4EBD4F19E0C}" name="Cause of Deviation _x000a_(§63.8075(e)(6)(ii)(B))" dataDxfId="100"/>
    <tableColumn id="12" xr3:uid="{ABBCD9CE-EA1E-4393-A3CE-8C4DDD7676F0}" name="Corrective Action Taken _x000a_(§63.8075(e)(6)(ii)(B))" dataDxfId="99"/>
    <tableColumn id="13" xr3:uid="{8A9926B5-2BAE-4649-A78C-CF517E13F484}" name="Name of attached file containing a copy of the Operating log for each day when deviation occurred except for deviations of work practice standards for leaks_x000a_(§63.8075(e)(6)(ii)(C))" dataDxfId="98"/>
    <tableColumn id="14" xr3:uid="{EC74C6A9-95E4-4779-B8C3-D7D332E9DD2C}" name="Total bypass hours per   §63.8080(h)_x000a_(§63.8075(e)(6)(ii)(D))" dataDxfId="97"/>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4B1FC57-7DE5-4A7A-9ADE-AA480BE364C7}" name="Table57" displayName="Table57" ref="B12:E149" totalsRowShown="0" headerRowDxfId="96" dataDxfId="94" headerRowBorderDxfId="95" tableBorderDxfId="93">
  <autoFilter ref="B12:E149" xr:uid="{1AF69C13-8ED8-4BDF-851C-AC543AFF2B8C}"/>
  <tableColumns count="4">
    <tableColumn id="1" xr3:uid="{116336D8-EEC5-4982-BF1C-1B710CD4B660}" name="Company Record No.  _x000a_(Autocompleted)" dataDxfId="92"/>
    <tableColumn id="2" xr3:uid="{D03F2B4F-503F-4E17-B976-8578C3340700}" name="Affected Source or Equipment _x000a_(§63.8075(e)(6)(ii) and (ii)(B))_x000a_(Autocompleted)" dataDxfId="91"/>
    <tableColumn id="3" xr3:uid="{31234D1E-F55F-4640-AE97-C555D12FC705}" name="Emission Limit, Operating Limit, or Work Practice Standard Deviated From _x000a_(§63.8075(e)(6)(ii))_x000a_(Autocompleted)" dataDxfId="90"/>
    <tableColumn id="5" xr3:uid="{AB32D081-79D2-40DC-A2CE-9DB7B0680FD5}" name="Number of Failures_x000a_(§63.8075(e)(6)(ii)(B))_x000a_(Autocompleted)" dataDxfId="89"/>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LimitDeviations9" displayName="LimitDeviations9" ref="B12:D500" totalsRowShown="0" headerRowDxfId="88" dataDxfId="86" headerRowBorderDxfId="87" tableBorderDxfId="85">
  <autoFilter ref="B12:D500" xr:uid="{00000000-0009-0000-0100-000008000000}">
    <filterColumn colId="0" hiddenButton="1"/>
    <filterColumn colId="1" hiddenButton="1"/>
    <filterColumn colId="2" hiddenButton="1"/>
  </autoFilter>
  <tableColumns count="3">
    <tableColumn id="1" xr3:uid="{00000000-0010-0000-0700-000001000000}" name="Company Record No. _x000a_(Select from dropdown)" dataDxfId="84">
      <calculatedColumnFormula>IF(#REF!="","",COUNT(#REF!)-COUNT(#REF!))</calculatedColumnFormula>
    </tableColumn>
    <tableColumn id="10" xr3:uid="{00000000-0010-0000-0700-00000A000000}" name="Description of Product Being Produced During Deviation_x000a_(§63.8075(e)(6)(iii)(H))" dataDxfId="83"/>
    <tableColumn id="3" xr3:uid="{08D6FE32-6003-492E-92C6-16FA65DA9EFA}" name="Identification of each Hazardous Air Pollutant (HAP) Known to be in the Emission Stream or Wastewater Stream During Deviation - Name and Chemical Abstracts Service (CAS) Number _x000a_(§63.8075(e)(6)(iii)(G))" dataDxfId="82"/>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LimitDeviations910" displayName="LimitDeviations910" ref="B12:E500" totalsRowShown="0" headerRowDxfId="81" dataDxfId="79" headerRowBorderDxfId="80" tableBorderDxfId="78">
  <autoFilter ref="B12:E500" xr:uid="{00000000-0009-0000-0100-000009000000}"/>
  <tableColumns count="4">
    <tableColumn id="1" xr3:uid="{00000000-0010-0000-0800-000001000000}" name="Company Record No. " dataDxfId="77">
      <calculatedColumnFormula>IF(#REF!="","",COUNT(#REF!)-COUNT(#REF!))</calculatedColumnFormula>
    </tableColumn>
    <tableColumn id="2" xr3:uid="{4A68DE69-729E-4898-8A42-ACB793DD6044}" name="Affected Sources or Equipment_x000a_(§63.8075(e)(6)(iii)(C))" dataDxfId="76"/>
    <tableColumn id="4" xr3:uid="{00000000-0010-0000-0800-000004000000}" name="Identification of the CMS_x000a_(§63.8075(e)(6)(iii)(I))" dataDxfId="75"/>
    <tableColumn id="5" xr3:uid="{00000000-0010-0000-0800-000005000000}" name="Date of Latest CMS Certification or Audit_x000a_(§63.8075(e)(6)(iii)(J))" dataDxfId="74"/>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CEMDeviation" displayName="CEMDeviation" ref="B12:I500" totalsRowShown="0" headerRowDxfId="73" dataDxfId="71" headerRowBorderDxfId="72" tableBorderDxfId="70">
  <autoFilter ref="B12:I500" xr:uid="{00000000-0009-0000-0100-000004000000}"/>
  <tableColumns count="8">
    <tableColumn id="1" xr3:uid="{00000000-0010-0000-0900-000001000000}" name="Company Record No. _x000a_(Autocompleted from E)" dataDxfId="69">
      <calculatedColumnFormula>IF(ISBLANK(#REF!),"",ROW(B13)-23)</calculatedColumnFormula>
    </tableColumn>
    <tableColumn id="2" xr3:uid="{A778A44A-0B01-4713-9C82-E008F7B71893}" name="Affected Sources or Equipment_x000a_(§63.8075(e)(6)(iii)(C))_x000a_(Autocompleted from E)" dataDxfId="68"/>
    <tableColumn id="7" xr3:uid="{8E639836-F9F8-4BF3-8FDF-135A702A9D21}" name="Identification of the CMS_x000a_(§63.8075(e)(6)(iii)(I))_x000a_(Autocompleted from E)" dataDxfId="67"/>
    <tableColumn id="10" xr3:uid="{326E781D-F4FA-437C-8273-37291106C65F}" name="Company Record No., Affected Source or Equipment and Identification of the CMS_x000a_(Select from dropdown)" dataDxfId="66"/>
    <tableColumn id="9" xr3:uid="{7DE6F4B3-5A08-40AE-9E3A-E5E59BC7DD43}" name="CMS Inoperative or Out of Control_x000a_ (§63.8075(e)(6)(iii)(A) or (B))" dataDxfId="65"/>
    <tableColumn id="3" xr3:uid="{00000000-0010-0000-0900-000003000000}" name="Date that each CMS was Inoperative or Out of Control _x000a_(§63.8075(e)(6)(iii)(A) or (B))" dataDxfId="64"/>
    <tableColumn id="8" xr3:uid="{6E7EA126-C090-4E88-8B8F-3436773CAE8B}" name="Time that each CMS was Inoperative or Out of Control _x000a_ (§63.8075(e)(6)(iii)(A) or (B))" dataDxfId="63"/>
    <tableColumn id="6" xr3:uid="{00000000-0010-0000-0900-000006000000}" name="Duration that CEMS was Out of Control (hours)_x000a_(§63.8075(e)(6)(iii)(B))" dataDxfId="62"/>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E9BC82-41E6-4BB6-A436-EF22D6B5B2E2}" name="DowntimeSummary" displayName="DowntimeSummary" ref="B12:I200" totalsRowShown="0" headerRowDxfId="61" dataDxfId="59" headerRowBorderDxfId="60" tableBorderDxfId="58">
  <autoFilter ref="B12:I200" xr:uid="{BDE99371-4947-41D3-B3B3-9FF131CC02EC}"/>
  <tableColumns count="8">
    <tableColumn id="1" xr3:uid="{5D5D39E8-A478-46A3-A332-39E6E6363A0C}" name="Company Record No. _x000a_(Autocompleted from E)" dataDxfId="57"/>
    <tableColumn id="15" xr3:uid="{619658DC-727C-4E2C-A147-AACCD382A621}" name="Affected Sources or Equipment_x000a_(§63.8075(e)(6)(iii)(C))_x000a_(Autocompleted from E)" dataDxfId="56"/>
    <tableColumn id="3" xr3:uid="{78D71BA2-C9EA-4761-BEA5-E2D9CDD20794}" name="Identification of the CMS_x000a_(§63.8075(e)(6)(iii)(I))_x000a_(Autocompleted from E)" dataDxfId="55"/>
    <tableColumn id="2" xr3:uid="{EC085D77-E30D-44C1-875F-5F59F60F3019}" name="Company Record No., Affected Source or Equipment and Identification of the CMS_x000a_(Select from dropdown)" dataDxfId="54"/>
    <tableColumn id="41" xr3:uid="{A95794A9-163B-4D67-A141-0B354F50B398}" name="Provide a summary of the total duration of CMS data unavailability (in hours) during the reporting period       (§63.8075(e)(6)(iii)(L))" dataDxfId="53"/>
    <tableColumn id="46" xr3:uid="{71160540-46BF-4EF1-A202-905046D5FDDD}" name="Provide the total duration of CMS data unavailability as a percent of total source operating time during the reporting period  (§63.8075(e)(6)(iii)(L))" dataDxfId="52"/>
    <tableColumn id="9" xr3:uid="{8B14C25D-47A9-407A-838A-51FEAD1DF453}" name="Total Duration of_x000a_ CMS Downtime * (hours) _x000a_(§63.8075(e)(6)(iii)(F))_x000a_" dataDxfId="51"/>
    <tableColumn id="10" xr3:uid="{7437A59B-5DED-4BC6-AFCF-66510183DB0E}" name="Total Duration of_x000a_ CMS Downtime as_x000a_ a per cent of Total_x000a_ Source Operating Time *_x000a_(§63.8075(e)(6)(iii)(F))_x000a_" dataDxfId="50" dataCellStyle="Percent">
      <calculatedColumnFormula>IF(#REF!="","",IF(H13=0,"N/A",H13/#REF!))</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792AE-31FA-44A3-9293-49E4C9D11F76}">
  <dimension ref="A1:R120"/>
  <sheetViews>
    <sheetView tabSelected="1" topLeftCell="B2" workbookViewId="0">
      <selection activeCell="B8" sqref="B8"/>
    </sheetView>
  </sheetViews>
  <sheetFormatPr defaultColWidth="0" defaultRowHeight="15" customHeight="1" zeroHeight="1" x14ac:dyDescent="0.25"/>
  <cols>
    <col min="1" max="1" width="15.5703125" style="139" hidden="1" customWidth="1"/>
    <col min="2" max="2" width="156" customWidth="1"/>
    <col min="3" max="4" width="10.7109375" hidden="1" customWidth="1"/>
    <col min="5" max="5" width="9.28515625" hidden="1" customWidth="1"/>
    <col min="6" max="6" width="9.5703125" hidden="1" customWidth="1"/>
    <col min="7" max="18" width="0" hidden="1" customWidth="1"/>
    <col min="19" max="16384" width="9.28515625" hidden="1"/>
  </cols>
  <sheetData>
    <row r="1" spans="1:17" s="119" customFormat="1" ht="20.25" hidden="1" customHeight="1" x14ac:dyDescent="0.25">
      <c r="A1" s="16" t="s">
        <v>0</v>
      </c>
      <c r="B1" s="16"/>
      <c r="C1" s="117"/>
      <c r="D1" s="117"/>
      <c r="E1" s="117"/>
      <c r="F1" s="117"/>
      <c r="G1" s="117"/>
      <c r="H1" s="118"/>
    </row>
    <row r="2" spans="1:17" s="119" customFormat="1" x14ac:dyDescent="0.25">
      <c r="A2" s="120" t="s">
        <v>1</v>
      </c>
      <c r="B2" s="121" t="s">
        <v>2</v>
      </c>
      <c r="C2" s="117"/>
      <c r="D2" s="117"/>
      <c r="E2" s="117"/>
      <c r="F2" s="117"/>
      <c r="G2" s="117"/>
      <c r="H2" s="118"/>
    </row>
    <row r="3" spans="1:17" s="119" customFormat="1" x14ac:dyDescent="0.25">
      <c r="A3" s="122" t="s">
        <v>3</v>
      </c>
      <c r="B3" s="123" t="s">
        <v>4</v>
      </c>
      <c r="C3" s="124"/>
      <c r="D3" s="124"/>
      <c r="E3" s="124"/>
      <c r="F3" s="124"/>
      <c r="G3" s="124"/>
      <c r="H3" s="118"/>
    </row>
    <row r="4" spans="1:17" s="119" customFormat="1" x14ac:dyDescent="0.25">
      <c r="A4" s="122" t="s">
        <v>5</v>
      </c>
      <c r="B4" s="125" t="s">
        <v>387</v>
      </c>
      <c r="C4" s="126"/>
      <c r="D4" s="126"/>
      <c r="E4" s="126"/>
      <c r="F4" s="126"/>
      <c r="G4" s="126"/>
      <c r="H4" s="118"/>
    </row>
    <row r="5" spans="1:17" s="119" customFormat="1" x14ac:dyDescent="0.25">
      <c r="A5" s="122" t="s">
        <v>6</v>
      </c>
      <c r="B5" s="127">
        <v>45392</v>
      </c>
      <c r="C5" s="128"/>
      <c r="D5" s="128"/>
      <c r="E5" s="128"/>
      <c r="F5" s="128"/>
      <c r="G5" s="128"/>
      <c r="H5" s="118"/>
    </row>
    <row r="6" spans="1:17" s="131" customFormat="1" ht="18.399999999999999" hidden="1" customHeight="1" x14ac:dyDescent="0.25">
      <c r="A6" s="129" t="s">
        <v>7</v>
      </c>
      <c r="B6" s="130" t="s">
        <v>97</v>
      </c>
      <c r="C6" s="119"/>
      <c r="D6" s="119"/>
      <c r="E6" s="119"/>
      <c r="F6" s="119"/>
    </row>
    <row r="7" spans="1:17" s="131" customFormat="1" ht="35.25" customHeight="1" x14ac:dyDescent="0.2">
      <c r="A7" s="129"/>
      <c r="B7" s="393" t="s">
        <v>388</v>
      </c>
      <c r="C7" s="119"/>
      <c r="D7" s="119"/>
      <c r="E7" s="119"/>
      <c r="F7" s="119"/>
    </row>
    <row r="8" spans="1:17" ht="30.75" customHeight="1" x14ac:dyDescent="0.25">
      <c r="A8" s="129" t="s">
        <v>7</v>
      </c>
      <c r="B8" s="141" t="s">
        <v>222</v>
      </c>
      <c r="C8" s="132"/>
      <c r="D8" s="132"/>
      <c r="E8" s="132"/>
      <c r="F8" s="132"/>
      <c r="G8" s="132"/>
      <c r="H8" s="132"/>
      <c r="I8" s="132"/>
      <c r="J8" s="132"/>
      <c r="K8" s="132"/>
      <c r="L8" s="132"/>
      <c r="M8" s="132"/>
      <c r="N8" s="132"/>
      <c r="O8" s="132"/>
      <c r="P8" s="133"/>
      <c r="Q8" s="133"/>
    </row>
    <row r="9" spans="1:17" ht="76.5" x14ac:dyDescent="0.25">
      <c r="A9" s="129" t="s">
        <v>7</v>
      </c>
      <c r="B9" s="134" t="s">
        <v>217</v>
      </c>
      <c r="C9" s="135"/>
      <c r="D9" s="135"/>
      <c r="E9" s="135"/>
      <c r="F9" s="135"/>
      <c r="G9" s="135"/>
      <c r="H9" s="135"/>
      <c r="I9" s="135"/>
      <c r="J9" s="135"/>
      <c r="K9" s="135"/>
      <c r="L9" s="135"/>
      <c r="M9" s="135"/>
      <c r="N9" s="135"/>
      <c r="O9" s="135"/>
      <c r="P9" s="135"/>
      <c r="Q9" s="135"/>
    </row>
    <row r="10" spans="1:17" ht="51" x14ac:dyDescent="0.25">
      <c r="A10" s="129"/>
      <c r="B10" s="134" t="s">
        <v>345</v>
      </c>
      <c r="C10" s="135"/>
      <c r="D10" s="135"/>
      <c r="E10" s="135"/>
      <c r="F10" s="135"/>
      <c r="G10" s="135"/>
      <c r="H10" s="135"/>
      <c r="I10" s="135"/>
      <c r="J10" s="135"/>
      <c r="K10" s="135"/>
      <c r="L10" s="135"/>
      <c r="M10" s="135"/>
      <c r="N10" s="135"/>
      <c r="O10" s="135"/>
      <c r="P10" s="135"/>
      <c r="Q10" s="135"/>
    </row>
    <row r="11" spans="1:17" ht="76.5" x14ac:dyDescent="0.25">
      <c r="A11" s="129"/>
      <c r="B11" s="134" t="s">
        <v>346</v>
      </c>
      <c r="C11" s="135"/>
      <c r="D11" s="135"/>
      <c r="E11" s="135"/>
      <c r="F11" s="135"/>
      <c r="G11" s="135"/>
      <c r="H11" s="135"/>
      <c r="I11" s="135"/>
      <c r="J11" s="135"/>
      <c r="K11" s="135"/>
      <c r="L11" s="135"/>
      <c r="M11" s="135"/>
      <c r="N11" s="135"/>
      <c r="O11" s="135"/>
      <c r="P11" s="135"/>
      <c r="Q11" s="135"/>
    </row>
    <row r="12" spans="1:17" ht="38.25" x14ac:dyDescent="0.25">
      <c r="A12" s="129"/>
      <c r="B12" s="134" t="s">
        <v>347</v>
      </c>
      <c r="C12" s="135"/>
      <c r="D12" s="135"/>
      <c r="E12" s="135"/>
      <c r="F12" s="135"/>
      <c r="G12" s="135"/>
      <c r="H12" s="135"/>
      <c r="I12" s="135"/>
      <c r="J12" s="135"/>
      <c r="K12" s="135"/>
      <c r="L12" s="135"/>
      <c r="M12" s="135"/>
      <c r="N12" s="135"/>
      <c r="O12" s="135"/>
      <c r="P12" s="135"/>
      <c r="Q12" s="135"/>
    </row>
    <row r="13" spans="1:17" ht="38.25" x14ac:dyDescent="0.25">
      <c r="A13" s="129"/>
      <c r="B13" s="134" t="s">
        <v>215</v>
      </c>
      <c r="C13" s="135"/>
      <c r="D13" s="135"/>
      <c r="E13" s="135"/>
      <c r="F13" s="135"/>
      <c r="G13" s="135"/>
      <c r="H13" s="135"/>
      <c r="I13" s="135"/>
      <c r="J13" s="135"/>
      <c r="K13" s="135"/>
      <c r="L13" s="135"/>
      <c r="M13" s="135"/>
      <c r="N13" s="135"/>
      <c r="O13" s="135"/>
      <c r="P13" s="135"/>
      <c r="Q13" s="135"/>
    </row>
    <row r="14" spans="1:17" ht="63.75" x14ac:dyDescent="0.25">
      <c r="A14" s="129" t="s">
        <v>7</v>
      </c>
      <c r="B14" s="134" t="s">
        <v>216</v>
      </c>
      <c r="C14" s="135"/>
      <c r="D14" s="135"/>
      <c r="E14" s="135"/>
      <c r="F14" s="135"/>
      <c r="G14" s="135"/>
      <c r="H14" s="135"/>
      <c r="I14" s="135"/>
      <c r="J14" s="135"/>
      <c r="K14" s="135"/>
      <c r="L14" s="135"/>
      <c r="M14" s="135"/>
      <c r="N14" s="135"/>
      <c r="O14" s="135"/>
      <c r="P14" s="135"/>
      <c r="Q14" s="135"/>
    </row>
    <row r="15" spans="1:17" ht="128.25" customHeight="1" x14ac:dyDescent="0.25">
      <c r="A15" s="129"/>
      <c r="B15" s="134" t="s">
        <v>8</v>
      </c>
      <c r="C15" s="135"/>
      <c r="D15" s="135"/>
      <c r="E15" s="135"/>
      <c r="F15" s="135"/>
      <c r="G15" s="135"/>
      <c r="H15" s="135"/>
      <c r="I15" s="135"/>
      <c r="J15" s="135"/>
      <c r="K15" s="135"/>
      <c r="L15" s="135"/>
      <c r="M15" s="135"/>
      <c r="N15" s="135"/>
      <c r="O15" s="135"/>
      <c r="P15" s="135"/>
      <c r="Q15" s="135"/>
    </row>
    <row r="16" spans="1:17" ht="267.75" x14ac:dyDescent="0.25">
      <c r="A16" s="129" t="s">
        <v>7</v>
      </c>
      <c r="B16" s="136" t="s">
        <v>356</v>
      </c>
      <c r="C16" s="135"/>
      <c r="D16" s="135"/>
      <c r="E16" s="135"/>
      <c r="F16" s="135"/>
      <c r="G16" s="135"/>
      <c r="H16" s="135"/>
      <c r="I16" s="135"/>
      <c r="J16" s="135"/>
      <c r="K16" s="135"/>
      <c r="L16" s="135"/>
      <c r="M16" s="135"/>
      <c r="N16" s="135"/>
      <c r="O16" s="135"/>
      <c r="P16" s="135"/>
      <c r="Q16" s="135"/>
    </row>
    <row r="17" spans="1:18" ht="15" customHeight="1" x14ac:dyDescent="0.25">
      <c r="A17" s="137"/>
      <c r="B17" s="137" t="s">
        <v>218</v>
      </c>
      <c r="C17" s="137"/>
      <c r="D17" s="137"/>
      <c r="E17" s="137"/>
      <c r="F17" s="137"/>
      <c r="G17" s="137"/>
      <c r="H17" s="137"/>
      <c r="I17" s="137"/>
      <c r="J17" s="137"/>
      <c r="K17" s="137"/>
      <c r="L17" s="137"/>
      <c r="M17" s="137"/>
      <c r="N17" s="137"/>
      <c r="O17" s="137"/>
      <c r="P17" s="138"/>
      <c r="Q17" s="138"/>
      <c r="R17" s="137"/>
    </row>
    <row r="18" spans="1:18" ht="15" hidden="1" customHeight="1" x14ac:dyDescent="0.25">
      <c r="A18" s="137"/>
      <c r="B18" s="137"/>
      <c r="C18" s="137"/>
      <c r="D18" s="137"/>
      <c r="E18" s="137"/>
      <c r="F18" s="137"/>
      <c r="G18" s="137"/>
      <c r="H18" s="137"/>
      <c r="I18" s="137"/>
      <c r="J18" s="137"/>
      <c r="K18" s="137"/>
      <c r="L18" s="137"/>
      <c r="M18" s="137"/>
      <c r="N18" s="137"/>
      <c r="O18" s="137"/>
      <c r="P18" s="138"/>
      <c r="Q18" s="138"/>
      <c r="R18" s="137"/>
    </row>
    <row r="19" spans="1:18" ht="15" hidden="1" customHeight="1" x14ac:dyDescent="0.25">
      <c r="A19" s="137"/>
      <c r="B19" s="137"/>
      <c r="C19" s="137"/>
      <c r="D19" s="137"/>
      <c r="E19" s="137"/>
      <c r="F19" s="137"/>
      <c r="G19" s="137"/>
      <c r="H19" s="137"/>
      <c r="I19" s="137"/>
      <c r="J19" s="137"/>
      <c r="K19" s="137"/>
      <c r="L19" s="137"/>
      <c r="M19" s="137"/>
      <c r="N19" s="137"/>
      <c r="O19" s="137"/>
      <c r="P19" s="138"/>
      <c r="Q19" s="138"/>
      <c r="R19" s="137"/>
    </row>
    <row r="20" spans="1:18" ht="15" hidden="1" customHeight="1" x14ac:dyDescent="0.25">
      <c r="A20" s="137"/>
      <c r="B20" s="137"/>
      <c r="C20" s="137"/>
      <c r="D20" s="137"/>
      <c r="E20" s="137"/>
      <c r="F20" s="137"/>
      <c r="G20" s="137"/>
      <c r="H20" s="137"/>
      <c r="I20" s="137"/>
      <c r="J20" s="137"/>
      <c r="K20" s="137"/>
      <c r="L20" s="137"/>
      <c r="M20" s="137"/>
      <c r="N20" s="137"/>
      <c r="O20" s="137"/>
      <c r="P20" s="138"/>
      <c r="Q20" s="138"/>
      <c r="R20" s="137"/>
    </row>
    <row r="21" spans="1:18" ht="15" hidden="1" customHeight="1" x14ac:dyDescent="0.25">
      <c r="A21" s="137"/>
      <c r="B21" s="137"/>
      <c r="C21" s="137"/>
      <c r="D21" s="137"/>
      <c r="E21" s="137"/>
      <c r="F21" s="137"/>
      <c r="G21" s="137"/>
      <c r="H21" s="137"/>
      <c r="I21" s="137"/>
      <c r="J21" s="137"/>
      <c r="K21" s="137"/>
      <c r="L21" s="137"/>
      <c r="M21" s="137"/>
      <c r="N21" s="137"/>
      <c r="O21" s="137"/>
      <c r="P21" s="138"/>
      <c r="Q21" s="138"/>
      <c r="R21" s="137"/>
    </row>
    <row r="22" spans="1:18" ht="15" hidden="1" customHeight="1" x14ac:dyDescent="0.25">
      <c r="A22" s="137"/>
      <c r="B22" s="137"/>
      <c r="C22" s="137"/>
      <c r="D22" s="137"/>
      <c r="E22" s="137"/>
      <c r="F22" s="137"/>
      <c r="G22" s="137"/>
      <c r="H22" s="137"/>
      <c r="I22" s="137"/>
      <c r="J22" s="137"/>
      <c r="K22" s="137"/>
      <c r="L22" s="137"/>
      <c r="M22" s="137"/>
      <c r="N22" s="137"/>
      <c r="O22" s="137"/>
      <c r="P22" s="138"/>
      <c r="Q22" s="138"/>
      <c r="R22" s="137"/>
    </row>
    <row r="23" spans="1:18" ht="15" hidden="1" customHeight="1" x14ac:dyDescent="0.25">
      <c r="A23" s="137"/>
      <c r="B23" s="137"/>
      <c r="C23" s="137"/>
      <c r="D23" s="137"/>
      <c r="E23" s="137"/>
      <c r="F23" s="137"/>
      <c r="G23" s="137"/>
      <c r="H23" s="137"/>
      <c r="I23" s="137"/>
      <c r="J23" s="137"/>
      <c r="K23" s="137"/>
      <c r="L23" s="137"/>
      <c r="M23" s="137"/>
      <c r="N23" s="137"/>
      <c r="O23" s="137"/>
      <c r="P23" s="138"/>
      <c r="Q23" s="138"/>
      <c r="R23" s="137"/>
    </row>
    <row r="24" spans="1:18" ht="15" hidden="1" customHeight="1" x14ac:dyDescent="0.25">
      <c r="A24" s="137"/>
      <c r="B24" s="137"/>
      <c r="C24" s="137"/>
      <c r="D24" s="137"/>
      <c r="E24" s="137"/>
      <c r="F24" s="137"/>
      <c r="G24" s="137"/>
      <c r="H24" s="137"/>
      <c r="I24" s="137"/>
      <c r="J24" s="137"/>
      <c r="K24" s="137"/>
      <c r="L24" s="137"/>
      <c r="M24" s="137"/>
      <c r="N24" s="137"/>
      <c r="O24" s="137"/>
      <c r="P24" s="138"/>
      <c r="Q24" s="138"/>
      <c r="R24" s="137"/>
    </row>
    <row r="25" spans="1:18" ht="15" hidden="1" customHeight="1" x14ac:dyDescent="0.25">
      <c r="A25" s="137"/>
      <c r="B25" s="137"/>
      <c r="C25" s="137"/>
      <c r="D25" s="137"/>
      <c r="E25" s="137"/>
      <c r="F25" s="137"/>
      <c r="G25" s="137"/>
      <c r="H25" s="137"/>
      <c r="I25" s="137"/>
      <c r="J25" s="137"/>
      <c r="K25" s="137"/>
      <c r="L25" s="137"/>
      <c r="M25" s="137"/>
      <c r="N25" s="137"/>
      <c r="O25" s="137"/>
      <c r="P25" s="138"/>
      <c r="Q25" s="138"/>
      <c r="R25" s="137"/>
    </row>
    <row r="26" spans="1:18" ht="15" hidden="1" customHeight="1" x14ac:dyDescent="0.25">
      <c r="A26" s="137"/>
      <c r="B26" s="137"/>
      <c r="C26" s="137"/>
      <c r="D26" s="137"/>
      <c r="E26" s="137"/>
      <c r="F26" s="137"/>
      <c r="G26" s="137"/>
      <c r="H26" s="137"/>
      <c r="I26" s="137"/>
      <c r="J26" s="137"/>
      <c r="K26" s="137"/>
      <c r="L26" s="137"/>
      <c r="M26" s="137"/>
      <c r="N26" s="137"/>
      <c r="O26" s="137"/>
      <c r="P26" s="138"/>
      <c r="Q26" s="138"/>
      <c r="R26" s="137"/>
    </row>
    <row r="27" spans="1:18" ht="15" hidden="1" customHeight="1" x14ac:dyDescent="0.25">
      <c r="A27" s="137"/>
      <c r="B27" s="137"/>
      <c r="C27" s="137"/>
      <c r="D27" s="137"/>
      <c r="E27" s="137"/>
      <c r="F27" s="137"/>
      <c r="G27" s="137"/>
      <c r="H27" s="137"/>
      <c r="I27" s="137"/>
      <c r="J27" s="137"/>
      <c r="K27" s="137"/>
      <c r="L27" s="137"/>
      <c r="M27" s="137"/>
      <c r="N27" s="137"/>
      <c r="O27" s="137"/>
      <c r="P27" s="138"/>
      <c r="Q27" s="138"/>
      <c r="R27" s="137"/>
    </row>
    <row r="28" spans="1:18" ht="15" hidden="1" customHeight="1" x14ac:dyDescent="0.25">
      <c r="A28" s="137"/>
      <c r="B28" s="137"/>
      <c r="C28" s="137"/>
      <c r="D28" s="137"/>
      <c r="E28" s="137"/>
      <c r="F28" s="137"/>
      <c r="G28" s="137"/>
      <c r="H28" s="137"/>
      <c r="I28" s="137"/>
      <c r="J28" s="137"/>
      <c r="K28" s="137"/>
      <c r="L28" s="137"/>
      <c r="M28" s="137"/>
      <c r="N28" s="137"/>
      <c r="O28" s="137"/>
      <c r="P28" s="138"/>
      <c r="Q28" s="138"/>
      <c r="R28" s="137"/>
    </row>
    <row r="29" spans="1:18" ht="15" hidden="1" customHeight="1" x14ac:dyDescent="0.25">
      <c r="A29" s="137"/>
      <c r="B29" s="137"/>
      <c r="C29" s="137"/>
      <c r="D29" s="137"/>
      <c r="E29" s="137"/>
      <c r="F29" s="137"/>
      <c r="G29" s="137"/>
      <c r="H29" s="137"/>
      <c r="I29" s="137"/>
      <c r="J29" s="137"/>
      <c r="K29" s="137"/>
      <c r="L29" s="137"/>
      <c r="M29" s="137"/>
      <c r="N29" s="137"/>
      <c r="O29" s="137"/>
      <c r="P29" s="138"/>
      <c r="Q29" s="138"/>
      <c r="R29" s="137"/>
    </row>
    <row r="30" spans="1:18" ht="15" hidden="1" customHeight="1" x14ac:dyDescent="0.25">
      <c r="A30" s="137"/>
      <c r="B30" s="137"/>
      <c r="C30" s="137"/>
      <c r="D30" s="137"/>
      <c r="E30" s="137"/>
      <c r="F30" s="137"/>
      <c r="G30" s="137"/>
      <c r="H30" s="137"/>
      <c r="I30" s="137"/>
      <c r="J30" s="137"/>
      <c r="K30" s="137"/>
      <c r="L30" s="137"/>
      <c r="M30" s="137"/>
      <c r="N30" s="137"/>
      <c r="O30" s="137"/>
      <c r="P30" s="138"/>
      <c r="Q30" s="138"/>
      <c r="R30" s="137"/>
    </row>
    <row r="31" spans="1:18" ht="15" hidden="1" customHeight="1" x14ac:dyDescent="0.25">
      <c r="A31" s="137"/>
      <c r="B31" s="137"/>
      <c r="C31" s="137"/>
      <c r="D31" s="137"/>
      <c r="E31" s="137"/>
      <c r="F31" s="137"/>
      <c r="G31" s="137"/>
      <c r="H31" s="137"/>
      <c r="I31" s="137"/>
      <c r="J31" s="137"/>
      <c r="K31" s="137"/>
      <c r="L31" s="137"/>
      <c r="M31" s="137"/>
      <c r="N31" s="137"/>
      <c r="O31" s="137"/>
      <c r="P31" s="138"/>
      <c r="Q31" s="138"/>
      <c r="R31" s="137"/>
    </row>
    <row r="32" spans="1:18" ht="15" hidden="1" customHeight="1" x14ac:dyDescent="0.25">
      <c r="A32" s="137"/>
      <c r="B32" s="137"/>
      <c r="C32" s="137"/>
      <c r="D32" s="137"/>
      <c r="E32" s="137"/>
      <c r="F32" s="137"/>
      <c r="G32" s="137"/>
      <c r="H32" s="137"/>
      <c r="I32" s="137"/>
      <c r="J32" s="137"/>
      <c r="K32" s="137"/>
      <c r="L32" s="137"/>
      <c r="M32" s="137"/>
      <c r="N32" s="137"/>
      <c r="O32" s="137"/>
      <c r="P32" s="138"/>
      <c r="Q32" s="138"/>
      <c r="R32" s="137"/>
    </row>
    <row r="33" spans="1:18" ht="15" hidden="1" customHeight="1" x14ac:dyDescent="0.25">
      <c r="A33" s="137"/>
      <c r="B33" s="137"/>
      <c r="C33" s="137"/>
      <c r="D33" s="137"/>
      <c r="E33" s="137"/>
      <c r="F33" s="137"/>
      <c r="G33" s="137"/>
      <c r="H33" s="137"/>
      <c r="I33" s="137"/>
      <c r="J33" s="137"/>
      <c r="K33" s="137"/>
      <c r="L33" s="137"/>
      <c r="M33" s="137"/>
      <c r="N33" s="137"/>
      <c r="O33" s="137"/>
      <c r="P33" s="138"/>
      <c r="Q33" s="138"/>
      <c r="R33" s="137"/>
    </row>
    <row r="34" spans="1:18" ht="15" hidden="1" customHeight="1" x14ac:dyDescent="0.25">
      <c r="A34" s="137"/>
      <c r="B34" s="137"/>
      <c r="C34" s="137"/>
      <c r="D34" s="137"/>
      <c r="E34" s="137"/>
      <c r="F34" s="137"/>
      <c r="G34" s="137"/>
      <c r="H34" s="137"/>
      <c r="I34" s="137"/>
      <c r="J34" s="137"/>
      <c r="K34" s="137"/>
      <c r="L34" s="137"/>
      <c r="M34" s="137"/>
      <c r="N34" s="137"/>
      <c r="O34" s="137"/>
      <c r="P34" s="138"/>
      <c r="Q34" s="138"/>
      <c r="R34" s="137"/>
    </row>
    <row r="35" spans="1:18" ht="15" hidden="1" customHeight="1" x14ac:dyDescent="0.25">
      <c r="A35" s="137"/>
      <c r="B35" s="137"/>
      <c r="C35" s="137"/>
      <c r="D35" s="137"/>
      <c r="E35" s="137"/>
      <c r="F35" s="137"/>
      <c r="G35" s="137"/>
      <c r="H35" s="137"/>
      <c r="I35" s="137"/>
      <c r="J35" s="137"/>
      <c r="K35" s="137"/>
      <c r="L35" s="137"/>
      <c r="M35" s="137"/>
      <c r="N35" s="137"/>
      <c r="O35" s="137"/>
      <c r="P35" s="138"/>
      <c r="Q35" s="138"/>
      <c r="R35" s="137"/>
    </row>
    <row r="36" spans="1:18" ht="15" hidden="1" customHeight="1" x14ac:dyDescent="0.25">
      <c r="A36" s="137"/>
      <c r="B36" s="137"/>
      <c r="C36" s="137"/>
      <c r="D36" s="137"/>
      <c r="E36" s="137"/>
      <c r="F36" s="137"/>
      <c r="G36" s="137"/>
      <c r="H36" s="137"/>
      <c r="I36" s="137"/>
      <c r="J36" s="137"/>
      <c r="K36" s="137"/>
      <c r="L36" s="137"/>
      <c r="M36" s="137"/>
      <c r="N36" s="137"/>
      <c r="O36" s="137"/>
      <c r="P36" s="138"/>
      <c r="Q36" s="138"/>
      <c r="R36" s="137"/>
    </row>
    <row r="37" spans="1:18" ht="15" hidden="1" customHeight="1" x14ac:dyDescent="0.25">
      <c r="A37" s="137"/>
      <c r="B37" s="137"/>
      <c r="C37" s="137"/>
      <c r="D37" s="137"/>
      <c r="E37" s="137"/>
      <c r="F37" s="137"/>
      <c r="G37" s="137"/>
      <c r="H37" s="137"/>
      <c r="I37" s="137"/>
      <c r="J37" s="137"/>
      <c r="K37" s="137"/>
      <c r="L37" s="137"/>
      <c r="M37" s="137"/>
      <c r="N37" s="137"/>
      <c r="O37" s="137"/>
      <c r="P37" s="138"/>
      <c r="Q37" s="138"/>
      <c r="R37" s="137"/>
    </row>
    <row r="38" spans="1:18" ht="15" hidden="1" customHeight="1" x14ac:dyDescent="0.25">
      <c r="A38" s="137"/>
      <c r="B38" s="137"/>
      <c r="C38" s="137"/>
      <c r="D38" s="137"/>
      <c r="E38" s="137"/>
      <c r="F38" s="137"/>
      <c r="G38" s="137"/>
      <c r="H38" s="137"/>
      <c r="I38" s="137"/>
      <c r="J38" s="137"/>
      <c r="K38" s="137"/>
      <c r="L38" s="137"/>
      <c r="M38" s="137"/>
      <c r="N38" s="137"/>
      <c r="O38" s="137"/>
      <c r="P38" s="138"/>
      <c r="Q38" s="138"/>
      <c r="R38" s="137"/>
    </row>
    <row r="39" spans="1:18" ht="15" hidden="1" customHeight="1" x14ac:dyDescent="0.25">
      <c r="A39" s="137"/>
      <c r="B39" s="137"/>
      <c r="C39" s="137"/>
      <c r="D39" s="137"/>
      <c r="E39" s="137"/>
      <c r="F39" s="137"/>
      <c r="G39" s="137"/>
      <c r="H39" s="137"/>
      <c r="I39" s="137"/>
      <c r="J39" s="137"/>
      <c r="K39" s="137"/>
      <c r="L39" s="137"/>
      <c r="M39" s="137"/>
      <c r="N39" s="137"/>
      <c r="O39" s="137"/>
      <c r="P39" s="138"/>
      <c r="Q39" s="138"/>
      <c r="R39" s="137"/>
    </row>
    <row r="40" spans="1:18" ht="15" hidden="1" customHeight="1" x14ac:dyDescent="0.25">
      <c r="A40" s="137"/>
      <c r="B40" s="137"/>
      <c r="C40" s="137"/>
      <c r="D40" s="137"/>
      <c r="E40" s="137"/>
      <c r="F40" s="137"/>
      <c r="G40" s="137"/>
      <c r="H40" s="137"/>
      <c r="I40" s="137"/>
      <c r="J40" s="137"/>
      <c r="K40" s="137"/>
      <c r="L40" s="137"/>
      <c r="M40" s="137"/>
      <c r="N40" s="137"/>
      <c r="O40" s="137"/>
      <c r="P40" s="138"/>
      <c r="Q40" s="138"/>
      <c r="R40" s="137"/>
    </row>
    <row r="41" spans="1:18" ht="15" hidden="1" customHeight="1" x14ac:dyDescent="0.25">
      <c r="A41" s="137"/>
      <c r="B41" s="137"/>
      <c r="C41" s="137"/>
      <c r="D41" s="137"/>
      <c r="E41" s="137"/>
      <c r="F41" s="137"/>
      <c r="G41" s="137"/>
      <c r="H41" s="137"/>
      <c r="I41" s="137"/>
      <c r="J41" s="137"/>
      <c r="K41" s="137"/>
      <c r="L41" s="137"/>
      <c r="M41" s="137"/>
      <c r="N41" s="137"/>
      <c r="O41" s="137"/>
      <c r="P41" s="138"/>
      <c r="Q41" s="138"/>
      <c r="R41" s="137"/>
    </row>
    <row r="42" spans="1:18" ht="15" hidden="1" customHeight="1" x14ac:dyDescent="0.25">
      <c r="A42" s="137"/>
      <c r="B42" s="137"/>
      <c r="C42" s="137"/>
      <c r="D42" s="137"/>
      <c r="E42" s="137"/>
      <c r="F42" s="137"/>
      <c r="G42" s="137"/>
      <c r="H42" s="137"/>
      <c r="I42" s="137"/>
      <c r="J42" s="137"/>
      <c r="K42" s="137"/>
      <c r="L42" s="137"/>
      <c r="M42" s="137"/>
      <c r="N42" s="137"/>
      <c r="O42" s="137"/>
      <c r="P42" s="138"/>
      <c r="Q42" s="138"/>
      <c r="R42" s="137"/>
    </row>
    <row r="43" spans="1:18" hidden="1" x14ac:dyDescent="0.25">
      <c r="A43" s="137"/>
      <c r="B43" s="137"/>
      <c r="C43" s="137"/>
      <c r="D43" s="137"/>
      <c r="E43" s="137"/>
      <c r="F43" s="137"/>
      <c r="G43" s="137"/>
      <c r="H43" s="137"/>
      <c r="I43" s="137"/>
      <c r="J43" s="137"/>
      <c r="K43" s="137"/>
      <c r="L43" s="137"/>
      <c r="M43" s="137"/>
      <c r="N43" s="137"/>
      <c r="O43" s="137"/>
      <c r="P43" s="138"/>
      <c r="Q43" s="138"/>
      <c r="R43" s="137"/>
    </row>
    <row r="44" spans="1:18" ht="15" hidden="1" customHeight="1" x14ac:dyDescent="0.25">
      <c r="A44" s="137"/>
      <c r="B44" s="137"/>
      <c r="C44" s="137"/>
      <c r="D44" s="137"/>
      <c r="E44" s="137"/>
      <c r="F44" s="137"/>
      <c r="G44" s="137"/>
      <c r="H44" s="137"/>
      <c r="I44" s="137"/>
      <c r="J44" s="137"/>
      <c r="K44" s="137"/>
      <c r="L44" s="137"/>
      <c r="M44" s="137"/>
      <c r="N44" s="137"/>
      <c r="O44" s="137"/>
      <c r="P44" s="138"/>
      <c r="Q44" s="138"/>
      <c r="R44" s="137"/>
    </row>
    <row r="45" spans="1:18" hidden="1" x14ac:dyDescent="0.25">
      <c r="A45" s="137"/>
      <c r="B45" s="137"/>
      <c r="C45" s="137"/>
      <c r="D45" s="137"/>
      <c r="E45" s="137"/>
      <c r="F45" s="137"/>
      <c r="G45" s="137"/>
      <c r="H45" s="137"/>
      <c r="I45" s="137"/>
      <c r="J45" s="137"/>
      <c r="K45" s="137"/>
      <c r="L45" s="137"/>
      <c r="M45" s="137"/>
      <c r="N45" s="137"/>
      <c r="O45" s="137"/>
      <c r="P45" s="138"/>
      <c r="Q45" s="138"/>
      <c r="R45" s="138"/>
    </row>
    <row r="46" spans="1:18" hidden="1" x14ac:dyDescent="0.25">
      <c r="A46" s="137"/>
      <c r="B46" s="137"/>
      <c r="C46" s="137"/>
      <c r="D46" s="137"/>
      <c r="E46" s="137"/>
      <c r="F46" s="137"/>
      <c r="G46" s="137"/>
      <c r="H46" s="137"/>
      <c r="I46" s="137"/>
      <c r="J46" s="137"/>
      <c r="K46" s="137"/>
      <c r="L46" s="137"/>
      <c r="M46" s="137"/>
      <c r="N46" s="137"/>
      <c r="O46" s="137"/>
      <c r="P46" s="138"/>
      <c r="Q46" s="138"/>
      <c r="R46" s="138"/>
    </row>
    <row r="47" spans="1:18" hidden="1" x14ac:dyDescent="0.25">
      <c r="A47" s="137"/>
      <c r="B47" s="137"/>
      <c r="C47" s="137"/>
      <c r="D47" s="137"/>
      <c r="E47" s="137"/>
      <c r="F47" s="137"/>
      <c r="G47" s="137"/>
      <c r="H47" s="137"/>
      <c r="I47" s="137"/>
      <c r="J47" s="137"/>
      <c r="K47" s="137"/>
      <c r="L47" s="137"/>
      <c r="M47" s="137"/>
      <c r="N47" s="137"/>
      <c r="O47" s="137"/>
      <c r="P47" s="138"/>
      <c r="Q47" s="138"/>
      <c r="R47" s="138"/>
    </row>
    <row r="48" spans="1:18" hidden="1" x14ac:dyDescent="0.25">
      <c r="A48" s="137"/>
      <c r="B48" s="137"/>
      <c r="C48" s="137"/>
      <c r="D48" s="137"/>
      <c r="E48" s="137"/>
      <c r="F48" s="137"/>
      <c r="G48" s="137"/>
      <c r="H48" s="137"/>
      <c r="I48" s="137"/>
      <c r="J48" s="137"/>
      <c r="K48" s="137"/>
      <c r="L48" s="137"/>
      <c r="M48" s="137"/>
      <c r="N48" s="137"/>
      <c r="O48" s="137"/>
      <c r="P48" s="138"/>
      <c r="Q48" s="138"/>
      <c r="R48" s="138"/>
    </row>
    <row r="49" spans="1:18" hidden="1" x14ac:dyDescent="0.25">
      <c r="A49" s="137"/>
      <c r="B49" s="137"/>
      <c r="C49" s="137"/>
      <c r="D49" s="137"/>
      <c r="E49" s="137"/>
      <c r="F49" s="137"/>
      <c r="G49" s="137"/>
      <c r="H49" s="137"/>
      <c r="I49" s="137"/>
      <c r="J49" s="137"/>
      <c r="K49" s="137"/>
      <c r="L49" s="137"/>
      <c r="M49" s="137"/>
      <c r="N49" s="137"/>
      <c r="O49" s="137"/>
      <c r="P49" s="138"/>
      <c r="Q49" s="138"/>
      <c r="R49" s="138"/>
    </row>
    <row r="50" spans="1:18" hidden="1" x14ac:dyDescent="0.25">
      <c r="A50" s="137"/>
      <c r="B50" s="137"/>
      <c r="C50" s="137"/>
      <c r="D50" s="137"/>
      <c r="E50" s="137"/>
      <c r="F50" s="137"/>
      <c r="G50" s="137"/>
      <c r="H50" s="137"/>
      <c r="I50" s="137"/>
      <c r="J50" s="137"/>
      <c r="K50" s="137"/>
      <c r="L50" s="137"/>
      <c r="M50" s="137"/>
      <c r="N50" s="137"/>
      <c r="O50" s="137"/>
      <c r="P50" s="138"/>
      <c r="Q50" s="138"/>
      <c r="R50" s="138"/>
    </row>
    <row r="51" spans="1:18" hidden="1" x14ac:dyDescent="0.25">
      <c r="A51" s="137"/>
      <c r="B51" s="137"/>
      <c r="C51" s="137"/>
      <c r="D51" s="137"/>
      <c r="E51" s="137"/>
      <c r="F51" s="137"/>
      <c r="G51" s="137"/>
      <c r="H51" s="137"/>
      <c r="I51" s="137"/>
      <c r="J51" s="137"/>
      <c r="K51" s="137"/>
      <c r="L51" s="137"/>
      <c r="M51" s="137"/>
      <c r="N51" s="137"/>
      <c r="O51" s="137"/>
      <c r="P51" s="138"/>
      <c r="Q51" s="138"/>
      <c r="R51" s="138"/>
    </row>
    <row r="52" spans="1:18" hidden="1" x14ac:dyDescent="0.25">
      <c r="A52" s="137"/>
      <c r="B52" s="137"/>
      <c r="C52" s="137"/>
      <c r="D52" s="137"/>
      <c r="E52" s="137"/>
      <c r="F52" s="137"/>
      <c r="G52" s="137"/>
      <c r="H52" s="137"/>
      <c r="I52" s="137"/>
      <c r="J52" s="137"/>
      <c r="K52" s="137"/>
      <c r="L52" s="137"/>
      <c r="M52" s="137"/>
      <c r="N52" s="137"/>
      <c r="O52" s="137"/>
      <c r="P52" s="138"/>
      <c r="Q52" s="138"/>
      <c r="R52" s="138"/>
    </row>
    <row r="53" spans="1:18" hidden="1" x14ac:dyDescent="0.25">
      <c r="A53" s="137"/>
      <c r="B53" s="137"/>
      <c r="C53" s="137"/>
      <c r="D53" s="137"/>
      <c r="E53" s="137"/>
      <c r="F53" s="137"/>
      <c r="G53" s="137"/>
      <c r="H53" s="137"/>
      <c r="I53" s="137"/>
      <c r="J53" s="137"/>
      <c r="K53" s="137"/>
      <c r="L53" s="137"/>
      <c r="M53" s="137"/>
      <c r="N53" s="137"/>
      <c r="O53" s="137"/>
      <c r="P53" s="138"/>
      <c r="Q53" s="138"/>
      <c r="R53" s="138"/>
    </row>
    <row r="54" spans="1:18" hidden="1" x14ac:dyDescent="0.25">
      <c r="A54" s="137"/>
      <c r="B54" s="137"/>
      <c r="C54" s="137"/>
      <c r="D54" s="137"/>
      <c r="E54" s="137"/>
      <c r="F54" s="137"/>
      <c r="G54" s="137"/>
      <c r="H54" s="137"/>
      <c r="I54" s="137"/>
      <c r="J54" s="137"/>
      <c r="K54" s="137"/>
      <c r="L54" s="137"/>
      <c r="M54" s="137"/>
      <c r="N54" s="137"/>
      <c r="O54" s="137"/>
      <c r="P54" s="138"/>
      <c r="Q54" s="138"/>
      <c r="R54" s="138"/>
    </row>
    <row r="55" spans="1:18" hidden="1" x14ac:dyDescent="0.25">
      <c r="A55" s="137"/>
      <c r="B55" s="137"/>
      <c r="C55" s="137"/>
      <c r="D55" s="137"/>
      <c r="E55" s="137"/>
      <c r="F55" s="137"/>
      <c r="G55" s="137"/>
      <c r="H55" s="137"/>
      <c r="I55" s="137"/>
      <c r="J55" s="137"/>
      <c r="K55" s="137"/>
      <c r="L55" s="137"/>
      <c r="M55" s="137"/>
      <c r="N55" s="137"/>
      <c r="O55" s="137"/>
      <c r="P55" s="138"/>
      <c r="Q55" s="138"/>
      <c r="R55" s="138"/>
    </row>
    <row r="56" spans="1:18" hidden="1" x14ac:dyDescent="0.25">
      <c r="A56" s="137"/>
      <c r="B56" s="137"/>
      <c r="C56" s="137"/>
      <c r="D56" s="137"/>
      <c r="E56" s="137"/>
      <c r="F56" s="137"/>
      <c r="G56" s="137"/>
      <c r="H56" s="137"/>
      <c r="I56" s="137"/>
      <c r="J56" s="137"/>
      <c r="K56" s="137"/>
      <c r="L56" s="137"/>
      <c r="M56" s="137"/>
      <c r="N56" s="137"/>
      <c r="O56" s="137"/>
      <c r="P56" s="138"/>
      <c r="Q56" s="138"/>
      <c r="R56" s="138"/>
    </row>
    <row r="57" spans="1:18" hidden="1" x14ac:dyDescent="0.25">
      <c r="A57" s="137"/>
      <c r="B57" s="137"/>
      <c r="C57" s="137"/>
      <c r="D57" s="137"/>
      <c r="E57" s="137"/>
      <c r="F57" s="137"/>
      <c r="G57" s="137"/>
      <c r="H57" s="137"/>
      <c r="I57" s="137"/>
      <c r="J57" s="137"/>
      <c r="K57" s="137"/>
      <c r="L57" s="137"/>
      <c r="M57" s="137"/>
      <c r="N57" s="137"/>
      <c r="O57" s="137"/>
      <c r="P57" s="138"/>
      <c r="Q57" s="138"/>
      <c r="R57" s="138"/>
    </row>
    <row r="58" spans="1:18" hidden="1" x14ac:dyDescent="0.25">
      <c r="A58" s="138"/>
      <c r="B58" s="138"/>
      <c r="C58" s="138"/>
      <c r="D58" s="138"/>
      <c r="E58" s="138"/>
      <c r="F58" s="138"/>
      <c r="G58" s="138"/>
      <c r="H58" s="138"/>
      <c r="I58" s="138"/>
      <c r="J58" s="138"/>
      <c r="K58" s="138"/>
      <c r="L58" s="138"/>
      <c r="M58" s="138"/>
      <c r="N58" s="138"/>
      <c r="O58" s="138"/>
      <c r="P58" s="138"/>
      <c r="Q58" s="138"/>
      <c r="R58" s="138"/>
    </row>
    <row r="59" spans="1:18" hidden="1" x14ac:dyDescent="0.25">
      <c r="A59" s="138"/>
      <c r="B59" s="138"/>
      <c r="C59" s="138"/>
      <c r="D59" s="138"/>
      <c r="E59" s="138"/>
      <c r="F59" s="138"/>
      <c r="G59" s="138"/>
      <c r="H59" s="138"/>
      <c r="I59" s="138"/>
      <c r="J59" s="138"/>
      <c r="K59" s="138"/>
      <c r="L59" s="138"/>
      <c r="M59" s="138"/>
      <c r="N59" s="138"/>
      <c r="O59" s="138"/>
      <c r="P59" s="138"/>
      <c r="Q59" s="138"/>
      <c r="R59" s="138"/>
    </row>
    <row r="60" spans="1:18" hidden="1" x14ac:dyDescent="0.25">
      <c r="A60" s="138"/>
      <c r="B60" s="138"/>
      <c r="C60" s="138"/>
      <c r="D60" s="138"/>
      <c r="E60" s="138"/>
      <c r="F60" s="138"/>
      <c r="G60" s="138"/>
      <c r="H60" s="138"/>
      <c r="I60" s="138"/>
      <c r="J60" s="138"/>
      <c r="K60" s="138"/>
      <c r="L60" s="138"/>
      <c r="M60" s="138"/>
      <c r="N60" s="138"/>
      <c r="O60" s="138"/>
      <c r="P60" s="138"/>
      <c r="Q60" s="138"/>
      <c r="R60" s="138"/>
    </row>
    <row r="61" spans="1:18" hidden="1" x14ac:dyDescent="0.25">
      <c r="A61" s="138"/>
      <c r="B61" s="138"/>
      <c r="C61" s="138"/>
      <c r="D61" s="138"/>
      <c r="E61" s="138"/>
      <c r="F61" s="138"/>
      <c r="G61" s="138"/>
      <c r="H61" s="138"/>
      <c r="I61" s="138"/>
      <c r="J61" s="138"/>
      <c r="K61" s="138"/>
      <c r="L61" s="138"/>
      <c r="M61" s="138"/>
      <c r="N61" s="138"/>
      <c r="O61" s="138"/>
      <c r="P61" s="138"/>
      <c r="Q61" s="138"/>
      <c r="R61" s="138"/>
    </row>
    <row r="62" spans="1:18" hidden="1" x14ac:dyDescent="0.25">
      <c r="A62" s="138"/>
      <c r="B62" s="138"/>
      <c r="C62" s="138"/>
      <c r="D62" s="138"/>
      <c r="E62" s="138"/>
      <c r="F62" s="138"/>
      <c r="G62" s="138"/>
      <c r="H62" s="138"/>
      <c r="I62" s="138"/>
      <c r="J62" s="138"/>
      <c r="K62" s="138"/>
      <c r="L62" s="138"/>
      <c r="M62" s="138"/>
      <c r="N62" s="138"/>
      <c r="O62" s="138"/>
      <c r="P62" s="138"/>
      <c r="Q62" s="138"/>
      <c r="R62" s="138"/>
    </row>
    <row r="63" spans="1:18" hidden="1" x14ac:dyDescent="0.25">
      <c r="A63" s="138"/>
      <c r="B63" s="138"/>
      <c r="C63" s="138"/>
      <c r="D63" s="138"/>
      <c r="E63" s="138"/>
      <c r="F63" s="138"/>
      <c r="G63" s="138"/>
      <c r="H63" s="138"/>
      <c r="I63" s="138"/>
      <c r="J63" s="138"/>
      <c r="K63" s="138"/>
      <c r="L63" s="138"/>
      <c r="M63" s="138"/>
      <c r="N63" s="138"/>
      <c r="O63" s="138"/>
      <c r="P63" s="138"/>
      <c r="Q63" s="138"/>
      <c r="R63" s="138"/>
    </row>
    <row r="64" spans="1:18" hidden="1" x14ac:dyDescent="0.25">
      <c r="A64" s="138"/>
      <c r="B64" s="138"/>
      <c r="C64" s="138"/>
      <c r="D64" s="138"/>
      <c r="E64" s="138"/>
      <c r="F64" s="138"/>
      <c r="G64" s="138"/>
      <c r="H64" s="138"/>
      <c r="I64" s="138"/>
      <c r="J64" s="138"/>
      <c r="K64" s="138"/>
      <c r="L64" s="138"/>
      <c r="M64" s="138"/>
      <c r="N64" s="138"/>
      <c r="O64" s="138"/>
      <c r="P64" s="138"/>
      <c r="Q64" s="138"/>
      <c r="R64" s="138"/>
    </row>
    <row r="65" spans="1:18" hidden="1" x14ac:dyDescent="0.25">
      <c r="A65" s="138"/>
      <c r="B65" s="138"/>
      <c r="C65" s="138"/>
      <c r="D65" s="138"/>
      <c r="E65" s="138"/>
      <c r="F65" s="138"/>
      <c r="G65" s="138"/>
      <c r="H65" s="138"/>
      <c r="I65" s="138"/>
      <c r="J65" s="138"/>
      <c r="K65" s="138"/>
      <c r="L65" s="138"/>
      <c r="M65" s="138"/>
      <c r="N65" s="138"/>
      <c r="O65" s="138"/>
      <c r="P65" s="138"/>
      <c r="Q65" s="138"/>
      <c r="R65" s="138"/>
    </row>
    <row r="66" spans="1:18" hidden="1" x14ac:dyDescent="0.25">
      <c r="A66" s="138"/>
      <c r="B66" s="138"/>
      <c r="C66" s="138"/>
      <c r="D66" s="138"/>
      <c r="E66" s="138"/>
      <c r="F66" s="138"/>
      <c r="G66" s="138"/>
      <c r="H66" s="138"/>
      <c r="I66" s="138"/>
      <c r="J66" s="138"/>
      <c r="K66" s="138"/>
      <c r="L66" s="138"/>
      <c r="M66" s="138"/>
      <c r="N66" s="138"/>
      <c r="O66" s="138"/>
      <c r="P66" s="138"/>
      <c r="Q66" s="138"/>
      <c r="R66" s="138"/>
    </row>
    <row r="67" spans="1:18" hidden="1" x14ac:dyDescent="0.25">
      <c r="A67" s="138"/>
      <c r="B67" s="138"/>
      <c r="C67" s="138"/>
      <c r="D67" s="138"/>
      <c r="E67" s="138"/>
      <c r="F67" s="138"/>
      <c r="G67" s="138"/>
      <c r="H67" s="138"/>
      <c r="I67" s="138"/>
      <c r="J67" s="138"/>
      <c r="K67" s="138"/>
      <c r="L67" s="138"/>
      <c r="M67" s="138"/>
      <c r="N67" s="138"/>
      <c r="O67" s="138"/>
      <c r="P67" s="138"/>
      <c r="Q67" s="138"/>
      <c r="R67" s="138"/>
    </row>
    <row r="68" spans="1:18" hidden="1" x14ac:dyDescent="0.25">
      <c r="A68" s="138"/>
      <c r="B68" s="138"/>
      <c r="C68" s="138"/>
      <c r="D68" s="138"/>
      <c r="E68" s="138"/>
      <c r="F68" s="138"/>
      <c r="G68" s="138"/>
      <c r="H68" s="138"/>
      <c r="I68" s="138"/>
      <c r="J68" s="138"/>
      <c r="K68" s="138"/>
      <c r="L68" s="138"/>
      <c r="M68" s="138"/>
      <c r="N68" s="138"/>
      <c r="O68" s="138"/>
      <c r="P68" s="138"/>
      <c r="Q68" s="138"/>
      <c r="R68" s="138"/>
    </row>
    <row r="69" spans="1:18" hidden="1" x14ac:dyDescent="0.25">
      <c r="A69" s="138"/>
      <c r="B69" s="138"/>
      <c r="C69" s="138"/>
      <c r="D69" s="138"/>
      <c r="E69" s="138"/>
      <c r="F69" s="138"/>
      <c r="G69" s="138"/>
      <c r="H69" s="138"/>
      <c r="I69" s="138"/>
      <c r="J69" s="138"/>
      <c r="K69" s="138"/>
      <c r="L69" s="138"/>
      <c r="M69" s="138"/>
      <c r="N69" s="138"/>
      <c r="O69" s="138"/>
      <c r="P69" s="138"/>
      <c r="Q69" s="138"/>
      <c r="R69" s="138"/>
    </row>
    <row r="70" spans="1:18" hidden="1" x14ac:dyDescent="0.25">
      <c r="A70" s="138"/>
      <c r="B70" s="138"/>
      <c r="C70" s="138"/>
      <c r="D70" s="138"/>
      <c r="E70" s="138"/>
      <c r="F70" s="138"/>
      <c r="G70" s="138"/>
      <c r="H70" s="138"/>
      <c r="I70" s="138"/>
      <c r="J70" s="138"/>
      <c r="K70" s="138"/>
      <c r="L70" s="138"/>
      <c r="M70" s="138"/>
      <c r="N70" s="138"/>
      <c r="O70" s="138"/>
      <c r="P70" s="138"/>
      <c r="Q70" s="138"/>
      <c r="R70" s="138"/>
    </row>
    <row r="71" spans="1:18" hidden="1" x14ac:dyDescent="0.25">
      <c r="A71" s="138"/>
      <c r="B71" s="138"/>
      <c r="C71" s="138"/>
      <c r="D71" s="138"/>
      <c r="E71" s="138"/>
      <c r="F71" s="138"/>
      <c r="G71" s="138"/>
      <c r="H71" s="138"/>
      <c r="I71" s="138"/>
      <c r="J71" s="138"/>
      <c r="K71" s="138"/>
      <c r="L71" s="138"/>
      <c r="M71" s="138"/>
      <c r="N71" s="138"/>
      <c r="O71" s="138"/>
      <c r="P71" s="138"/>
      <c r="Q71" s="138"/>
      <c r="R71" s="138"/>
    </row>
    <row r="72" spans="1:18" hidden="1" x14ac:dyDescent="0.25">
      <c r="A72" s="138"/>
      <c r="B72" s="138"/>
      <c r="C72" s="138"/>
      <c r="D72" s="138"/>
      <c r="E72" s="138"/>
      <c r="F72" s="138"/>
      <c r="G72" s="138"/>
      <c r="H72" s="138"/>
      <c r="I72" s="138"/>
      <c r="J72" s="138"/>
      <c r="K72" s="138"/>
      <c r="L72" s="138"/>
      <c r="M72" s="138"/>
      <c r="N72" s="138"/>
      <c r="O72" s="138"/>
      <c r="P72" s="138"/>
      <c r="Q72" s="138"/>
      <c r="R72" s="138"/>
    </row>
    <row r="73" spans="1:18" hidden="1" x14ac:dyDescent="0.25">
      <c r="A73" s="138"/>
      <c r="B73" s="138"/>
      <c r="C73" s="138"/>
      <c r="D73" s="138"/>
      <c r="E73" s="138"/>
      <c r="F73" s="138"/>
      <c r="G73" s="138"/>
      <c r="H73" s="138"/>
      <c r="I73" s="138"/>
      <c r="J73" s="138"/>
      <c r="K73" s="138"/>
      <c r="L73" s="138"/>
      <c r="M73" s="138"/>
      <c r="N73" s="138"/>
      <c r="O73" s="138"/>
      <c r="P73" s="138"/>
      <c r="Q73" s="138"/>
      <c r="R73" s="138"/>
    </row>
    <row r="74" spans="1:18" hidden="1" x14ac:dyDescent="0.25">
      <c r="A74" s="138"/>
      <c r="B74" s="138"/>
      <c r="C74" s="138"/>
      <c r="D74" s="138"/>
      <c r="E74" s="138"/>
      <c r="F74" s="138"/>
      <c r="G74" s="138"/>
      <c r="H74" s="138"/>
      <c r="I74" s="138"/>
      <c r="J74" s="138"/>
      <c r="K74" s="138"/>
      <c r="L74" s="138"/>
      <c r="M74" s="138"/>
      <c r="N74" s="138"/>
      <c r="O74" s="138"/>
      <c r="P74" s="138"/>
      <c r="Q74" s="138"/>
      <c r="R74" s="138"/>
    </row>
    <row r="75" spans="1:18" hidden="1" x14ac:dyDescent="0.25">
      <c r="A75" s="138"/>
      <c r="B75" s="138"/>
      <c r="C75" s="138"/>
      <c r="D75" s="138"/>
      <c r="E75" s="138"/>
      <c r="F75" s="138"/>
      <c r="G75" s="138"/>
      <c r="H75" s="138"/>
      <c r="I75" s="138"/>
      <c r="J75" s="138"/>
      <c r="K75" s="138"/>
      <c r="L75" s="138"/>
      <c r="M75" s="138"/>
      <c r="N75" s="138"/>
      <c r="O75" s="138"/>
      <c r="P75" s="138"/>
      <c r="Q75" s="138"/>
      <c r="R75" s="138"/>
    </row>
    <row r="76" spans="1:18" hidden="1" x14ac:dyDescent="0.25">
      <c r="A76" s="138"/>
      <c r="B76" s="138"/>
      <c r="C76" s="138"/>
      <c r="D76" s="138"/>
      <c r="E76" s="138"/>
      <c r="F76" s="138"/>
      <c r="G76" s="138"/>
      <c r="H76" s="138"/>
      <c r="I76" s="138"/>
      <c r="J76" s="138"/>
      <c r="K76" s="138"/>
      <c r="L76" s="138"/>
      <c r="M76" s="138"/>
      <c r="N76" s="138"/>
      <c r="O76" s="138"/>
      <c r="P76" s="138"/>
      <c r="Q76" s="138"/>
      <c r="R76" s="138"/>
    </row>
    <row r="77" spans="1:18" hidden="1" x14ac:dyDescent="0.25">
      <c r="A77" s="138"/>
      <c r="B77" s="138"/>
      <c r="C77" s="138"/>
      <c r="D77" s="138"/>
      <c r="E77" s="138"/>
      <c r="F77" s="138"/>
      <c r="G77" s="138"/>
      <c r="H77" s="138"/>
      <c r="I77" s="138"/>
      <c r="J77" s="138"/>
      <c r="K77" s="138"/>
      <c r="L77" s="138"/>
      <c r="M77" s="138"/>
      <c r="N77" s="138"/>
      <c r="O77" s="138"/>
      <c r="P77" s="138"/>
      <c r="Q77" s="138"/>
      <c r="R77" s="138"/>
    </row>
    <row r="78" spans="1:18" hidden="1" x14ac:dyDescent="0.25">
      <c r="A78" s="138"/>
      <c r="B78" s="138"/>
      <c r="C78" s="138"/>
      <c r="D78" s="138"/>
      <c r="E78" s="138"/>
      <c r="F78" s="138"/>
      <c r="G78" s="138"/>
      <c r="H78" s="138"/>
      <c r="I78" s="138"/>
      <c r="J78" s="138"/>
      <c r="K78" s="138"/>
      <c r="L78" s="138"/>
      <c r="M78" s="138"/>
      <c r="N78" s="138"/>
      <c r="O78" s="138"/>
      <c r="P78" s="138"/>
      <c r="Q78" s="138"/>
      <c r="R78" s="138"/>
    </row>
    <row r="79" spans="1:18" hidden="1" x14ac:dyDescent="0.25">
      <c r="A79" s="138"/>
      <c r="B79" s="138"/>
      <c r="C79" s="138"/>
      <c r="D79" s="138"/>
      <c r="E79" s="138"/>
      <c r="F79" s="138"/>
      <c r="G79" s="138"/>
      <c r="H79" s="138"/>
      <c r="I79" s="138"/>
      <c r="J79" s="138"/>
      <c r="K79" s="138"/>
      <c r="L79" s="138"/>
      <c r="M79" s="138"/>
      <c r="N79" s="138"/>
      <c r="O79" s="138"/>
      <c r="P79" s="138"/>
      <c r="Q79" s="138"/>
      <c r="R79" s="138"/>
    </row>
    <row r="80" spans="1:18" hidden="1" x14ac:dyDescent="0.25">
      <c r="A80" s="138"/>
      <c r="B80" s="138"/>
      <c r="C80" s="138"/>
      <c r="D80" s="138"/>
      <c r="E80" s="138"/>
      <c r="F80" s="138"/>
      <c r="G80" s="138"/>
      <c r="H80" s="138"/>
      <c r="I80" s="138"/>
      <c r="J80" s="138"/>
      <c r="K80" s="138"/>
      <c r="L80" s="138"/>
      <c r="M80" s="138"/>
      <c r="N80" s="138"/>
      <c r="O80" s="138"/>
      <c r="P80" s="138"/>
      <c r="Q80" s="138"/>
      <c r="R80" s="138"/>
    </row>
    <row r="81" spans="1:18" hidden="1" x14ac:dyDescent="0.25">
      <c r="A81" s="138"/>
      <c r="B81" s="138"/>
      <c r="C81" s="138"/>
      <c r="D81" s="138"/>
      <c r="E81" s="138"/>
      <c r="F81" s="138"/>
      <c r="G81" s="138"/>
      <c r="H81" s="138"/>
      <c r="I81" s="138"/>
      <c r="J81" s="138"/>
      <c r="K81" s="138"/>
      <c r="L81" s="138"/>
      <c r="M81" s="138"/>
      <c r="N81" s="138"/>
      <c r="O81" s="138"/>
      <c r="P81" s="138"/>
      <c r="Q81" s="138"/>
      <c r="R81" s="138"/>
    </row>
    <row r="82" spans="1:18" hidden="1" x14ac:dyDescent="0.25">
      <c r="A82" s="138"/>
      <c r="B82" s="138"/>
      <c r="C82" s="138"/>
      <c r="D82" s="138"/>
      <c r="E82" s="138"/>
      <c r="F82" s="138"/>
      <c r="G82" s="138"/>
      <c r="H82" s="138"/>
      <c r="I82" s="138"/>
      <c r="J82" s="138"/>
      <c r="K82" s="138"/>
      <c r="L82" s="138"/>
      <c r="M82" s="138"/>
      <c r="N82" s="138"/>
      <c r="O82" s="138"/>
      <c r="P82" s="138"/>
      <c r="Q82" s="138"/>
      <c r="R82" s="138"/>
    </row>
    <row r="83" spans="1:18" hidden="1" x14ac:dyDescent="0.25">
      <c r="A83" s="138"/>
      <c r="B83" s="138"/>
      <c r="C83" s="138"/>
      <c r="D83" s="138"/>
      <c r="E83" s="138"/>
      <c r="F83" s="138"/>
      <c r="G83" s="138"/>
      <c r="H83" s="138"/>
      <c r="I83" s="138"/>
      <c r="J83" s="138"/>
      <c r="K83" s="138"/>
      <c r="L83" s="138"/>
      <c r="M83" s="138"/>
      <c r="N83" s="138"/>
      <c r="O83" s="138"/>
      <c r="P83" s="138"/>
      <c r="Q83" s="138"/>
      <c r="R83" s="138"/>
    </row>
    <row r="84" spans="1:18" hidden="1" x14ac:dyDescent="0.25">
      <c r="A84" s="138"/>
      <c r="B84" s="138"/>
      <c r="C84" s="138"/>
      <c r="D84" s="138"/>
      <c r="E84" s="138"/>
      <c r="F84" s="138"/>
      <c r="G84" s="138"/>
      <c r="H84" s="138"/>
      <c r="I84" s="138"/>
      <c r="J84" s="138"/>
      <c r="K84" s="138"/>
      <c r="L84" s="138"/>
      <c r="M84" s="138"/>
      <c r="N84" s="138"/>
      <c r="O84" s="138"/>
      <c r="P84" s="138"/>
      <c r="Q84" s="138"/>
      <c r="R84" s="138"/>
    </row>
    <row r="85" spans="1:18" hidden="1" x14ac:dyDescent="0.25">
      <c r="A85" s="138"/>
      <c r="B85" s="138"/>
      <c r="C85" s="138"/>
      <c r="D85" s="138"/>
      <c r="E85" s="138"/>
      <c r="F85" s="138"/>
      <c r="G85" s="138"/>
      <c r="H85" s="138"/>
      <c r="I85" s="138"/>
      <c r="J85" s="138"/>
      <c r="K85" s="138"/>
      <c r="L85" s="138"/>
      <c r="M85" s="138"/>
      <c r="N85" s="138"/>
      <c r="O85" s="138"/>
      <c r="P85" s="138"/>
      <c r="Q85" s="138"/>
      <c r="R85" s="138"/>
    </row>
    <row r="86" spans="1:18" hidden="1" x14ac:dyDescent="0.25">
      <c r="A86" s="138"/>
      <c r="B86" s="138"/>
      <c r="C86" s="138"/>
      <c r="D86" s="138"/>
      <c r="E86" s="138"/>
      <c r="F86" s="138"/>
      <c r="G86" s="138"/>
      <c r="H86" s="138"/>
      <c r="I86" s="138"/>
      <c r="J86" s="138"/>
      <c r="K86" s="138"/>
      <c r="L86" s="138"/>
      <c r="M86" s="138"/>
      <c r="N86" s="138"/>
      <c r="O86" s="138"/>
      <c r="P86" s="138"/>
      <c r="Q86" s="138"/>
      <c r="R86" s="138"/>
    </row>
    <row r="87" spans="1:18" hidden="1" x14ac:dyDescent="0.25">
      <c r="A87" s="138"/>
      <c r="B87" s="138"/>
      <c r="C87" s="138"/>
      <c r="D87" s="138"/>
      <c r="E87" s="138"/>
      <c r="F87" s="138"/>
      <c r="G87" s="138"/>
      <c r="H87" s="138"/>
      <c r="I87" s="138"/>
      <c r="J87" s="138"/>
      <c r="K87" s="138"/>
      <c r="L87" s="138"/>
      <c r="M87" s="138"/>
      <c r="N87" s="138"/>
      <c r="O87" s="138"/>
      <c r="P87" s="138"/>
      <c r="Q87" s="138"/>
      <c r="R87" s="138"/>
    </row>
    <row r="88" spans="1:18" hidden="1" x14ac:dyDescent="0.25">
      <c r="A88" s="138"/>
      <c r="B88" s="138"/>
      <c r="C88" s="138"/>
      <c r="D88" s="138"/>
      <c r="E88" s="138"/>
      <c r="F88" s="138"/>
      <c r="G88" s="138"/>
      <c r="H88" s="138"/>
      <c r="I88" s="138"/>
      <c r="J88" s="138"/>
      <c r="K88" s="138"/>
      <c r="L88" s="138"/>
      <c r="M88" s="138"/>
      <c r="N88" s="138"/>
      <c r="O88" s="138"/>
      <c r="P88" s="138"/>
      <c r="Q88" s="138"/>
      <c r="R88" s="138"/>
    </row>
    <row r="89" spans="1:18" hidden="1" x14ac:dyDescent="0.25">
      <c r="A89" s="138"/>
      <c r="B89" s="138"/>
      <c r="C89" s="138"/>
      <c r="D89" s="138"/>
      <c r="E89" s="138"/>
      <c r="F89" s="138"/>
      <c r="G89" s="138"/>
      <c r="H89" s="138"/>
      <c r="I89" s="138"/>
      <c r="J89" s="138"/>
      <c r="K89" s="138"/>
      <c r="L89" s="138"/>
      <c r="M89" s="138"/>
      <c r="N89" s="138"/>
      <c r="O89" s="138"/>
      <c r="P89" s="138"/>
      <c r="Q89" s="138"/>
      <c r="R89" s="138"/>
    </row>
    <row r="90" spans="1:18" hidden="1" x14ac:dyDescent="0.25">
      <c r="A90" s="138"/>
      <c r="B90" s="138"/>
      <c r="C90" s="138"/>
      <c r="D90" s="138"/>
      <c r="E90" s="138"/>
      <c r="F90" s="138"/>
      <c r="G90" s="138"/>
      <c r="H90" s="138"/>
      <c r="I90" s="138"/>
      <c r="J90" s="138"/>
      <c r="K90" s="138"/>
      <c r="L90" s="138"/>
      <c r="M90" s="138"/>
      <c r="N90" s="138"/>
      <c r="O90" s="138"/>
      <c r="P90" s="138"/>
      <c r="Q90" s="138"/>
      <c r="R90" s="138"/>
    </row>
    <row r="91" spans="1:18" hidden="1" x14ac:dyDescent="0.25">
      <c r="A91" s="138"/>
      <c r="B91" s="138"/>
      <c r="C91" s="138"/>
      <c r="D91" s="138"/>
      <c r="E91" s="138"/>
      <c r="F91" s="138"/>
      <c r="G91" s="138"/>
      <c r="H91" s="138"/>
      <c r="I91" s="138"/>
      <c r="J91" s="138"/>
      <c r="K91" s="138"/>
      <c r="L91" s="138"/>
      <c r="M91" s="138"/>
      <c r="N91" s="138"/>
      <c r="O91" s="138"/>
      <c r="P91" s="138"/>
      <c r="Q91" s="138"/>
      <c r="R91" s="138"/>
    </row>
    <row r="92" spans="1:18" hidden="1" x14ac:dyDescent="0.25">
      <c r="A92" s="138"/>
      <c r="B92" s="138"/>
      <c r="C92" s="138"/>
      <c r="D92" s="138"/>
      <c r="E92" s="138"/>
      <c r="F92" s="138"/>
      <c r="G92" s="138"/>
      <c r="H92" s="138"/>
      <c r="I92" s="138"/>
      <c r="J92" s="138"/>
      <c r="K92" s="138"/>
      <c r="L92" s="138"/>
      <c r="M92" s="138"/>
      <c r="N92" s="138"/>
      <c r="O92" s="138"/>
      <c r="P92" s="138"/>
      <c r="Q92" s="138"/>
    </row>
    <row r="93" spans="1:18" hidden="1" x14ac:dyDescent="0.25">
      <c r="A93" s="138"/>
      <c r="B93" s="138"/>
      <c r="C93" s="138"/>
      <c r="D93" s="138"/>
      <c r="E93" s="138"/>
      <c r="F93" s="138"/>
      <c r="G93" s="138"/>
      <c r="H93" s="138"/>
      <c r="I93" s="138"/>
      <c r="J93" s="138"/>
      <c r="K93" s="138"/>
      <c r="L93" s="138"/>
      <c r="M93" s="138"/>
      <c r="N93" s="138"/>
      <c r="O93" s="138"/>
      <c r="P93" s="138"/>
      <c r="Q93" s="138"/>
    </row>
    <row r="94" spans="1:18" hidden="1" x14ac:dyDescent="0.25">
      <c r="A94" s="138"/>
      <c r="B94" s="138"/>
      <c r="C94" s="138"/>
      <c r="D94" s="138"/>
      <c r="E94" s="138"/>
      <c r="F94" s="138"/>
      <c r="G94" s="138"/>
      <c r="H94" s="138"/>
      <c r="I94" s="138"/>
      <c r="J94" s="138"/>
      <c r="K94" s="138"/>
      <c r="L94" s="138"/>
      <c r="M94" s="138"/>
      <c r="N94" s="138"/>
      <c r="O94" s="138"/>
      <c r="P94" s="138"/>
      <c r="Q94" s="138"/>
    </row>
    <row r="95" spans="1:18" hidden="1" x14ac:dyDescent="0.25">
      <c r="A95" s="138"/>
      <c r="B95" s="138"/>
      <c r="C95" s="138"/>
      <c r="D95" s="138"/>
      <c r="E95" s="138"/>
      <c r="F95" s="138"/>
      <c r="G95" s="138"/>
      <c r="H95" s="138"/>
      <c r="I95" s="138"/>
      <c r="J95" s="138"/>
      <c r="K95" s="138"/>
      <c r="L95" s="138"/>
      <c r="M95" s="138"/>
      <c r="N95" s="138"/>
      <c r="O95" s="138"/>
      <c r="P95" s="138"/>
      <c r="Q95" s="138"/>
    </row>
    <row r="96" spans="1:18" hidden="1" x14ac:dyDescent="0.25">
      <c r="A96" s="138"/>
      <c r="B96" s="138"/>
      <c r="C96" s="138"/>
      <c r="D96" s="138"/>
      <c r="E96" s="138"/>
      <c r="F96" s="138"/>
      <c r="G96" s="138"/>
      <c r="H96" s="138"/>
      <c r="I96" s="138"/>
      <c r="J96" s="138"/>
      <c r="K96" s="138"/>
      <c r="L96" s="138"/>
      <c r="M96" s="138"/>
      <c r="N96" s="138"/>
      <c r="O96" s="138"/>
      <c r="P96" s="138"/>
      <c r="Q96" s="138"/>
    </row>
    <row r="97" spans="1:17" hidden="1" x14ac:dyDescent="0.25">
      <c r="A97" s="138"/>
      <c r="B97" s="138"/>
      <c r="C97" s="138"/>
      <c r="D97" s="138"/>
      <c r="E97" s="138"/>
      <c r="F97" s="138"/>
      <c r="G97" s="138"/>
      <c r="H97" s="138"/>
      <c r="I97" s="138"/>
      <c r="J97" s="138"/>
      <c r="K97" s="138"/>
      <c r="L97" s="138"/>
      <c r="M97" s="138"/>
      <c r="N97" s="138"/>
      <c r="O97" s="138"/>
      <c r="P97" s="138"/>
      <c r="Q97" s="138"/>
    </row>
    <row r="98" spans="1:17" hidden="1" x14ac:dyDescent="0.25">
      <c r="A98" s="138"/>
      <c r="B98" s="138"/>
      <c r="C98" s="138"/>
      <c r="D98" s="138"/>
      <c r="E98" s="138"/>
      <c r="F98" s="138"/>
      <c r="G98" s="138"/>
      <c r="H98" s="138"/>
      <c r="I98" s="138"/>
      <c r="J98" s="138"/>
      <c r="K98" s="138"/>
      <c r="L98" s="138"/>
      <c r="M98" s="138"/>
      <c r="N98" s="138"/>
      <c r="O98" s="138"/>
      <c r="P98" s="138"/>
      <c r="Q98" s="138"/>
    </row>
    <row r="99" spans="1:17" hidden="1" x14ac:dyDescent="0.25">
      <c r="A99" s="138"/>
      <c r="B99" s="138"/>
      <c r="C99" s="138"/>
      <c r="D99" s="138"/>
      <c r="E99" s="138"/>
      <c r="F99" s="138"/>
      <c r="G99" s="138"/>
      <c r="H99" s="138"/>
      <c r="I99" s="138"/>
      <c r="J99" s="138"/>
      <c r="K99" s="138"/>
      <c r="L99" s="138"/>
      <c r="M99" s="138"/>
      <c r="N99" s="138"/>
      <c r="O99" s="138"/>
      <c r="P99" s="138"/>
      <c r="Q99" s="138"/>
    </row>
    <row r="100" spans="1:17" hidden="1" x14ac:dyDescent="0.25">
      <c r="A100" s="138"/>
      <c r="B100" s="138"/>
      <c r="C100" s="138"/>
      <c r="D100" s="138"/>
      <c r="E100" s="138"/>
      <c r="F100" s="138"/>
      <c r="G100" s="138"/>
      <c r="H100" s="138"/>
      <c r="I100" s="138"/>
      <c r="J100" s="138"/>
      <c r="K100" s="138"/>
      <c r="L100" s="138"/>
      <c r="M100" s="138"/>
      <c r="N100" s="138"/>
      <c r="O100" s="138"/>
      <c r="P100" s="138"/>
      <c r="Q100" s="138"/>
    </row>
    <row r="101" spans="1:17" hidden="1" x14ac:dyDescent="0.25">
      <c r="A101" s="138"/>
      <c r="B101" s="138"/>
      <c r="C101" s="138"/>
      <c r="D101" s="138"/>
      <c r="E101" s="138"/>
      <c r="F101" s="138"/>
      <c r="G101" s="138"/>
      <c r="H101" s="138"/>
      <c r="I101" s="138"/>
      <c r="J101" s="138"/>
      <c r="K101" s="138"/>
      <c r="L101" s="138"/>
      <c r="M101" s="138"/>
      <c r="N101" s="138"/>
      <c r="O101" s="138"/>
      <c r="P101" s="138"/>
      <c r="Q101" s="138"/>
    </row>
    <row r="102" spans="1:17" hidden="1" x14ac:dyDescent="0.25">
      <c r="A102" s="138"/>
      <c r="B102" s="138"/>
      <c r="C102" s="138"/>
      <c r="D102" s="138"/>
      <c r="E102" s="138"/>
      <c r="F102" s="138"/>
      <c r="G102" s="138"/>
      <c r="H102" s="138"/>
      <c r="I102" s="138"/>
      <c r="J102" s="138"/>
      <c r="K102" s="138"/>
      <c r="L102" s="138"/>
      <c r="M102" s="138"/>
      <c r="N102" s="138"/>
      <c r="O102" s="138"/>
      <c r="P102" s="138"/>
      <c r="Q102" s="138"/>
    </row>
    <row r="103" spans="1:17" hidden="1" x14ac:dyDescent="0.25">
      <c r="A103" s="138"/>
      <c r="B103" s="138"/>
      <c r="C103" s="138"/>
      <c r="D103" s="138"/>
      <c r="E103" s="138"/>
      <c r="F103" s="138"/>
      <c r="G103" s="138"/>
      <c r="H103" s="138"/>
      <c r="I103" s="138"/>
      <c r="J103" s="138"/>
      <c r="K103" s="138"/>
      <c r="L103" s="138"/>
      <c r="M103" s="138"/>
      <c r="N103" s="138"/>
      <c r="O103" s="138"/>
      <c r="P103" s="138"/>
      <c r="Q103" s="138"/>
    </row>
    <row r="104" spans="1:17" hidden="1" x14ac:dyDescent="0.25">
      <c r="A104" s="138"/>
      <c r="B104" s="138"/>
      <c r="C104" s="138"/>
      <c r="D104" s="138"/>
      <c r="E104" s="138"/>
      <c r="F104" s="138"/>
      <c r="G104" s="138"/>
      <c r="H104" s="138"/>
      <c r="I104" s="138"/>
      <c r="J104" s="138"/>
      <c r="K104" s="138"/>
      <c r="L104" s="138"/>
      <c r="M104" s="138"/>
      <c r="N104" s="138"/>
      <c r="O104" s="138"/>
      <c r="P104" s="138"/>
      <c r="Q104" s="138"/>
    </row>
    <row r="105" spans="1:17" hidden="1" x14ac:dyDescent="0.25">
      <c r="A105" s="138"/>
      <c r="B105" s="138"/>
      <c r="C105" s="138"/>
      <c r="D105" s="138"/>
      <c r="E105" s="138"/>
      <c r="F105" s="138"/>
      <c r="G105" s="138"/>
      <c r="H105" s="138"/>
      <c r="I105" s="138"/>
      <c r="J105" s="138"/>
      <c r="K105" s="138"/>
      <c r="L105" s="138"/>
      <c r="M105" s="138"/>
      <c r="N105" s="138"/>
      <c r="O105" s="138"/>
      <c r="P105" s="138"/>
      <c r="Q105" s="138"/>
    </row>
    <row r="106" spans="1:17" hidden="1" x14ac:dyDescent="0.25">
      <c r="A106" s="138"/>
      <c r="B106" s="138"/>
      <c r="C106" s="138"/>
      <c r="D106" s="138"/>
      <c r="E106" s="138"/>
      <c r="F106" s="138"/>
      <c r="G106" s="138"/>
      <c r="H106" s="138"/>
      <c r="I106" s="138"/>
      <c r="J106" s="138"/>
      <c r="K106" s="138"/>
      <c r="L106" s="138"/>
      <c r="M106" s="138"/>
      <c r="N106" s="138"/>
      <c r="O106" s="138"/>
      <c r="P106" s="138"/>
      <c r="Q106" s="138"/>
    </row>
    <row r="107" spans="1:17" hidden="1" x14ac:dyDescent="0.25">
      <c r="A107" s="138"/>
      <c r="B107" s="138"/>
      <c r="C107" s="138"/>
      <c r="D107" s="138"/>
      <c r="E107" s="138"/>
      <c r="F107" s="138"/>
      <c r="G107" s="138"/>
      <c r="H107" s="138"/>
      <c r="I107" s="138"/>
      <c r="J107" s="138"/>
      <c r="K107" s="138"/>
      <c r="L107" s="138"/>
      <c r="M107" s="138"/>
      <c r="N107" s="138"/>
      <c r="O107" s="138"/>
      <c r="P107" s="138"/>
      <c r="Q107" s="138"/>
    </row>
    <row r="108" spans="1:17" hidden="1" x14ac:dyDescent="0.25">
      <c r="A108" s="138"/>
      <c r="B108" s="138"/>
      <c r="C108" s="138"/>
      <c r="D108" s="138"/>
      <c r="E108" s="138"/>
      <c r="F108" s="138"/>
      <c r="G108" s="138"/>
      <c r="H108" s="138"/>
      <c r="I108" s="138"/>
      <c r="J108" s="138"/>
      <c r="K108" s="138"/>
      <c r="L108" s="138"/>
      <c r="M108" s="138"/>
      <c r="N108" s="138"/>
      <c r="O108" s="138"/>
      <c r="P108" s="138"/>
      <c r="Q108" s="138"/>
    </row>
    <row r="109" spans="1:17" hidden="1" x14ac:dyDescent="0.25">
      <c r="A109" s="138"/>
      <c r="B109" s="138"/>
      <c r="C109" s="138"/>
      <c r="D109" s="138"/>
      <c r="E109" s="138"/>
      <c r="F109" s="138"/>
      <c r="G109" s="138"/>
      <c r="H109" s="138"/>
      <c r="I109" s="138"/>
      <c r="J109" s="138"/>
      <c r="K109" s="138"/>
      <c r="L109" s="138"/>
      <c r="M109" s="138"/>
      <c r="N109" s="138"/>
      <c r="O109" s="138"/>
      <c r="P109" s="138"/>
      <c r="Q109" s="138"/>
    </row>
    <row r="110" spans="1:17" hidden="1" x14ac:dyDescent="0.25">
      <c r="A110" s="138"/>
      <c r="B110" s="138"/>
      <c r="C110" s="138"/>
      <c r="D110" s="138"/>
      <c r="E110" s="138"/>
      <c r="F110" s="138"/>
      <c r="G110" s="138"/>
      <c r="H110" s="138"/>
      <c r="I110" s="138"/>
      <c r="J110" s="138"/>
      <c r="K110" s="138"/>
      <c r="L110" s="138"/>
      <c r="M110" s="138"/>
      <c r="N110" s="138"/>
      <c r="O110" s="138"/>
      <c r="P110" s="138"/>
      <c r="Q110" s="138"/>
    </row>
    <row r="111" spans="1:17" hidden="1" x14ac:dyDescent="0.25">
      <c r="A111" s="138"/>
      <c r="B111" s="138"/>
      <c r="C111" s="138"/>
      <c r="D111" s="138"/>
      <c r="E111" s="138"/>
      <c r="F111" s="138"/>
      <c r="G111" s="138"/>
      <c r="H111" s="138"/>
      <c r="I111" s="138"/>
      <c r="J111" s="138"/>
      <c r="K111" s="138"/>
      <c r="L111" s="138"/>
      <c r="M111" s="138"/>
      <c r="N111" s="138"/>
      <c r="O111" s="138"/>
      <c r="P111" s="138"/>
      <c r="Q111" s="138"/>
    </row>
    <row r="112" spans="1:17" hidden="1" x14ac:dyDescent="0.25">
      <c r="A112" s="138"/>
      <c r="B112" s="138"/>
      <c r="C112" s="138"/>
      <c r="D112" s="138"/>
      <c r="E112" s="138"/>
      <c r="F112" s="138"/>
      <c r="G112" s="138"/>
      <c r="H112" s="138"/>
      <c r="I112" s="138"/>
      <c r="J112" s="138"/>
      <c r="K112" s="138"/>
      <c r="L112" s="138"/>
      <c r="M112" s="138"/>
      <c r="N112" s="138"/>
      <c r="O112" s="138"/>
      <c r="P112" s="138"/>
      <c r="Q112" s="138"/>
    </row>
    <row r="113" spans="1:17" hidden="1" x14ac:dyDescent="0.25">
      <c r="A113" s="138"/>
      <c r="B113" s="138"/>
      <c r="C113" s="138"/>
      <c r="D113" s="138"/>
      <c r="E113" s="138"/>
      <c r="F113" s="138"/>
      <c r="G113" s="138"/>
      <c r="H113" s="138"/>
      <c r="I113" s="138"/>
      <c r="J113" s="138"/>
      <c r="K113" s="138"/>
      <c r="L113" s="138"/>
      <c r="M113" s="138"/>
      <c r="N113" s="138"/>
      <c r="O113" s="138"/>
      <c r="P113" s="138"/>
      <c r="Q113" s="138"/>
    </row>
    <row r="114" spans="1:17" hidden="1" x14ac:dyDescent="0.25">
      <c r="A114" s="138"/>
      <c r="B114" s="138"/>
      <c r="C114" s="138"/>
      <c r="D114" s="138"/>
      <c r="E114" s="138"/>
      <c r="F114" s="138"/>
      <c r="G114" s="138"/>
      <c r="H114" s="138"/>
      <c r="I114" s="138"/>
      <c r="J114" s="138"/>
      <c r="K114" s="138"/>
      <c r="L114" s="138"/>
      <c r="M114" s="138"/>
      <c r="N114" s="138"/>
      <c r="O114" s="138"/>
      <c r="P114" s="138"/>
      <c r="Q114" s="138"/>
    </row>
    <row r="115" spans="1:17" hidden="1" x14ac:dyDescent="0.25">
      <c r="A115" s="138"/>
      <c r="B115" s="138"/>
      <c r="C115" s="138"/>
      <c r="D115" s="138"/>
      <c r="E115" s="138"/>
      <c r="F115" s="138"/>
      <c r="G115" s="138"/>
      <c r="H115" s="138"/>
      <c r="I115" s="138"/>
      <c r="J115" s="138"/>
      <c r="K115" s="138"/>
      <c r="L115" s="138"/>
      <c r="M115" s="138"/>
      <c r="N115" s="138"/>
      <c r="O115" s="138"/>
      <c r="P115" s="138"/>
      <c r="Q115" s="138"/>
    </row>
    <row r="116" spans="1:17" hidden="1" x14ac:dyDescent="0.25">
      <c r="A116" s="138"/>
      <c r="B116" s="138"/>
      <c r="C116" s="138"/>
      <c r="D116" s="138"/>
      <c r="E116" s="138"/>
      <c r="F116" s="138"/>
      <c r="G116" s="138"/>
      <c r="H116" s="138"/>
      <c r="I116" s="138"/>
      <c r="J116" s="138"/>
      <c r="K116" s="138"/>
      <c r="L116" s="138"/>
      <c r="M116" s="138"/>
      <c r="N116" s="138"/>
      <c r="O116" s="138"/>
      <c r="P116" s="138"/>
      <c r="Q116" s="138"/>
    </row>
    <row r="117" spans="1:17" hidden="1" x14ac:dyDescent="0.25">
      <c r="A117" s="138"/>
      <c r="B117" s="138"/>
      <c r="C117" s="138"/>
      <c r="D117" s="138"/>
      <c r="E117" s="138"/>
      <c r="F117" s="138"/>
      <c r="G117" s="138"/>
      <c r="H117" s="138"/>
      <c r="I117" s="138"/>
      <c r="J117" s="138"/>
      <c r="K117" s="138"/>
      <c r="L117" s="138"/>
      <c r="M117" s="138"/>
      <c r="N117" s="138"/>
      <c r="O117" s="138"/>
      <c r="P117" s="138"/>
      <c r="Q117" s="138"/>
    </row>
    <row r="118" spans="1:17" hidden="1" x14ac:dyDescent="0.25">
      <c r="A118" s="138"/>
      <c r="B118" s="138"/>
      <c r="C118" s="138"/>
      <c r="D118" s="138"/>
      <c r="E118" s="138"/>
      <c r="F118" s="138"/>
      <c r="G118" s="138"/>
      <c r="H118" s="138"/>
      <c r="I118" s="138"/>
      <c r="J118" s="138"/>
      <c r="K118" s="138"/>
      <c r="L118" s="138"/>
      <c r="M118" s="138"/>
      <c r="N118" s="138"/>
      <c r="O118" s="138"/>
      <c r="P118" s="138"/>
      <c r="Q118" s="138"/>
    </row>
    <row r="119" spans="1:17" hidden="1" x14ac:dyDescent="0.25">
      <c r="A119" s="138"/>
      <c r="B119" s="138"/>
      <c r="C119" s="138"/>
      <c r="D119" s="138"/>
      <c r="E119" s="138"/>
      <c r="F119" s="138"/>
      <c r="G119" s="138"/>
      <c r="H119" s="138"/>
      <c r="I119" s="138"/>
      <c r="J119" s="138"/>
      <c r="K119" s="138"/>
      <c r="L119" s="138"/>
      <c r="M119" s="138"/>
      <c r="N119" s="138"/>
      <c r="O119" s="138"/>
      <c r="P119" s="138"/>
      <c r="Q119" s="138"/>
    </row>
    <row r="120" spans="1:17" hidden="1" x14ac:dyDescent="0.25">
      <c r="A120" s="138"/>
      <c r="B120" s="138"/>
      <c r="C120" s="138"/>
      <c r="D120" s="138"/>
      <c r="E120" s="138"/>
      <c r="F120" s="138"/>
      <c r="G120" s="138"/>
      <c r="H120" s="138"/>
      <c r="I120" s="138"/>
      <c r="J120" s="138"/>
      <c r="K120" s="138"/>
      <c r="L120" s="138"/>
      <c r="M120" s="138"/>
      <c r="N120" s="138"/>
      <c r="O120" s="138"/>
      <c r="P120" s="138"/>
      <c r="Q120" s="138"/>
    </row>
  </sheetData>
  <sheetProtection algorithmName="SHA-512" hashValue="EHz4zmrgLSfvpbe3u/687QujYCRizkS8eZdbfHgXjJVqY3sJG1gqp3xKwRVXbW73r/dkLfc07IxGSJkz8omh2w==" saltValue="Vinj6elyxtXOKkVXcg3Iag==" spinCount="100000" sheet="1" objects="1" scenarios="1"/>
  <pageMargins left="0.7" right="0.7" top="0.75" bottom="0.75" header="0.3" footer="0.3"/>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8"/>
  </sheetPr>
  <dimension ref="B1:AF500"/>
  <sheetViews>
    <sheetView showGridLines="0" topLeftCell="B7" workbookViewId="0">
      <selection activeCell="E44" sqref="E44"/>
    </sheetView>
  </sheetViews>
  <sheetFormatPr defaultColWidth="0" defaultRowHeight="15" x14ac:dyDescent="0.25"/>
  <cols>
    <col min="1" max="1" width="9.28515625" style="2" hidden="1" customWidth="1"/>
    <col min="2" max="2" width="15.7109375" style="2" customWidth="1"/>
    <col min="3" max="3" width="29.28515625" style="2" customWidth="1"/>
    <col min="4" max="5" width="40.7109375" style="2" customWidth="1"/>
    <col min="6" max="8" width="26" style="2" customWidth="1"/>
    <col min="9" max="9" width="30.28515625" style="2" bestFit="1" customWidth="1"/>
    <col min="10" max="10" width="26.5703125" style="2" hidden="1" customWidth="1"/>
    <col min="11" max="16" width="23.42578125" style="2" hidden="1" customWidth="1"/>
    <col min="17" max="18" width="15.5703125" style="2" hidden="1" customWidth="1"/>
    <col min="19" max="19" width="29.28515625" style="2" hidden="1" customWidth="1"/>
    <col min="20" max="20" width="15.5703125" style="2" hidden="1" customWidth="1"/>
    <col min="21" max="21" width="33.7109375" style="2" hidden="1" customWidth="1"/>
    <col min="22" max="22" width="15.5703125" style="2" hidden="1" customWidth="1"/>
    <col min="23" max="32" width="33.7109375" style="2" hidden="1" customWidth="1"/>
    <col min="33" max="16384" width="9.28515625" style="2" hidden="1"/>
  </cols>
  <sheetData>
    <row r="1" spans="2:14" s="1" customFormat="1" ht="25.5" hidden="1" x14ac:dyDescent="0.2">
      <c r="B1" s="16" t="s">
        <v>0</v>
      </c>
      <c r="C1" s="16"/>
      <c r="D1" s="16"/>
      <c r="E1" s="16"/>
      <c r="F1" s="16"/>
      <c r="G1" s="21"/>
      <c r="H1" s="21"/>
      <c r="I1" s="21"/>
    </row>
    <row r="2" spans="2:14" s="1" customFormat="1" ht="12.75" hidden="1" x14ac:dyDescent="0.2">
      <c r="B2" s="22" t="s">
        <v>1</v>
      </c>
      <c r="C2" s="20" t="str">
        <f>+Welcome!B2</f>
        <v>63.8075(d) and (e) Notification of compliance status and Compliance Reports (Spreadsheet Template)</v>
      </c>
      <c r="D2" s="22"/>
      <c r="E2" s="22"/>
      <c r="F2" s="22"/>
      <c r="G2" s="23"/>
      <c r="H2" s="23"/>
      <c r="I2" s="23"/>
    </row>
    <row r="3" spans="2:14" s="1" customFormat="1" ht="12.75" hidden="1" x14ac:dyDescent="0.2">
      <c r="B3" s="24" t="s">
        <v>3</v>
      </c>
      <c r="C3" s="24" t="str">
        <f>+Welcome!B3</f>
        <v>63.8075(d) and (e)</v>
      </c>
      <c r="D3" s="24"/>
      <c r="E3" s="24"/>
      <c r="F3" s="24"/>
      <c r="G3" s="26"/>
      <c r="H3" s="26"/>
      <c r="I3" s="26"/>
    </row>
    <row r="4" spans="2:14" s="1" customFormat="1" ht="12.75" hidden="1" x14ac:dyDescent="0.2">
      <c r="B4" s="24" t="s">
        <v>5</v>
      </c>
      <c r="C4" s="24" t="str">
        <f>+Welcome!B4</f>
        <v>v1.01</v>
      </c>
      <c r="D4" s="24"/>
      <c r="E4" s="24"/>
      <c r="F4" s="24"/>
      <c r="G4" s="28"/>
      <c r="H4" s="28"/>
      <c r="I4" s="28"/>
    </row>
    <row r="5" spans="2:14" s="1" customFormat="1" ht="12.75" hidden="1" x14ac:dyDescent="0.2">
      <c r="B5" s="24" t="s">
        <v>6</v>
      </c>
      <c r="C5" s="193">
        <f>+Welcome!B5</f>
        <v>45392</v>
      </c>
      <c r="D5" s="24"/>
      <c r="E5" s="24"/>
      <c r="F5" s="24"/>
      <c r="G5" s="30"/>
      <c r="H5" s="30"/>
      <c r="I5" s="30"/>
    </row>
    <row r="6" spans="2:14" hidden="1" x14ac:dyDescent="0.25"/>
    <row r="7" spans="2:14" x14ac:dyDescent="0.25">
      <c r="B7" s="391" t="s">
        <v>278</v>
      </c>
      <c r="C7" s="391"/>
      <c r="D7" s="391"/>
      <c r="E7" s="391"/>
      <c r="F7" s="391"/>
      <c r="G7" s="391"/>
      <c r="H7" s="391"/>
      <c r="I7" s="391"/>
      <c r="J7" s="391"/>
      <c r="K7" s="391"/>
      <c r="L7" s="391"/>
      <c r="M7" s="18"/>
      <c r="N7" s="18"/>
    </row>
    <row r="8" spans="2:14" ht="30" hidden="1" x14ac:dyDescent="0.25">
      <c r="B8" s="17" t="s">
        <v>9</v>
      </c>
      <c r="C8" s="17"/>
      <c r="D8" s="17"/>
      <c r="E8" s="17"/>
      <c r="F8" s="17"/>
      <c r="G8" s="17"/>
      <c r="H8" s="17"/>
      <c r="I8" s="17"/>
      <c r="J8" s="11"/>
      <c r="K8" s="11"/>
      <c r="L8" s="11"/>
      <c r="M8" s="11"/>
      <c r="N8" s="11"/>
    </row>
    <row r="9" spans="2:14" hidden="1" x14ac:dyDescent="0.25">
      <c r="B9" s="19"/>
      <c r="C9" s="19"/>
      <c r="D9" s="19"/>
      <c r="E9" s="19"/>
      <c r="F9" s="19"/>
      <c r="G9" s="19"/>
      <c r="H9" s="19"/>
      <c r="I9" s="19"/>
      <c r="J9" s="3"/>
      <c r="K9" s="3"/>
      <c r="L9" s="3"/>
      <c r="M9" s="3"/>
      <c r="N9" s="3"/>
    </row>
    <row r="10" spans="2:14" hidden="1" x14ac:dyDescent="0.25">
      <c r="G10" s="41"/>
      <c r="H10" s="41"/>
      <c r="I10" s="41"/>
      <c r="J10" s="4"/>
      <c r="K10" s="4"/>
      <c r="L10" s="4"/>
      <c r="M10" s="4"/>
      <c r="N10" s="4"/>
    </row>
    <row r="11" spans="2:14" hidden="1" x14ac:dyDescent="0.25">
      <c r="B11" s="4"/>
      <c r="C11" s="4"/>
      <c r="D11" s="4"/>
      <c r="E11" s="4"/>
      <c r="F11" s="4"/>
      <c r="G11" s="42"/>
      <c r="H11" s="42"/>
      <c r="I11" s="44"/>
    </row>
    <row r="12" spans="2:14" s="5" customFormat="1" ht="75.75" thickBot="1" x14ac:dyDescent="0.3">
      <c r="B12" s="194" t="s">
        <v>286</v>
      </c>
      <c r="C12" s="164" t="s">
        <v>287</v>
      </c>
      <c r="D12" s="164" t="s">
        <v>288</v>
      </c>
      <c r="E12" s="194" t="s">
        <v>285</v>
      </c>
      <c r="F12" s="194" t="s">
        <v>274</v>
      </c>
      <c r="G12" s="194" t="s">
        <v>276</v>
      </c>
      <c r="H12" s="194" t="s">
        <v>277</v>
      </c>
      <c r="I12" s="194" t="s">
        <v>279</v>
      </c>
      <c r="J12" s="83"/>
    </row>
    <row r="13" spans="2:14" s="174" customFormat="1" x14ac:dyDescent="0.25">
      <c r="B13" s="173" t="s">
        <v>138</v>
      </c>
      <c r="C13" s="358" t="s">
        <v>359</v>
      </c>
      <c r="D13" s="359" t="s">
        <v>383</v>
      </c>
      <c r="E13" s="360" t="s">
        <v>360</v>
      </c>
      <c r="F13" s="360" t="s">
        <v>357</v>
      </c>
      <c r="G13" s="361" t="s">
        <v>110</v>
      </c>
      <c r="H13" s="361" t="s">
        <v>111</v>
      </c>
      <c r="I13" s="361" t="s">
        <v>112</v>
      </c>
    </row>
    <row r="14" spans="2:14" s="176" customFormat="1" ht="30" x14ac:dyDescent="0.25">
      <c r="B14" s="175" t="s">
        <v>28</v>
      </c>
      <c r="C14" s="356" t="s">
        <v>85</v>
      </c>
      <c r="D14" s="196" t="s">
        <v>51</v>
      </c>
      <c r="E14" s="264" t="s">
        <v>289</v>
      </c>
      <c r="F14" s="264" t="s">
        <v>275</v>
      </c>
      <c r="G14" s="357" t="s">
        <v>78</v>
      </c>
      <c r="H14" s="357" t="s">
        <v>280</v>
      </c>
      <c r="I14" s="357" t="s">
        <v>79</v>
      </c>
    </row>
    <row r="15" spans="2:14" s="215" customFormat="1" hidden="1" x14ac:dyDescent="0.25">
      <c r="B15" s="175" t="s">
        <v>214</v>
      </c>
      <c r="C15" s="356" t="s">
        <v>214</v>
      </c>
      <c r="D15" s="196" t="s">
        <v>214</v>
      </c>
      <c r="E15" s="196" t="s">
        <v>214</v>
      </c>
      <c r="F15" s="264" t="s">
        <v>214</v>
      </c>
      <c r="G15" s="357" t="s">
        <v>214</v>
      </c>
      <c r="H15" s="357" t="s">
        <v>214</v>
      </c>
      <c r="I15" s="357" t="s">
        <v>214</v>
      </c>
    </row>
    <row r="16" spans="2:14" s="215" customFormat="1" hidden="1" x14ac:dyDescent="0.25">
      <c r="B16" s="175" t="s">
        <v>214</v>
      </c>
      <c r="C16" s="356" t="s">
        <v>214</v>
      </c>
      <c r="D16" s="196" t="s">
        <v>214</v>
      </c>
      <c r="E16" s="196" t="s">
        <v>214</v>
      </c>
      <c r="F16" s="264" t="s">
        <v>214</v>
      </c>
      <c r="G16" s="357" t="s">
        <v>214</v>
      </c>
      <c r="H16" s="357" t="s">
        <v>214</v>
      </c>
      <c r="I16" s="357" t="s">
        <v>214</v>
      </c>
    </row>
    <row r="17" spans="2:9" s="215" customFormat="1" hidden="1" x14ac:dyDescent="0.25">
      <c r="B17" s="175" t="s">
        <v>214</v>
      </c>
      <c r="C17" s="356" t="s">
        <v>214</v>
      </c>
      <c r="D17" s="196" t="s">
        <v>214</v>
      </c>
      <c r="E17" s="196" t="s">
        <v>214</v>
      </c>
      <c r="F17" s="264" t="s">
        <v>214</v>
      </c>
      <c r="G17" s="357" t="s">
        <v>214</v>
      </c>
      <c r="H17" s="357" t="s">
        <v>214</v>
      </c>
      <c r="I17" s="357" t="s">
        <v>214</v>
      </c>
    </row>
    <row r="18" spans="2:9" s="215" customFormat="1" hidden="1" x14ac:dyDescent="0.25">
      <c r="B18" s="175" t="s">
        <v>214</v>
      </c>
      <c r="C18" s="356" t="s">
        <v>214</v>
      </c>
      <c r="D18" s="196" t="s">
        <v>214</v>
      </c>
      <c r="E18" s="196" t="s">
        <v>214</v>
      </c>
      <c r="F18" s="264" t="s">
        <v>214</v>
      </c>
      <c r="G18" s="357" t="s">
        <v>214</v>
      </c>
      <c r="H18" s="357" t="s">
        <v>214</v>
      </c>
      <c r="I18" s="357" t="s">
        <v>214</v>
      </c>
    </row>
    <row r="19" spans="2:9" s="215" customFormat="1" hidden="1" x14ac:dyDescent="0.25">
      <c r="B19" s="175" t="s">
        <v>214</v>
      </c>
      <c r="C19" s="356" t="s">
        <v>214</v>
      </c>
      <c r="D19" s="196" t="s">
        <v>214</v>
      </c>
      <c r="E19" s="196" t="s">
        <v>214</v>
      </c>
      <c r="F19" s="264" t="s">
        <v>214</v>
      </c>
      <c r="G19" s="357" t="s">
        <v>214</v>
      </c>
      <c r="H19" s="357" t="s">
        <v>214</v>
      </c>
      <c r="I19" s="357" t="s">
        <v>214</v>
      </c>
    </row>
    <row r="20" spans="2:9" s="215" customFormat="1" hidden="1" x14ac:dyDescent="0.25">
      <c r="B20" s="175" t="s">
        <v>214</v>
      </c>
      <c r="C20" s="356" t="s">
        <v>214</v>
      </c>
      <c r="D20" s="196" t="s">
        <v>214</v>
      </c>
      <c r="E20" s="196" t="s">
        <v>214</v>
      </c>
      <c r="F20" s="264" t="s">
        <v>214</v>
      </c>
      <c r="G20" s="357" t="s">
        <v>214</v>
      </c>
      <c r="H20" s="357" t="s">
        <v>214</v>
      </c>
      <c r="I20" s="357" t="s">
        <v>214</v>
      </c>
    </row>
    <row r="21" spans="2:9" s="215" customFormat="1" hidden="1" x14ac:dyDescent="0.25">
      <c r="B21" s="175" t="s">
        <v>214</v>
      </c>
      <c r="C21" s="356" t="s">
        <v>214</v>
      </c>
      <c r="D21" s="196" t="s">
        <v>214</v>
      </c>
      <c r="E21" s="196" t="s">
        <v>214</v>
      </c>
      <c r="F21" s="264" t="s">
        <v>214</v>
      </c>
      <c r="G21" s="357" t="s">
        <v>214</v>
      </c>
      <c r="H21" s="357" t="s">
        <v>214</v>
      </c>
      <c r="I21" s="357" t="s">
        <v>214</v>
      </c>
    </row>
    <row r="22" spans="2:9" s="215" customFormat="1" hidden="1" x14ac:dyDescent="0.25">
      <c r="B22" s="175" t="s">
        <v>214</v>
      </c>
      <c r="C22" s="356" t="s">
        <v>214</v>
      </c>
      <c r="D22" s="196" t="s">
        <v>214</v>
      </c>
      <c r="E22" s="196" t="s">
        <v>214</v>
      </c>
      <c r="F22" s="264" t="s">
        <v>214</v>
      </c>
      <c r="G22" s="357" t="s">
        <v>214</v>
      </c>
      <c r="H22" s="357" t="s">
        <v>214</v>
      </c>
      <c r="I22" s="357" t="s">
        <v>214</v>
      </c>
    </row>
    <row r="23" spans="2:9" s="215" customFormat="1" hidden="1" x14ac:dyDescent="0.25">
      <c r="B23" s="175" t="s">
        <v>214</v>
      </c>
      <c r="C23" s="356" t="s">
        <v>214</v>
      </c>
      <c r="D23" s="196" t="s">
        <v>214</v>
      </c>
      <c r="E23" s="196" t="s">
        <v>214</v>
      </c>
      <c r="F23" s="264" t="s">
        <v>214</v>
      </c>
      <c r="G23" s="357" t="s">
        <v>214</v>
      </c>
      <c r="H23" s="357" t="s">
        <v>214</v>
      </c>
      <c r="I23" s="357" t="s">
        <v>214</v>
      </c>
    </row>
    <row r="24" spans="2:9" s="215" customFormat="1" x14ac:dyDescent="0.25">
      <c r="B24" s="362" t="str">
        <f>IF($E24="","",VLOOKUP($E24,Lists!$U$2:$X$200,2,FALSE))</f>
        <v/>
      </c>
      <c r="C24" s="362" t="str">
        <f>IF($E24="","",VLOOKUP($E24,Lists!$U$2:$X$200,3,FALSE))</f>
        <v/>
      </c>
      <c r="D24" s="362" t="str">
        <f>IF($E24="","",VLOOKUP($E24,Lists!$U$2:$X$200,4,FALSE))</f>
        <v/>
      </c>
      <c r="E24" s="198"/>
      <c r="F24" s="198"/>
      <c r="G24" s="261"/>
      <c r="H24" s="262"/>
      <c r="I24" s="363"/>
    </row>
    <row r="25" spans="2:9" s="215" customFormat="1" x14ac:dyDescent="0.25">
      <c r="B25" s="362" t="str">
        <f>IF($E25="","",VLOOKUP($E25,Lists!$U$2:$X$200,2,FALSE))</f>
        <v/>
      </c>
      <c r="C25" s="362" t="str">
        <f>IF($E25="","",VLOOKUP($E25,Lists!$U$2:$X$200,3,FALSE))</f>
        <v/>
      </c>
      <c r="D25" s="362" t="str">
        <f>IF($E25="","",VLOOKUP($E25,Lists!$U$2:$X$200,4,FALSE))</f>
        <v/>
      </c>
      <c r="E25" s="265"/>
      <c r="F25" s="265"/>
      <c r="G25" s="261"/>
      <c r="H25" s="262"/>
      <c r="I25" s="363"/>
    </row>
    <row r="26" spans="2:9" s="215" customFormat="1" x14ac:dyDescent="0.25">
      <c r="B26" s="362" t="str">
        <f>IF($E26="","",VLOOKUP($E26,Lists!$U$2:$X$200,2,FALSE))</f>
        <v/>
      </c>
      <c r="C26" s="362" t="str">
        <f>IF($E26="","",VLOOKUP($E26,Lists!$U$2:$X$200,3,FALSE))</f>
        <v/>
      </c>
      <c r="D26" s="362" t="str">
        <f>IF($E26="","",VLOOKUP($E26,Lists!$U$2:$X$200,4,FALSE))</f>
        <v/>
      </c>
      <c r="E26" s="265"/>
      <c r="F26" s="265"/>
      <c r="G26" s="261"/>
      <c r="H26" s="262"/>
      <c r="I26" s="363"/>
    </row>
    <row r="27" spans="2:9" s="215" customFormat="1" x14ac:dyDescent="0.25">
      <c r="B27" s="364" t="str">
        <f>IF($E27="","",VLOOKUP($E27,Lists!$U$2:$X$200,2,FALSE))</f>
        <v/>
      </c>
      <c r="C27" s="364" t="str">
        <f>IF($E27="","",VLOOKUP($E27,Lists!$U$2:$X$200,3,FALSE))</f>
        <v/>
      </c>
      <c r="D27" s="364" t="str">
        <f>IF($E27="","",VLOOKUP($E27,Lists!$U$2:$X$200,4,FALSE))</f>
        <v/>
      </c>
      <c r="E27" s="266"/>
      <c r="F27" s="266"/>
      <c r="G27" s="261"/>
      <c r="H27" s="262"/>
      <c r="I27" s="363"/>
    </row>
    <row r="28" spans="2:9" s="215" customFormat="1" x14ac:dyDescent="0.25">
      <c r="B28" s="364" t="str">
        <f>IF($E28="","",VLOOKUP($E28,Lists!$U$2:$X$200,2,FALSE))</f>
        <v/>
      </c>
      <c r="C28" s="364" t="str">
        <f>IF($E28="","",VLOOKUP($E28,Lists!$U$2:$X$200,3,FALSE))</f>
        <v/>
      </c>
      <c r="D28" s="364" t="str">
        <f>IF($E28="","",VLOOKUP($E28,Lists!$U$2:$X$200,4,FALSE))</f>
        <v/>
      </c>
      <c r="E28" s="266"/>
      <c r="F28" s="266"/>
      <c r="G28" s="261"/>
      <c r="H28" s="262"/>
      <c r="I28" s="363"/>
    </row>
    <row r="29" spans="2:9" s="215" customFormat="1" x14ac:dyDescent="0.25">
      <c r="B29" s="364" t="str">
        <f>IF($E29="","",VLOOKUP($E29,Lists!$U$2:$X$200,2,FALSE))</f>
        <v/>
      </c>
      <c r="C29" s="364" t="str">
        <f>IF($E29="","",VLOOKUP($E29,Lists!$U$2:$X$200,3,FALSE))</f>
        <v/>
      </c>
      <c r="D29" s="364" t="str">
        <f>IF($E29="","",VLOOKUP($E29,Lists!$U$2:$X$200,4,FALSE))</f>
        <v/>
      </c>
      <c r="E29" s="266"/>
      <c r="F29" s="266"/>
      <c r="G29" s="261"/>
      <c r="H29" s="262"/>
      <c r="I29" s="363"/>
    </row>
    <row r="30" spans="2:9" s="215" customFormat="1" x14ac:dyDescent="0.25">
      <c r="B30" s="364" t="str">
        <f>IF($E30="","",VLOOKUP($E30,Lists!$U$2:$X$200,2,FALSE))</f>
        <v/>
      </c>
      <c r="C30" s="364" t="str">
        <f>IF($E30="","",VLOOKUP($E30,Lists!$U$2:$X$200,3,FALSE))</f>
        <v/>
      </c>
      <c r="D30" s="364" t="str">
        <f>IF($E30="","",VLOOKUP($E30,Lists!$U$2:$X$200,4,FALSE))</f>
        <v/>
      </c>
      <c r="E30" s="266"/>
      <c r="F30" s="266"/>
      <c r="G30" s="261"/>
      <c r="H30" s="262"/>
      <c r="I30" s="363"/>
    </row>
    <row r="31" spans="2:9" s="215" customFormat="1" x14ac:dyDescent="0.25">
      <c r="B31" s="364" t="str">
        <f>IF($E31="","",VLOOKUP($E31,Lists!$U$2:$X$200,2,FALSE))</f>
        <v/>
      </c>
      <c r="C31" s="364" t="str">
        <f>IF($E31="","",VLOOKUP($E31,Lists!$U$2:$X$200,3,FALSE))</f>
        <v/>
      </c>
      <c r="D31" s="364" t="str">
        <f>IF($E31="","",VLOOKUP($E31,Lists!$U$2:$X$200,4,FALSE))</f>
        <v/>
      </c>
      <c r="E31" s="266"/>
      <c r="F31" s="266"/>
      <c r="G31" s="261"/>
      <c r="H31" s="262"/>
      <c r="I31" s="363"/>
    </row>
    <row r="32" spans="2:9" s="215" customFormat="1" x14ac:dyDescent="0.25">
      <c r="B32" s="364" t="str">
        <f>IF($E32="","",VLOOKUP($E32,Lists!$U$2:$X$200,2,FALSE))</f>
        <v/>
      </c>
      <c r="C32" s="364" t="str">
        <f>IF($E32="","",VLOOKUP($E32,Lists!$U$2:$X$200,3,FALSE))</f>
        <v/>
      </c>
      <c r="D32" s="364" t="str">
        <f>IF($E32="","",VLOOKUP($E32,Lists!$U$2:$X$200,4,FALSE))</f>
        <v/>
      </c>
      <c r="E32" s="266"/>
      <c r="F32" s="266"/>
      <c r="G32" s="261"/>
      <c r="H32" s="262"/>
      <c r="I32" s="363"/>
    </row>
    <row r="33" spans="2:9" s="215" customFormat="1" x14ac:dyDescent="0.25">
      <c r="B33" s="364" t="str">
        <f>IF($E33="","",VLOOKUP($E33,Lists!$U$2:$X$200,2,FALSE))</f>
        <v/>
      </c>
      <c r="C33" s="364" t="str">
        <f>IF($E33="","",VLOOKUP($E33,Lists!$U$2:$X$200,3,FALSE))</f>
        <v/>
      </c>
      <c r="D33" s="364" t="str">
        <f>IF($E33="","",VLOOKUP($E33,Lists!$U$2:$X$200,4,FALSE))</f>
        <v/>
      </c>
      <c r="E33" s="266"/>
      <c r="F33" s="266"/>
      <c r="G33" s="261"/>
      <c r="H33" s="262"/>
      <c r="I33" s="363"/>
    </row>
    <row r="34" spans="2:9" s="215" customFormat="1" x14ac:dyDescent="0.25">
      <c r="B34" s="364" t="str">
        <f>IF($E34="","",VLOOKUP($E34,Lists!$U$2:$X$200,2,FALSE))</f>
        <v/>
      </c>
      <c r="C34" s="364" t="str">
        <f>IF($E34="","",VLOOKUP($E34,Lists!$U$2:$X$200,3,FALSE))</f>
        <v/>
      </c>
      <c r="D34" s="364" t="str">
        <f>IF($E34="","",VLOOKUP($E34,Lists!$U$2:$X$200,4,FALSE))</f>
        <v/>
      </c>
      <c r="E34" s="266"/>
      <c r="F34" s="266"/>
      <c r="G34" s="261"/>
      <c r="H34" s="262"/>
      <c r="I34" s="363"/>
    </row>
    <row r="35" spans="2:9" s="215" customFormat="1" x14ac:dyDescent="0.25">
      <c r="B35" s="364" t="str">
        <f>IF($E35="","",VLOOKUP($E35,Lists!$U$2:$X$200,2,FALSE))</f>
        <v/>
      </c>
      <c r="C35" s="364" t="str">
        <f>IF($E35="","",VLOOKUP($E35,Lists!$U$2:$X$200,3,FALSE))</f>
        <v/>
      </c>
      <c r="D35" s="364" t="str">
        <f>IF($E35="","",VLOOKUP($E35,Lists!$U$2:$X$200,4,FALSE))</f>
        <v/>
      </c>
      <c r="E35" s="266"/>
      <c r="F35" s="266"/>
      <c r="G35" s="261"/>
      <c r="H35" s="262"/>
      <c r="I35" s="363"/>
    </row>
    <row r="36" spans="2:9" s="215" customFormat="1" x14ac:dyDescent="0.25">
      <c r="B36" s="364" t="str">
        <f>IF($E36="","",VLOOKUP($E36,Lists!$U$2:$X$200,2,FALSE))</f>
        <v/>
      </c>
      <c r="C36" s="364" t="str">
        <f>IF($E36="","",VLOOKUP($E36,Lists!$U$2:$X$200,3,FALSE))</f>
        <v/>
      </c>
      <c r="D36" s="364" t="str">
        <f>IF($E36="","",VLOOKUP($E36,Lists!$U$2:$X$200,4,FALSE))</f>
        <v/>
      </c>
      <c r="E36" s="266"/>
      <c r="F36" s="266"/>
      <c r="G36" s="261"/>
      <c r="H36" s="262"/>
      <c r="I36" s="363"/>
    </row>
    <row r="37" spans="2:9" s="215" customFormat="1" x14ac:dyDescent="0.25">
      <c r="B37" s="364" t="str">
        <f>IF($E37="","",VLOOKUP($E37,Lists!$U$2:$X$200,2,FALSE))</f>
        <v/>
      </c>
      <c r="C37" s="364" t="str">
        <f>IF($E37="","",VLOOKUP($E37,Lists!$U$2:$X$200,3,FALSE))</f>
        <v/>
      </c>
      <c r="D37" s="364" t="str">
        <f>IF($E37="","",VLOOKUP($E37,Lists!$U$2:$X$200,4,FALSE))</f>
        <v/>
      </c>
      <c r="E37" s="266"/>
      <c r="F37" s="266"/>
      <c r="G37" s="261"/>
      <c r="H37" s="262"/>
      <c r="I37" s="363"/>
    </row>
    <row r="38" spans="2:9" s="215" customFormat="1" x14ac:dyDescent="0.25">
      <c r="B38" s="364" t="str">
        <f>IF($E38="","",VLOOKUP($E38,Lists!$U$2:$X$200,2,FALSE))</f>
        <v/>
      </c>
      <c r="C38" s="364" t="str">
        <f>IF($E38="","",VLOOKUP($E38,Lists!$U$2:$X$200,3,FALSE))</f>
        <v/>
      </c>
      <c r="D38" s="364" t="str">
        <f>IF($E38="","",VLOOKUP($E38,Lists!$U$2:$X$200,4,FALSE))</f>
        <v/>
      </c>
      <c r="E38" s="266"/>
      <c r="F38" s="266"/>
      <c r="G38" s="261"/>
      <c r="H38" s="262"/>
      <c r="I38" s="363"/>
    </row>
    <row r="39" spans="2:9" s="215" customFormat="1" x14ac:dyDescent="0.25">
      <c r="B39" s="364" t="str">
        <f>IF($E39="","",VLOOKUP($E39,Lists!$U$2:$X$200,2,FALSE))</f>
        <v/>
      </c>
      <c r="C39" s="364" t="str">
        <f>IF($E39="","",VLOOKUP($E39,Lists!$U$2:$X$200,3,FALSE))</f>
        <v/>
      </c>
      <c r="D39" s="364" t="str">
        <f>IF($E39="","",VLOOKUP($E39,Lists!$U$2:$X$200,4,FALSE))</f>
        <v/>
      </c>
      <c r="E39" s="266"/>
      <c r="F39" s="266"/>
      <c r="G39" s="261"/>
      <c r="H39" s="262"/>
      <c r="I39" s="363"/>
    </row>
    <row r="40" spans="2:9" s="215" customFormat="1" x14ac:dyDescent="0.25">
      <c r="B40" s="364" t="str">
        <f>IF($E40="","",VLOOKUP($E40,Lists!$U$2:$X$200,2,FALSE))</f>
        <v/>
      </c>
      <c r="C40" s="364" t="str">
        <f>IF($E40="","",VLOOKUP($E40,Lists!$U$2:$X$200,3,FALSE))</f>
        <v/>
      </c>
      <c r="D40" s="364" t="str">
        <f>IF($E40="","",VLOOKUP($E40,Lists!$U$2:$X$200,4,FALSE))</f>
        <v/>
      </c>
      <c r="E40" s="266"/>
      <c r="F40" s="266"/>
      <c r="G40" s="261"/>
      <c r="H40" s="262"/>
      <c r="I40" s="363"/>
    </row>
    <row r="41" spans="2:9" s="215" customFormat="1" x14ac:dyDescent="0.25">
      <c r="B41" s="364" t="str">
        <f>IF($E41="","",VLOOKUP($E41,Lists!$U$2:$X$200,2,FALSE))</f>
        <v/>
      </c>
      <c r="C41" s="364" t="str">
        <f>IF($E41="","",VLOOKUP($E41,Lists!$U$2:$X$200,3,FALSE))</f>
        <v/>
      </c>
      <c r="D41" s="364" t="str">
        <f>IF($E41="","",VLOOKUP($E41,Lists!$U$2:$X$200,4,FALSE))</f>
        <v/>
      </c>
      <c r="E41" s="266"/>
      <c r="F41" s="266"/>
      <c r="G41" s="261"/>
      <c r="H41" s="262"/>
      <c r="I41" s="363"/>
    </row>
    <row r="42" spans="2:9" s="215" customFormat="1" x14ac:dyDescent="0.25">
      <c r="B42" s="364" t="str">
        <f>IF($E42="","",VLOOKUP($E42,Lists!$U$2:$X$200,2,FALSE))</f>
        <v/>
      </c>
      <c r="C42" s="364" t="str">
        <f>IF($E42="","",VLOOKUP($E42,Lists!$U$2:$X$200,3,FALSE))</f>
        <v/>
      </c>
      <c r="D42" s="364" t="str">
        <f>IF($E42="","",VLOOKUP($E42,Lists!$U$2:$X$200,4,FALSE))</f>
        <v/>
      </c>
      <c r="E42" s="266"/>
      <c r="F42" s="266"/>
      <c r="G42" s="261"/>
      <c r="H42" s="262"/>
      <c r="I42" s="363"/>
    </row>
    <row r="43" spans="2:9" s="215" customFormat="1" x14ac:dyDescent="0.25">
      <c r="B43" s="364" t="str">
        <f>IF($E43="","",VLOOKUP($E43,Lists!$U$2:$X$200,2,FALSE))</f>
        <v/>
      </c>
      <c r="C43" s="364" t="str">
        <f>IF($E43="","",VLOOKUP($E43,Lists!$U$2:$X$200,3,FALSE))</f>
        <v/>
      </c>
      <c r="D43" s="364" t="str">
        <f>IF($E43="","",VLOOKUP($E43,Lists!$U$2:$X$200,4,FALSE))</f>
        <v/>
      </c>
      <c r="E43" s="266"/>
      <c r="F43" s="266"/>
      <c r="G43" s="261"/>
      <c r="H43" s="262"/>
      <c r="I43" s="363"/>
    </row>
    <row r="44" spans="2:9" s="215" customFormat="1" x14ac:dyDescent="0.25">
      <c r="B44" s="364" t="str">
        <f>IF($E44="","",VLOOKUP($E44,Lists!$U$2:$X$200,2,FALSE))</f>
        <v/>
      </c>
      <c r="C44" s="364" t="str">
        <f>IF($E44="","",VLOOKUP($E44,Lists!$U$2:$X$200,3,FALSE))</f>
        <v/>
      </c>
      <c r="D44" s="364" t="str">
        <f>IF($E44="","",VLOOKUP($E44,Lists!$U$2:$X$200,4,FALSE))</f>
        <v/>
      </c>
      <c r="E44" s="266"/>
      <c r="F44" s="266"/>
      <c r="G44" s="261"/>
      <c r="H44" s="262"/>
      <c r="I44" s="363"/>
    </row>
    <row r="45" spans="2:9" s="215" customFormat="1" x14ac:dyDescent="0.25">
      <c r="B45" s="364" t="str">
        <f>IF($E45="","",VLOOKUP($E45,Lists!$U$2:$X$200,2,FALSE))</f>
        <v/>
      </c>
      <c r="C45" s="364" t="str">
        <f>IF($E45="","",VLOOKUP($E45,Lists!$U$2:$X$200,3,FALSE))</f>
        <v/>
      </c>
      <c r="D45" s="364" t="str">
        <f>IF($E45="","",VLOOKUP($E45,Lists!$U$2:$X$200,4,FALSE))</f>
        <v/>
      </c>
      <c r="E45" s="266"/>
      <c r="F45" s="266"/>
      <c r="G45" s="261"/>
      <c r="H45" s="262"/>
      <c r="I45" s="363"/>
    </row>
    <row r="46" spans="2:9" s="215" customFormat="1" x14ac:dyDescent="0.25">
      <c r="B46" s="364" t="str">
        <f>IF($E46="","",VLOOKUP($E46,Lists!$U$2:$X$200,2,FALSE))</f>
        <v/>
      </c>
      <c r="C46" s="364" t="str">
        <f>IF($E46="","",VLOOKUP($E46,Lists!$U$2:$X$200,3,FALSE))</f>
        <v/>
      </c>
      <c r="D46" s="364" t="str">
        <f>IF($E46="","",VLOOKUP($E46,Lists!$U$2:$X$200,4,FALSE))</f>
        <v/>
      </c>
      <c r="E46" s="266"/>
      <c r="F46" s="266"/>
      <c r="G46" s="261"/>
      <c r="H46" s="262"/>
      <c r="I46" s="363"/>
    </row>
    <row r="47" spans="2:9" s="215" customFormat="1" x14ac:dyDescent="0.25">
      <c r="B47" s="364" t="str">
        <f>IF($E47="","",VLOOKUP($E47,Lists!$U$2:$X$200,2,FALSE))</f>
        <v/>
      </c>
      <c r="C47" s="364" t="str">
        <f>IF($E47="","",VLOOKUP($E47,Lists!$U$2:$X$200,3,FALSE))</f>
        <v/>
      </c>
      <c r="D47" s="364" t="str">
        <f>IF($E47="","",VLOOKUP($E47,Lists!$U$2:$X$200,4,FALSE))</f>
        <v/>
      </c>
      <c r="E47" s="266"/>
      <c r="F47" s="266"/>
      <c r="G47" s="261"/>
      <c r="H47" s="262"/>
      <c r="I47" s="363"/>
    </row>
    <row r="48" spans="2:9" s="215" customFormat="1" x14ac:dyDescent="0.25">
      <c r="B48" s="364" t="str">
        <f>IF($E48="","",VLOOKUP($E48,Lists!$U$2:$X$200,2,FALSE))</f>
        <v/>
      </c>
      <c r="C48" s="364" t="str">
        <f>IF($E48="","",VLOOKUP($E48,Lists!$U$2:$X$200,3,FALSE))</f>
        <v/>
      </c>
      <c r="D48" s="364" t="str">
        <f>IF($E48="","",VLOOKUP($E48,Lists!$U$2:$X$200,4,FALSE))</f>
        <v/>
      </c>
      <c r="E48" s="266"/>
      <c r="F48" s="266"/>
      <c r="G48" s="261"/>
      <c r="H48" s="262"/>
      <c r="I48" s="363"/>
    </row>
    <row r="49" spans="2:9" s="215" customFormat="1" x14ac:dyDescent="0.25">
      <c r="B49" s="364" t="str">
        <f>IF($E49="","",VLOOKUP($E49,Lists!$U$2:$X$200,2,FALSE))</f>
        <v/>
      </c>
      <c r="C49" s="364" t="str">
        <f>IF($E49="","",VLOOKUP($E49,Lists!$U$2:$X$200,3,FALSE))</f>
        <v/>
      </c>
      <c r="D49" s="364" t="str">
        <f>IF($E49="","",VLOOKUP($E49,Lists!$U$2:$X$200,4,FALSE))</f>
        <v/>
      </c>
      <c r="E49" s="266"/>
      <c r="F49" s="266"/>
      <c r="G49" s="261"/>
      <c r="H49" s="262"/>
      <c r="I49" s="363"/>
    </row>
    <row r="50" spans="2:9" s="215" customFormat="1" x14ac:dyDescent="0.25">
      <c r="B50" s="364" t="str">
        <f>IF($E50="","",VLOOKUP($E50,Lists!$U$2:$X$200,2,FALSE))</f>
        <v/>
      </c>
      <c r="C50" s="364" t="str">
        <f>IF($E50="","",VLOOKUP($E50,Lists!$U$2:$X$200,3,FALSE))</f>
        <v/>
      </c>
      <c r="D50" s="364" t="str">
        <f>IF($E50="","",VLOOKUP($E50,Lists!$U$2:$X$200,4,FALSE))</f>
        <v/>
      </c>
      <c r="E50" s="266"/>
      <c r="F50" s="266"/>
      <c r="G50" s="261"/>
      <c r="H50" s="262"/>
      <c r="I50" s="363"/>
    </row>
    <row r="51" spans="2:9" s="215" customFormat="1" x14ac:dyDescent="0.25">
      <c r="B51" s="364" t="str">
        <f>IF($E51="","",VLOOKUP($E51,Lists!$U$2:$X$200,2,FALSE))</f>
        <v/>
      </c>
      <c r="C51" s="364" t="str">
        <f>IF($E51="","",VLOOKUP($E51,Lists!$U$2:$X$200,3,FALSE))</f>
        <v/>
      </c>
      <c r="D51" s="364" t="str">
        <f>IF($E51="","",VLOOKUP($E51,Lists!$U$2:$X$200,4,FALSE))</f>
        <v/>
      </c>
      <c r="E51" s="266"/>
      <c r="F51" s="266"/>
      <c r="G51" s="261"/>
      <c r="H51" s="262"/>
      <c r="I51" s="363"/>
    </row>
    <row r="52" spans="2:9" s="215" customFormat="1" x14ac:dyDescent="0.25">
      <c r="B52" s="364" t="str">
        <f>IF($E52="","",VLOOKUP($E52,Lists!$U$2:$X$200,2,FALSE))</f>
        <v/>
      </c>
      <c r="C52" s="364" t="str">
        <f>IF($E52="","",VLOOKUP($E52,Lists!$U$2:$X$200,3,FALSE))</f>
        <v/>
      </c>
      <c r="D52" s="364" t="str">
        <f>IF($E52="","",VLOOKUP($E52,Lists!$U$2:$X$200,4,FALSE))</f>
        <v/>
      </c>
      <c r="E52" s="266"/>
      <c r="F52" s="266"/>
      <c r="G52" s="261"/>
      <c r="H52" s="262"/>
      <c r="I52" s="363"/>
    </row>
    <row r="53" spans="2:9" s="215" customFormat="1" x14ac:dyDescent="0.25">
      <c r="B53" s="364" t="str">
        <f>IF($E53="","",VLOOKUP($E53,Lists!$U$2:$X$200,2,FALSE))</f>
        <v/>
      </c>
      <c r="C53" s="364" t="str">
        <f>IF($E53="","",VLOOKUP($E53,Lists!$U$2:$X$200,3,FALSE))</f>
        <v/>
      </c>
      <c r="D53" s="364" t="str">
        <f>IF($E53="","",VLOOKUP($E53,Lists!$U$2:$X$200,4,FALSE))</f>
        <v/>
      </c>
      <c r="E53" s="266"/>
      <c r="F53" s="266"/>
      <c r="G53" s="261"/>
      <c r="H53" s="262"/>
      <c r="I53" s="363"/>
    </row>
    <row r="54" spans="2:9" s="215" customFormat="1" x14ac:dyDescent="0.25">
      <c r="B54" s="364" t="str">
        <f>IF($E54="","",VLOOKUP($E54,Lists!$U$2:$X$200,2,FALSE))</f>
        <v/>
      </c>
      <c r="C54" s="364" t="str">
        <f>IF($E54="","",VLOOKUP($E54,Lists!$U$2:$X$200,3,FALSE))</f>
        <v/>
      </c>
      <c r="D54" s="364" t="str">
        <f>IF($E54="","",VLOOKUP($E54,Lists!$U$2:$X$200,4,FALSE))</f>
        <v/>
      </c>
      <c r="E54" s="266"/>
      <c r="F54" s="266"/>
      <c r="G54" s="261"/>
      <c r="H54" s="262"/>
      <c r="I54" s="363"/>
    </row>
    <row r="55" spans="2:9" s="215" customFormat="1" x14ac:dyDescent="0.25">
      <c r="B55" s="364" t="str">
        <f>IF($E55="","",VLOOKUP($E55,Lists!$U$2:$X$200,2,FALSE))</f>
        <v/>
      </c>
      <c r="C55" s="364" t="str">
        <f>IF($E55="","",VLOOKUP($E55,Lists!$U$2:$X$200,3,FALSE))</f>
        <v/>
      </c>
      <c r="D55" s="364" t="str">
        <f>IF($E55="","",VLOOKUP($E55,Lists!$U$2:$X$200,4,FALSE))</f>
        <v/>
      </c>
      <c r="E55" s="266"/>
      <c r="F55" s="266"/>
      <c r="G55" s="261"/>
      <c r="H55" s="262"/>
      <c r="I55" s="363"/>
    </row>
    <row r="56" spans="2:9" s="215" customFormat="1" x14ac:dyDescent="0.25">
      <c r="B56" s="364" t="str">
        <f>IF($E56="","",VLOOKUP($E56,Lists!$U$2:$X$200,2,FALSE))</f>
        <v/>
      </c>
      <c r="C56" s="364" t="str">
        <f>IF($E56="","",VLOOKUP($E56,Lists!$U$2:$X$200,3,FALSE))</f>
        <v/>
      </c>
      <c r="D56" s="364" t="str">
        <f>IF($E56="","",VLOOKUP($E56,Lists!$U$2:$X$200,4,FALSE))</f>
        <v/>
      </c>
      <c r="E56" s="266"/>
      <c r="F56" s="266"/>
      <c r="G56" s="261"/>
      <c r="H56" s="262"/>
      <c r="I56" s="363"/>
    </row>
    <row r="57" spans="2:9" s="215" customFormat="1" x14ac:dyDescent="0.25">
      <c r="B57" s="364" t="str">
        <f>IF($E57="","",VLOOKUP($E57,Lists!$U$2:$X$200,2,FALSE))</f>
        <v/>
      </c>
      <c r="C57" s="364" t="str">
        <f>IF($E57="","",VLOOKUP($E57,Lists!$U$2:$X$200,3,FALSE))</f>
        <v/>
      </c>
      <c r="D57" s="364" t="str">
        <f>IF($E57="","",VLOOKUP($E57,Lists!$U$2:$X$200,4,FALSE))</f>
        <v/>
      </c>
      <c r="E57" s="266"/>
      <c r="F57" s="266"/>
      <c r="G57" s="261"/>
      <c r="H57" s="262"/>
      <c r="I57" s="363"/>
    </row>
    <row r="58" spans="2:9" s="215" customFormat="1" x14ac:dyDescent="0.25">
      <c r="B58" s="364" t="str">
        <f>IF($E58="","",VLOOKUP($E58,Lists!$U$2:$X$200,2,FALSE))</f>
        <v/>
      </c>
      <c r="C58" s="364" t="str">
        <f>IF($E58="","",VLOOKUP($E58,Lists!$U$2:$X$200,3,FALSE))</f>
        <v/>
      </c>
      <c r="D58" s="364" t="str">
        <f>IF($E58="","",VLOOKUP($E58,Lists!$U$2:$X$200,4,FALSE))</f>
        <v/>
      </c>
      <c r="E58" s="266"/>
      <c r="F58" s="266"/>
      <c r="G58" s="261"/>
      <c r="H58" s="262"/>
      <c r="I58" s="363"/>
    </row>
    <row r="59" spans="2:9" s="215" customFormat="1" x14ac:dyDescent="0.25">
      <c r="B59" s="364" t="str">
        <f>IF($E59="","",VLOOKUP($E59,Lists!$U$2:$X$200,2,FALSE))</f>
        <v/>
      </c>
      <c r="C59" s="364" t="str">
        <f>IF($E59="","",VLOOKUP($E59,Lists!$U$2:$X$200,3,FALSE))</f>
        <v/>
      </c>
      <c r="D59" s="364" t="str">
        <f>IF($E59="","",VLOOKUP($E59,Lists!$U$2:$X$200,4,FALSE))</f>
        <v/>
      </c>
      <c r="E59" s="266"/>
      <c r="F59" s="266"/>
      <c r="G59" s="261"/>
      <c r="H59" s="262"/>
      <c r="I59" s="363"/>
    </row>
    <row r="60" spans="2:9" s="215" customFormat="1" x14ac:dyDescent="0.25">
      <c r="B60" s="364" t="str">
        <f>IF($E60="","",VLOOKUP($E60,Lists!$U$2:$X$200,2,FALSE))</f>
        <v/>
      </c>
      <c r="C60" s="364" t="str">
        <f>IF($E60="","",VLOOKUP($E60,Lists!$U$2:$X$200,3,FALSE))</f>
        <v/>
      </c>
      <c r="D60" s="364" t="str">
        <f>IF($E60="","",VLOOKUP($E60,Lists!$U$2:$X$200,4,FALSE))</f>
        <v/>
      </c>
      <c r="E60" s="266"/>
      <c r="F60" s="266"/>
      <c r="G60" s="261"/>
      <c r="H60" s="262"/>
      <c r="I60" s="363"/>
    </row>
    <row r="61" spans="2:9" s="215" customFormat="1" x14ac:dyDescent="0.25">
      <c r="B61" s="364" t="str">
        <f>IF($E61="","",VLOOKUP($E61,Lists!$U$2:$X$200,2,FALSE))</f>
        <v/>
      </c>
      <c r="C61" s="364" t="str">
        <f>IF($E61="","",VLOOKUP($E61,Lists!$U$2:$X$200,3,FALSE))</f>
        <v/>
      </c>
      <c r="D61" s="364" t="str">
        <f>IF($E61="","",VLOOKUP($E61,Lists!$U$2:$X$200,4,FALSE))</f>
        <v/>
      </c>
      <c r="E61" s="266"/>
      <c r="F61" s="266"/>
      <c r="G61" s="261"/>
      <c r="H61" s="262"/>
      <c r="I61" s="363"/>
    </row>
    <row r="62" spans="2:9" s="215" customFormat="1" x14ac:dyDescent="0.25">
      <c r="B62" s="364" t="str">
        <f>IF($E62="","",VLOOKUP($E62,Lists!$U$2:$X$200,2,FALSE))</f>
        <v/>
      </c>
      <c r="C62" s="364" t="str">
        <f>IF($E62="","",VLOOKUP($E62,Lists!$U$2:$X$200,3,FALSE))</f>
        <v/>
      </c>
      <c r="D62" s="364" t="str">
        <f>IF($E62="","",VLOOKUP($E62,Lists!$U$2:$X$200,4,FALSE))</f>
        <v/>
      </c>
      <c r="E62" s="266"/>
      <c r="F62" s="266"/>
      <c r="G62" s="261"/>
      <c r="H62" s="262"/>
      <c r="I62" s="363"/>
    </row>
    <row r="63" spans="2:9" s="215" customFormat="1" x14ac:dyDescent="0.25">
      <c r="B63" s="364" t="str">
        <f>IF($E63="","",VLOOKUP($E63,Lists!$U$2:$X$200,2,FALSE))</f>
        <v/>
      </c>
      <c r="C63" s="364" t="str">
        <f>IF($E63="","",VLOOKUP($E63,Lists!$U$2:$X$200,3,FALSE))</f>
        <v/>
      </c>
      <c r="D63" s="364" t="str">
        <f>IF($E63="","",VLOOKUP($E63,Lists!$U$2:$X$200,4,FALSE))</f>
        <v/>
      </c>
      <c r="E63" s="266"/>
      <c r="F63" s="266"/>
      <c r="G63" s="261"/>
      <c r="H63" s="262"/>
      <c r="I63" s="363"/>
    </row>
    <row r="64" spans="2:9" s="215" customFormat="1" x14ac:dyDescent="0.25">
      <c r="B64" s="364" t="str">
        <f>IF($E64="","",VLOOKUP($E64,Lists!$U$2:$X$200,2,FALSE))</f>
        <v/>
      </c>
      <c r="C64" s="364" t="str">
        <f>IF($E64="","",VLOOKUP($E64,Lists!$U$2:$X$200,3,FALSE))</f>
        <v/>
      </c>
      <c r="D64" s="364" t="str">
        <f>IF($E64="","",VLOOKUP($E64,Lists!$U$2:$X$200,4,FALSE))</f>
        <v/>
      </c>
      <c r="E64" s="266"/>
      <c r="F64" s="266"/>
      <c r="G64" s="261"/>
      <c r="H64" s="262"/>
      <c r="I64" s="363"/>
    </row>
    <row r="65" spans="2:9" s="215" customFormat="1" x14ac:dyDescent="0.25">
      <c r="B65" s="364" t="str">
        <f>IF($E65="","",VLOOKUP($E65,Lists!$U$2:$X$200,2,FALSE))</f>
        <v/>
      </c>
      <c r="C65" s="364" t="str">
        <f>IF($E65="","",VLOOKUP($E65,Lists!$U$2:$X$200,3,FALSE))</f>
        <v/>
      </c>
      <c r="D65" s="364" t="str">
        <f>IF($E65="","",VLOOKUP($E65,Lists!$U$2:$X$200,4,FALSE))</f>
        <v/>
      </c>
      <c r="E65" s="266"/>
      <c r="F65" s="266"/>
      <c r="G65" s="261"/>
      <c r="H65" s="262"/>
      <c r="I65" s="363"/>
    </row>
    <row r="66" spans="2:9" s="215" customFormat="1" x14ac:dyDescent="0.25">
      <c r="B66" s="364" t="str">
        <f>IF($E66="","",VLOOKUP($E66,Lists!$U$2:$X$200,2,FALSE))</f>
        <v/>
      </c>
      <c r="C66" s="364" t="str">
        <f>IF($E66="","",VLOOKUP($E66,Lists!$U$2:$X$200,3,FALSE))</f>
        <v/>
      </c>
      <c r="D66" s="364" t="str">
        <f>IF($E66="","",VLOOKUP($E66,Lists!$U$2:$X$200,4,FALSE))</f>
        <v/>
      </c>
      <c r="E66" s="266"/>
      <c r="F66" s="266"/>
      <c r="G66" s="261"/>
      <c r="H66" s="262"/>
      <c r="I66" s="363"/>
    </row>
    <row r="67" spans="2:9" s="215" customFormat="1" x14ac:dyDescent="0.25">
      <c r="B67" s="364" t="str">
        <f>IF($E67="","",VLOOKUP($E67,Lists!$U$2:$X$200,2,FALSE))</f>
        <v/>
      </c>
      <c r="C67" s="364" t="str">
        <f>IF($E67="","",VLOOKUP($E67,Lists!$U$2:$X$200,3,FALSE))</f>
        <v/>
      </c>
      <c r="D67" s="364" t="str">
        <f>IF($E67="","",VLOOKUP($E67,Lists!$U$2:$X$200,4,FALSE))</f>
        <v/>
      </c>
      <c r="E67" s="266"/>
      <c r="F67" s="266"/>
      <c r="G67" s="261"/>
      <c r="H67" s="262"/>
      <c r="I67" s="363"/>
    </row>
    <row r="68" spans="2:9" s="215" customFormat="1" x14ac:dyDescent="0.25">
      <c r="B68" s="364" t="str">
        <f>IF($E68="","",VLOOKUP($E68,Lists!$U$2:$X$200,2,FALSE))</f>
        <v/>
      </c>
      <c r="C68" s="364" t="str">
        <f>IF($E68="","",VLOOKUP($E68,Lists!$U$2:$X$200,3,FALSE))</f>
        <v/>
      </c>
      <c r="D68" s="364" t="str">
        <f>IF($E68="","",VLOOKUP($E68,Lists!$U$2:$X$200,4,FALSE))</f>
        <v/>
      </c>
      <c r="E68" s="266"/>
      <c r="F68" s="266"/>
      <c r="G68" s="261"/>
      <c r="H68" s="262"/>
      <c r="I68" s="363"/>
    </row>
    <row r="69" spans="2:9" s="215" customFormat="1" x14ac:dyDescent="0.25">
      <c r="B69" s="364" t="str">
        <f>IF($E69="","",VLOOKUP($E69,Lists!$U$2:$X$200,2,FALSE))</f>
        <v/>
      </c>
      <c r="C69" s="364" t="str">
        <f>IF($E69="","",VLOOKUP($E69,Lists!$U$2:$X$200,3,FALSE))</f>
        <v/>
      </c>
      <c r="D69" s="364" t="str">
        <f>IF($E69="","",VLOOKUP($E69,Lists!$U$2:$X$200,4,FALSE))</f>
        <v/>
      </c>
      <c r="E69" s="266"/>
      <c r="F69" s="266"/>
      <c r="G69" s="261"/>
      <c r="H69" s="262"/>
      <c r="I69" s="363"/>
    </row>
    <row r="70" spans="2:9" s="215" customFormat="1" x14ac:dyDescent="0.25">
      <c r="B70" s="364" t="str">
        <f>IF($E70="","",VLOOKUP($E70,Lists!$U$2:$X$200,2,FALSE))</f>
        <v/>
      </c>
      <c r="C70" s="364" t="str">
        <f>IF($E70="","",VLOOKUP($E70,Lists!$U$2:$X$200,3,FALSE))</f>
        <v/>
      </c>
      <c r="D70" s="364" t="str">
        <f>IF($E70="","",VLOOKUP($E70,Lists!$U$2:$X$200,4,FALSE))</f>
        <v/>
      </c>
      <c r="E70" s="266"/>
      <c r="F70" s="266"/>
      <c r="G70" s="261"/>
      <c r="H70" s="262"/>
      <c r="I70" s="363"/>
    </row>
    <row r="71" spans="2:9" s="215" customFormat="1" x14ac:dyDescent="0.25">
      <c r="B71" s="364" t="str">
        <f>IF($E71="","",VLOOKUP($E71,Lists!$U$2:$X$200,2,FALSE))</f>
        <v/>
      </c>
      <c r="C71" s="364" t="str">
        <f>IF($E71="","",VLOOKUP($E71,Lists!$U$2:$X$200,3,FALSE))</f>
        <v/>
      </c>
      <c r="D71" s="364" t="str">
        <f>IF($E71="","",VLOOKUP($E71,Lists!$U$2:$X$200,4,FALSE))</f>
        <v/>
      </c>
      <c r="E71" s="266"/>
      <c r="F71" s="266"/>
      <c r="G71" s="261"/>
      <c r="H71" s="262"/>
      <c r="I71" s="363"/>
    </row>
    <row r="72" spans="2:9" s="215" customFormat="1" x14ac:dyDescent="0.25">
      <c r="B72" s="364" t="str">
        <f>IF($E72="","",VLOOKUP($E72,Lists!$U$2:$X$200,2,FALSE))</f>
        <v/>
      </c>
      <c r="C72" s="364" t="str">
        <f>IF($E72="","",VLOOKUP($E72,Lists!$U$2:$X$200,3,FALSE))</f>
        <v/>
      </c>
      <c r="D72" s="364" t="str">
        <f>IF($E72="","",VLOOKUP($E72,Lists!$U$2:$X$200,4,FALSE))</f>
        <v/>
      </c>
      <c r="E72" s="266"/>
      <c r="F72" s="266"/>
      <c r="G72" s="261"/>
      <c r="H72" s="262"/>
      <c r="I72" s="363"/>
    </row>
    <row r="73" spans="2:9" s="215" customFormat="1" x14ac:dyDescent="0.25">
      <c r="B73" s="364" t="str">
        <f>IF($E73="","",VLOOKUP($E73,Lists!$U$2:$X$200,2,FALSE))</f>
        <v/>
      </c>
      <c r="C73" s="364" t="str">
        <f>IF($E73="","",VLOOKUP($E73,Lists!$U$2:$X$200,3,FALSE))</f>
        <v/>
      </c>
      <c r="D73" s="364" t="str">
        <f>IF($E73="","",VLOOKUP($E73,Lists!$U$2:$X$200,4,FALSE))</f>
        <v/>
      </c>
      <c r="E73" s="266"/>
      <c r="F73" s="266"/>
      <c r="G73" s="261"/>
      <c r="H73" s="262"/>
      <c r="I73" s="363"/>
    </row>
    <row r="74" spans="2:9" s="215" customFormat="1" x14ac:dyDescent="0.25">
      <c r="B74" s="364" t="str">
        <f>IF($E74="","",VLOOKUP($E74,Lists!$U$2:$X$200,2,FALSE))</f>
        <v/>
      </c>
      <c r="C74" s="364" t="str">
        <f>IF($E74="","",VLOOKUP($E74,Lists!$U$2:$X$200,3,FALSE))</f>
        <v/>
      </c>
      <c r="D74" s="364" t="str">
        <f>IF($E74="","",VLOOKUP($E74,Lists!$U$2:$X$200,4,FALSE))</f>
        <v/>
      </c>
      <c r="E74" s="266"/>
      <c r="F74" s="266"/>
      <c r="G74" s="261"/>
      <c r="H74" s="262"/>
      <c r="I74" s="363"/>
    </row>
    <row r="75" spans="2:9" s="215" customFormat="1" x14ac:dyDescent="0.25">
      <c r="B75" s="364" t="str">
        <f>IF($E75="","",VLOOKUP($E75,Lists!$U$2:$X$200,2,FALSE))</f>
        <v/>
      </c>
      <c r="C75" s="364" t="str">
        <f>IF($E75="","",VLOOKUP($E75,Lists!$U$2:$X$200,3,FALSE))</f>
        <v/>
      </c>
      <c r="D75" s="364" t="str">
        <f>IF($E75="","",VLOOKUP($E75,Lists!$U$2:$X$200,4,FALSE))</f>
        <v/>
      </c>
      <c r="E75" s="266"/>
      <c r="F75" s="266"/>
      <c r="G75" s="261"/>
      <c r="H75" s="262"/>
      <c r="I75" s="363"/>
    </row>
    <row r="76" spans="2:9" s="215" customFormat="1" x14ac:dyDescent="0.25">
      <c r="B76" s="364" t="str">
        <f>IF($E76="","",VLOOKUP($E76,Lists!$U$2:$X$200,2,FALSE))</f>
        <v/>
      </c>
      <c r="C76" s="364" t="str">
        <f>IF($E76="","",VLOOKUP($E76,Lists!$U$2:$X$200,3,FALSE))</f>
        <v/>
      </c>
      <c r="D76" s="364" t="str">
        <f>IF($E76="","",VLOOKUP($E76,Lists!$U$2:$X$200,4,FALSE))</f>
        <v/>
      </c>
      <c r="E76" s="266"/>
      <c r="F76" s="266"/>
      <c r="G76" s="261"/>
      <c r="H76" s="262"/>
      <c r="I76" s="363"/>
    </row>
    <row r="77" spans="2:9" s="215" customFormat="1" x14ac:dyDescent="0.25">
      <c r="B77" s="364" t="str">
        <f>IF($E77="","",VLOOKUP($E77,Lists!$U$2:$X$200,2,FALSE))</f>
        <v/>
      </c>
      <c r="C77" s="364" t="str">
        <f>IF($E77="","",VLOOKUP($E77,Lists!$U$2:$X$200,3,FALSE))</f>
        <v/>
      </c>
      <c r="D77" s="364" t="str">
        <f>IF($E77="","",VLOOKUP($E77,Lists!$U$2:$X$200,4,FALSE))</f>
        <v/>
      </c>
      <c r="E77" s="266"/>
      <c r="F77" s="266"/>
      <c r="G77" s="261"/>
      <c r="H77" s="262"/>
      <c r="I77" s="363"/>
    </row>
    <row r="78" spans="2:9" s="215" customFormat="1" x14ac:dyDescent="0.25">
      <c r="B78" s="364" t="str">
        <f>IF($E78="","",VLOOKUP($E78,Lists!$U$2:$X$200,2,FALSE))</f>
        <v/>
      </c>
      <c r="C78" s="364" t="str">
        <f>IF($E78="","",VLOOKUP($E78,Lists!$U$2:$X$200,3,FALSE))</f>
        <v/>
      </c>
      <c r="D78" s="364" t="str">
        <f>IF($E78="","",VLOOKUP($E78,Lists!$U$2:$X$200,4,FALSE))</f>
        <v/>
      </c>
      <c r="E78" s="266"/>
      <c r="F78" s="266"/>
      <c r="G78" s="261"/>
      <c r="H78" s="262"/>
      <c r="I78" s="363"/>
    </row>
    <row r="79" spans="2:9" s="215" customFormat="1" x14ac:dyDescent="0.25">
      <c r="B79" s="364" t="str">
        <f>IF($E79="","",VLOOKUP($E79,Lists!$U$2:$X$200,2,FALSE))</f>
        <v/>
      </c>
      <c r="C79" s="364" t="str">
        <f>IF($E79="","",VLOOKUP($E79,Lists!$U$2:$X$200,3,FALSE))</f>
        <v/>
      </c>
      <c r="D79" s="364" t="str">
        <f>IF($E79="","",VLOOKUP($E79,Lists!$U$2:$X$200,4,FALSE))</f>
        <v/>
      </c>
      <c r="E79" s="266"/>
      <c r="F79" s="266"/>
      <c r="G79" s="261"/>
      <c r="H79" s="262"/>
      <c r="I79" s="363"/>
    </row>
    <row r="80" spans="2:9" s="215" customFormat="1" x14ac:dyDescent="0.25">
      <c r="B80" s="364" t="str">
        <f>IF($E80="","",VLOOKUP($E80,Lists!$U$2:$X$200,2,FALSE))</f>
        <v/>
      </c>
      <c r="C80" s="364" t="str">
        <f>IF($E80="","",VLOOKUP($E80,Lists!$U$2:$X$200,3,FALSE))</f>
        <v/>
      </c>
      <c r="D80" s="364" t="str">
        <f>IF($E80="","",VLOOKUP($E80,Lists!$U$2:$X$200,4,FALSE))</f>
        <v/>
      </c>
      <c r="E80" s="266"/>
      <c r="F80" s="266"/>
      <c r="G80" s="261"/>
      <c r="H80" s="262"/>
      <c r="I80" s="363"/>
    </row>
    <row r="81" spans="2:9" s="215" customFormat="1" x14ac:dyDescent="0.25">
      <c r="B81" s="364" t="str">
        <f>IF($E81="","",VLOOKUP($E81,Lists!$U$2:$X$200,2,FALSE))</f>
        <v/>
      </c>
      <c r="C81" s="364" t="str">
        <f>IF($E81="","",VLOOKUP($E81,Lists!$U$2:$X$200,3,FALSE))</f>
        <v/>
      </c>
      <c r="D81" s="364" t="str">
        <f>IF($E81="","",VLOOKUP($E81,Lists!$U$2:$X$200,4,FALSE))</f>
        <v/>
      </c>
      <c r="E81" s="266"/>
      <c r="F81" s="266"/>
      <c r="G81" s="261"/>
      <c r="H81" s="262"/>
      <c r="I81" s="363"/>
    </row>
    <row r="82" spans="2:9" s="215" customFormat="1" x14ac:dyDescent="0.25">
      <c r="B82" s="364" t="str">
        <f>IF($E82="","",VLOOKUP($E82,Lists!$U$2:$X$200,2,FALSE))</f>
        <v/>
      </c>
      <c r="C82" s="364" t="str">
        <f>IF($E82="","",VLOOKUP($E82,Lists!$U$2:$X$200,3,FALSE))</f>
        <v/>
      </c>
      <c r="D82" s="364" t="str">
        <f>IF($E82="","",VLOOKUP($E82,Lists!$U$2:$X$200,4,FALSE))</f>
        <v/>
      </c>
      <c r="E82" s="266"/>
      <c r="F82" s="266"/>
      <c r="G82" s="261"/>
      <c r="H82" s="262"/>
      <c r="I82" s="363"/>
    </row>
    <row r="83" spans="2:9" s="215" customFormat="1" x14ac:dyDescent="0.25">
      <c r="B83" s="364" t="str">
        <f>IF($E83="","",VLOOKUP($E83,Lists!$U$2:$X$200,2,FALSE))</f>
        <v/>
      </c>
      <c r="C83" s="364" t="str">
        <f>IF($E83="","",VLOOKUP($E83,Lists!$U$2:$X$200,3,FALSE))</f>
        <v/>
      </c>
      <c r="D83" s="364" t="str">
        <f>IF($E83="","",VLOOKUP($E83,Lists!$U$2:$X$200,4,FALSE))</f>
        <v/>
      </c>
      <c r="E83" s="266"/>
      <c r="F83" s="266"/>
      <c r="G83" s="261"/>
      <c r="H83" s="262"/>
      <c r="I83" s="363"/>
    </row>
    <row r="84" spans="2:9" s="215" customFormat="1" x14ac:dyDescent="0.25">
      <c r="B84" s="364" t="str">
        <f>IF($E84="","",VLOOKUP($E84,Lists!$U$2:$X$200,2,FALSE))</f>
        <v/>
      </c>
      <c r="C84" s="364" t="str">
        <f>IF($E84="","",VLOOKUP($E84,Lists!$U$2:$X$200,3,FALSE))</f>
        <v/>
      </c>
      <c r="D84" s="364" t="str">
        <f>IF($E84="","",VLOOKUP($E84,Lists!$U$2:$X$200,4,FALSE))</f>
        <v/>
      </c>
      <c r="E84" s="266"/>
      <c r="F84" s="266"/>
      <c r="G84" s="261"/>
      <c r="H84" s="262"/>
      <c r="I84" s="363"/>
    </row>
    <row r="85" spans="2:9" s="215" customFormat="1" x14ac:dyDescent="0.25">
      <c r="B85" s="364" t="str">
        <f>IF($E85="","",VLOOKUP($E85,Lists!$U$2:$X$200,2,FALSE))</f>
        <v/>
      </c>
      <c r="C85" s="364" t="str">
        <f>IF($E85="","",VLOOKUP($E85,Lists!$U$2:$X$200,3,FALSE))</f>
        <v/>
      </c>
      <c r="D85" s="364" t="str">
        <f>IF($E85="","",VLOOKUP($E85,Lists!$U$2:$X$200,4,FALSE))</f>
        <v/>
      </c>
      <c r="E85" s="266"/>
      <c r="F85" s="266"/>
      <c r="G85" s="261"/>
      <c r="H85" s="262"/>
      <c r="I85" s="363"/>
    </row>
    <row r="86" spans="2:9" s="215" customFormat="1" x14ac:dyDescent="0.25">
      <c r="B86" s="364" t="str">
        <f>IF($E86="","",VLOOKUP($E86,Lists!$U$2:$X$200,2,FALSE))</f>
        <v/>
      </c>
      <c r="C86" s="364" t="str">
        <f>IF($E86="","",VLOOKUP($E86,Lists!$U$2:$X$200,3,FALSE))</f>
        <v/>
      </c>
      <c r="D86" s="364" t="str">
        <f>IF($E86="","",VLOOKUP($E86,Lists!$U$2:$X$200,4,FALSE))</f>
        <v/>
      </c>
      <c r="E86" s="266"/>
      <c r="F86" s="266"/>
      <c r="G86" s="261"/>
      <c r="H86" s="262"/>
      <c r="I86" s="363"/>
    </row>
    <row r="87" spans="2:9" s="215" customFormat="1" x14ac:dyDescent="0.25">
      <c r="B87" s="364" t="str">
        <f>IF($E87="","",VLOOKUP($E87,Lists!$U$2:$X$200,2,FALSE))</f>
        <v/>
      </c>
      <c r="C87" s="364" t="str">
        <f>IF($E87="","",VLOOKUP($E87,Lists!$U$2:$X$200,3,FALSE))</f>
        <v/>
      </c>
      <c r="D87" s="364" t="str">
        <f>IF($E87="","",VLOOKUP($E87,Lists!$U$2:$X$200,4,FALSE))</f>
        <v/>
      </c>
      <c r="E87" s="266"/>
      <c r="F87" s="266"/>
      <c r="G87" s="261"/>
      <c r="H87" s="262"/>
      <c r="I87" s="363"/>
    </row>
    <row r="88" spans="2:9" s="215" customFormat="1" x14ac:dyDescent="0.25">
      <c r="B88" s="364" t="str">
        <f>IF($E88="","",VLOOKUP($E88,Lists!$U$2:$X$200,2,FALSE))</f>
        <v/>
      </c>
      <c r="C88" s="364" t="str">
        <f>IF($E88="","",VLOOKUP($E88,Lists!$U$2:$X$200,3,FALSE))</f>
        <v/>
      </c>
      <c r="D88" s="364" t="str">
        <f>IF($E88="","",VLOOKUP($E88,Lists!$U$2:$X$200,4,FALSE))</f>
        <v/>
      </c>
      <c r="E88" s="266"/>
      <c r="F88" s="266"/>
      <c r="G88" s="261"/>
      <c r="H88" s="262"/>
      <c r="I88" s="363"/>
    </row>
    <row r="89" spans="2:9" s="215" customFormat="1" x14ac:dyDescent="0.25">
      <c r="B89" s="364" t="str">
        <f>IF($E89="","",VLOOKUP($E89,Lists!$U$2:$X$200,2,FALSE))</f>
        <v/>
      </c>
      <c r="C89" s="364" t="str">
        <f>IF($E89="","",VLOOKUP($E89,Lists!$U$2:$X$200,3,FALSE))</f>
        <v/>
      </c>
      <c r="D89" s="364" t="str">
        <f>IF($E89="","",VLOOKUP($E89,Lists!$U$2:$X$200,4,FALSE))</f>
        <v/>
      </c>
      <c r="E89" s="266"/>
      <c r="F89" s="266"/>
      <c r="G89" s="261"/>
      <c r="H89" s="262"/>
      <c r="I89" s="363"/>
    </row>
    <row r="90" spans="2:9" s="215" customFormat="1" x14ac:dyDescent="0.25">
      <c r="B90" s="364" t="str">
        <f>IF($E90="","",VLOOKUP($E90,Lists!$U$2:$X$200,2,FALSE))</f>
        <v/>
      </c>
      <c r="C90" s="364" t="str">
        <f>IF($E90="","",VLOOKUP($E90,Lists!$U$2:$X$200,3,FALSE))</f>
        <v/>
      </c>
      <c r="D90" s="364" t="str">
        <f>IF($E90="","",VLOOKUP($E90,Lists!$U$2:$X$200,4,FALSE))</f>
        <v/>
      </c>
      <c r="E90" s="266"/>
      <c r="F90" s="266"/>
      <c r="G90" s="261"/>
      <c r="H90" s="262"/>
      <c r="I90" s="363"/>
    </row>
    <row r="91" spans="2:9" s="215" customFormat="1" x14ac:dyDescent="0.25">
      <c r="B91" s="364" t="str">
        <f>IF($E91="","",VLOOKUP($E91,Lists!$U$2:$X$200,2,FALSE))</f>
        <v/>
      </c>
      <c r="C91" s="364" t="str">
        <f>IF($E91="","",VLOOKUP($E91,Lists!$U$2:$X$200,3,FALSE))</f>
        <v/>
      </c>
      <c r="D91" s="364" t="str">
        <f>IF($E91="","",VLOOKUP($E91,Lists!$U$2:$X$200,4,FALSE))</f>
        <v/>
      </c>
      <c r="E91" s="266"/>
      <c r="F91" s="266"/>
      <c r="G91" s="261"/>
      <c r="H91" s="262"/>
      <c r="I91" s="363"/>
    </row>
    <row r="92" spans="2:9" s="215" customFormat="1" x14ac:dyDescent="0.25">
      <c r="B92" s="364" t="str">
        <f>IF($E92="","",VLOOKUP($E92,Lists!$U$2:$X$200,2,FALSE))</f>
        <v/>
      </c>
      <c r="C92" s="364" t="str">
        <f>IF($E92="","",VLOOKUP($E92,Lists!$U$2:$X$200,3,FALSE))</f>
        <v/>
      </c>
      <c r="D92" s="364" t="str">
        <f>IF($E92="","",VLOOKUP($E92,Lists!$U$2:$X$200,4,FALSE))</f>
        <v/>
      </c>
      <c r="E92" s="266"/>
      <c r="F92" s="266"/>
      <c r="G92" s="261"/>
      <c r="H92" s="262"/>
      <c r="I92" s="363"/>
    </row>
    <row r="93" spans="2:9" s="215" customFormat="1" x14ac:dyDescent="0.25">
      <c r="B93" s="364" t="str">
        <f>IF($E93="","",VLOOKUP($E93,Lists!$U$2:$X$200,2,FALSE))</f>
        <v/>
      </c>
      <c r="C93" s="364" t="str">
        <f>IF($E93="","",VLOOKUP($E93,Lists!$U$2:$X$200,3,FALSE))</f>
        <v/>
      </c>
      <c r="D93" s="364" t="str">
        <f>IF($E93="","",VLOOKUP($E93,Lists!$U$2:$X$200,4,FALSE))</f>
        <v/>
      </c>
      <c r="E93" s="266"/>
      <c r="F93" s="266"/>
      <c r="G93" s="261"/>
      <c r="H93" s="262"/>
      <c r="I93" s="363"/>
    </row>
    <row r="94" spans="2:9" s="215" customFormat="1" x14ac:dyDescent="0.25">
      <c r="B94" s="364" t="str">
        <f>IF($E94="","",VLOOKUP($E94,Lists!$U$2:$X$200,2,FALSE))</f>
        <v/>
      </c>
      <c r="C94" s="364" t="str">
        <f>IF($E94="","",VLOOKUP($E94,Lists!$U$2:$X$200,3,FALSE))</f>
        <v/>
      </c>
      <c r="D94" s="364" t="str">
        <f>IF($E94="","",VLOOKUP($E94,Lists!$U$2:$X$200,4,FALSE))</f>
        <v/>
      </c>
      <c r="E94" s="266"/>
      <c r="F94" s="266"/>
      <c r="G94" s="261"/>
      <c r="H94" s="262"/>
      <c r="I94" s="363"/>
    </row>
    <row r="95" spans="2:9" s="215" customFormat="1" x14ac:dyDescent="0.25">
      <c r="B95" s="364" t="str">
        <f>IF($E95="","",VLOOKUP($E95,Lists!$U$2:$X$200,2,FALSE))</f>
        <v/>
      </c>
      <c r="C95" s="364" t="str">
        <f>IF($E95="","",VLOOKUP($E95,Lists!$U$2:$X$200,3,FALSE))</f>
        <v/>
      </c>
      <c r="D95" s="364" t="str">
        <f>IF($E95="","",VLOOKUP($E95,Lists!$U$2:$X$200,4,FALSE))</f>
        <v/>
      </c>
      <c r="E95" s="266"/>
      <c r="F95" s="266"/>
      <c r="G95" s="261"/>
      <c r="H95" s="262"/>
      <c r="I95" s="363"/>
    </row>
    <row r="96" spans="2:9" s="215" customFormat="1" x14ac:dyDescent="0.25">
      <c r="B96" s="364" t="str">
        <f>IF($E96="","",VLOOKUP($E96,Lists!$U$2:$X$200,2,FALSE))</f>
        <v/>
      </c>
      <c r="C96" s="364" t="str">
        <f>IF($E96="","",VLOOKUP($E96,Lists!$U$2:$X$200,3,FALSE))</f>
        <v/>
      </c>
      <c r="D96" s="364" t="str">
        <f>IF($E96="","",VLOOKUP($E96,Lists!$U$2:$X$200,4,FALSE))</f>
        <v/>
      </c>
      <c r="E96" s="266"/>
      <c r="F96" s="266"/>
      <c r="G96" s="261"/>
      <c r="H96" s="262"/>
      <c r="I96" s="363"/>
    </row>
    <row r="97" spans="2:9" s="215" customFormat="1" x14ac:dyDescent="0.25">
      <c r="B97" s="364" t="str">
        <f>IF($E97="","",VLOOKUP($E97,Lists!$U$2:$X$200,2,FALSE))</f>
        <v/>
      </c>
      <c r="C97" s="364" t="str">
        <f>IF($E97="","",VLOOKUP($E97,Lists!$U$2:$X$200,3,FALSE))</f>
        <v/>
      </c>
      <c r="D97" s="364" t="str">
        <f>IF($E97="","",VLOOKUP($E97,Lists!$U$2:$X$200,4,FALSE))</f>
        <v/>
      </c>
      <c r="E97" s="266"/>
      <c r="F97" s="266"/>
      <c r="G97" s="261"/>
      <c r="H97" s="262"/>
      <c r="I97" s="363"/>
    </row>
    <row r="98" spans="2:9" s="215" customFormat="1" x14ac:dyDescent="0.25">
      <c r="B98" s="364" t="str">
        <f>IF($E98="","",VLOOKUP($E98,Lists!$U$2:$X$200,2,FALSE))</f>
        <v/>
      </c>
      <c r="C98" s="364" t="str">
        <f>IF($E98="","",VLOOKUP($E98,Lists!$U$2:$X$200,3,FALSE))</f>
        <v/>
      </c>
      <c r="D98" s="364" t="str">
        <f>IF($E98="","",VLOOKUP($E98,Lists!$U$2:$X$200,4,FALSE))</f>
        <v/>
      </c>
      <c r="E98" s="266"/>
      <c r="F98" s="266"/>
      <c r="G98" s="261"/>
      <c r="H98" s="262"/>
      <c r="I98" s="363"/>
    </row>
    <row r="99" spans="2:9" s="215" customFormat="1" x14ac:dyDescent="0.25">
      <c r="B99" s="364" t="str">
        <f>IF($E99="","",VLOOKUP($E99,Lists!$U$2:$X$200,2,FALSE))</f>
        <v/>
      </c>
      <c r="C99" s="364" t="str">
        <f>IF($E99="","",VLOOKUP($E99,Lists!$U$2:$X$200,3,FALSE))</f>
        <v/>
      </c>
      <c r="D99" s="364" t="str">
        <f>IF($E99="","",VLOOKUP($E99,Lists!$U$2:$X$200,4,FALSE))</f>
        <v/>
      </c>
      <c r="E99" s="266"/>
      <c r="F99" s="266"/>
      <c r="G99" s="261"/>
      <c r="H99" s="262"/>
      <c r="I99" s="363"/>
    </row>
    <row r="100" spans="2:9" s="215" customFormat="1" x14ac:dyDescent="0.25">
      <c r="B100" s="365" t="str">
        <f>IF($E100="","",VLOOKUP($E100,Lists!$U$2:$X$200,2,FALSE))</f>
        <v/>
      </c>
      <c r="C100" s="365" t="str">
        <f>IF($E100="","",VLOOKUP($E100,Lists!$U$2:$X$200,3,FALSE))</f>
        <v/>
      </c>
      <c r="D100" s="365" t="str">
        <f>IF($E100="","",VLOOKUP($E100,Lists!$U$2:$X$200,4,FALSE))</f>
        <v/>
      </c>
      <c r="E100" s="181"/>
      <c r="F100" s="181"/>
      <c r="G100" s="261"/>
      <c r="H100" s="262"/>
      <c r="I100" s="363"/>
    </row>
    <row r="101" spans="2:9" s="215" customFormat="1" x14ac:dyDescent="0.25">
      <c r="B101" s="364" t="str">
        <f>IF($E101="","",VLOOKUP($E101,Lists!$U$2:$X$200,2,FALSE))</f>
        <v/>
      </c>
      <c r="C101" s="364" t="str">
        <f>IF($E101="","",VLOOKUP($E101,Lists!$U$2:$X$200,3,FALSE))</f>
        <v/>
      </c>
      <c r="D101" s="364" t="str">
        <f>IF($E101="","",VLOOKUP($E101,Lists!$U$2:$X$200,4,FALSE))</f>
        <v/>
      </c>
      <c r="E101" s="266"/>
      <c r="F101" s="266"/>
      <c r="G101" s="261"/>
      <c r="H101" s="262"/>
      <c r="I101" s="363"/>
    </row>
    <row r="102" spans="2:9" s="215" customFormat="1" x14ac:dyDescent="0.25">
      <c r="B102" s="364" t="str">
        <f>IF($E102="","",VLOOKUP($E102,Lists!$U$2:$X$200,2,FALSE))</f>
        <v/>
      </c>
      <c r="C102" s="364" t="str">
        <f>IF($E102="","",VLOOKUP($E102,Lists!$U$2:$X$200,3,FALSE))</f>
        <v/>
      </c>
      <c r="D102" s="364" t="str">
        <f>IF($E102="","",VLOOKUP($E102,Lists!$U$2:$X$200,4,FALSE))</f>
        <v/>
      </c>
      <c r="E102" s="266"/>
      <c r="F102" s="266"/>
      <c r="G102" s="261"/>
      <c r="H102" s="262"/>
      <c r="I102" s="363"/>
    </row>
    <row r="103" spans="2:9" s="215" customFormat="1" x14ac:dyDescent="0.25">
      <c r="B103" s="364" t="str">
        <f>IF($E103="","",VLOOKUP($E103,Lists!$U$2:$X$200,2,FALSE))</f>
        <v/>
      </c>
      <c r="C103" s="364" t="str">
        <f>IF($E103="","",VLOOKUP($E103,Lists!$U$2:$X$200,3,FALSE))</f>
        <v/>
      </c>
      <c r="D103" s="364" t="str">
        <f>IF($E103="","",VLOOKUP($E103,Lists!$U$2:$X$200,4,FALSE))</f>
        <v/>
      </c>
      <c r="E103" s="266"/>
      <c r="F103" s="266"/>
      <c r="G103" s="261"/>
      <c r="H103" s="262"/>
      <c r="I103" s="363"/>
    </row>
    <row r="104" spans="2:9" s="215" customFormat="1" x14ac:dyDescent="0.25">
      <c r="B104" s="364" t="str">
        <f>IF($E104="","",VLOOKUP($E104,Lists!$U$2:$X$200,2,FALSE))</f>
        <v/>
      </c>
      <c r="C104" s="364" t="str">
        <f>IF($E104="","",VLOOKUP($E104,Lists!$U$2:$X$200,3,FALSE))</f>
        <v/>
      </c>
      <c r="D104" s="364" t="str">
        <f>IF($E104="","",VLOOKUP($E104,Lists!$U$2:$X$200,4,FALSE))</f>
        <v/>
      </c>
      <c r="E104" s="266"/>
      <c r="F104" s="266"/>
      <c r="G104" s="261"/>
      <c r="H104" s="262"/>
      <c r="I104" s="363"/>
    </row>
    <row r="105" spans="2:9" s="215" customFormat="1" x14ac:dyDescent="0.25">
      <c r="B105" s="364" t="str">
        <f>IF($E105="","",VLOOKUP($E105,Lists!$U$2:$X$200,2,FALSE))</f>
        <v/>
      </c>
      <c r="C105" s="364" t="str">
        <f>IF($E105="","",VLOOKUP($E105,Lists!$U$2:$X$200,3,FALSE))</f>
        <v/>
      </c>
      <c r="D105" s="364" t="str">
        <f>IF($E105="","",VLOOKUP($E105,Lists!$U$2:$X$200,4,FALSE))</f>
        <v/>
      </c>
      <c r="E105" s="266"/>
      <c r="F105" s="266"/>
      <c r="G105" s="261"/>
      <c r="H105" s="262"/>
      <c r="I105" s="363"/>
    </row>
    <row r="106" spans="2:9" s="215" customFormat="1" x14ac:dyDescent="0.25">
      <c r="B106" s="364" t="str">
        <f>IF($E106="","",VLOOKUP($E106,Lists!$U$2:$X$200,2,FALSE))</f>
        <v/>
      </c>
      <c r="C106" s="364" t="str">
        <f>IF($E106="","",VLOOKUP($E106,Lists!$U$2:$X$200,3,FALSE))</f>
        <v/>
      </c>
      <c r="D106" s="364" t="str">
        <f>IF($E106="","",VLOOKUP($E106,Lists!$U$2:$X$200,4,FALSE))</f>
        <v/>
      </c>
      <c r="E106" s="266"/>
      <c r="F106" s="266"/>
      <c r="G106" s="261"/>
      <c r="H106" s="262"/>
      <c r="I106" s="363"/>
    </row>
    <row r="107" spans="2:9" s="215" customFormat="1" x14ac:dyDescent="0.25">
      <c r="B107" s="364" t="str">
        <f>IF($E107="","",VLOOKUP($E107,Lists!$U$2:$X$200,2,FALSE))</f>
        <v/>
      </c>
      <c r="C107" s="364" t="str">
        <f>IF($E107="","",VLOOKUP($E107,Lists!$U$2:$X$200,3,FALSE))</f>
        <v/>
      </c>
      <c r="D107" s="364" t="str">
        <f>IF($E107="","",VLOOKUP($E107,Lists!$U$2:$X$200,4,FALSE))</f>
        <v/>
      </c>
      <c r="E107" s="266"/>
      <c r="F107" s="266"/>
      <c r="G107" s="261"/>
      <c r="H107" s="262"/>
      <c r="I107" s="363"/>
    </row>
    <row r="108" spans="2:9" s="215" customFormat="1" x14ac:dyDescent="0.25">
      <c r="B108" s="364" t="str">
        <f>IF($E108="","",VLOOKUP($E108,Lists!$U$2:$X$200,2,FALSE))</f>
        <v/>
      </c>
      <c r="C108" s="364" t="str">
        <f>IF($E108="","",VLOOKUP($E108,Lists!$U$2:$X$200,3,FALSE))</f>
        <v/>
      </c>
      <c r="D108" s="364" t="str">
        <f>IF($E108="","",VLOOKUP($E108,Lists!$U$2:$X$200,4,FALSE))</f>
        <v/>
      </c>
      <c r="E108" s="266"/>
      <c r="F108" s="266"/>
      <c r="G108" s="261"/>
      <c r="H108" s="262"/>
      <c r="I108" s="363"/>
    </row>
    <row r="109" spans="2:9" s="215" customFormat="1" x14ac:dyDescent="0.25">
      <c r="B109" s="364" t="str">
        <f>IF($E109="","",VLOOKUP($E109,Lists!$U$2:$X$200,2,FALSE))</f>
        <v/>
      </c>
      <c r="C109" s="364" t="str">
        <f>IF($E109="","",VLOOKUP($E109,Lists!$U$2:$X$200,3,FALSE))</f>
        <v/>
      </c>
      <c r="D109" s="364" t="str">
        <f>IF($E109="","",VLOOKUP($E109,Lists!$U$2:$X$200,4,FALSE))</f>
        <v/>
      </c>
      <c r="E109" s="266"/>
      <c r="F109" s="266"/>
      <c r="G109" s="261"/>
      <c r="H109" s="262"/>
      <c r="I109" s="363"/>
    </row>
    <row r="110" spans="2:9" s="215" customFormat="1" x14ac:dyDescent="0.25">
      <c r="B110" s="364" t="str">
        <f>IF($E110="","",VLOOKUP($E110,Lists!$U$2:$X$200,2,FALSE))</f>
        <v/>
      </c>
      <c r="C110" s="364" t="str">
        <f>IF($E110="","",VLOOKUP($E110,Lists!$U$2:$X$200,3,FALSE))</f>
        <v/>
      </c>
      <c r="D110" s="364" t="str">
        <f>IF($E110="","",VLOOKUP($E110,Lists!$U$2:$X$200,4,FALSE))</f>
        <v/>
      </c>
      <c r="E110" s="266"/>
      <c r="F110" s="266"/>
      <c r="G110" s="261"/>
      <c r="H110" s="262"/>
      <c r="I110" s="363"/>
    </row>
    <row r="111" spans="2:9" s="215" customFormat="1" x14ac:dyDescent="0.25">
      <c r="B111" s="364" t="str">
        <f>IF($E111="","",VLOOKUP($E111,Lists!$U$2:$X$200,2,FALSE))</f>
        <v/>
      </c>
      <c r="C111" s="364" t="str">
        <f>IF($E111="","",VLOOKUP($E111,Lists!$U$2:$X$200,3,FALSE))</f>
        <v/>
      </c>
      <c r="D111" s="364" t="str">
        <f>IF($E111="","",VLOOKUP($E111,Lists!$U$2:$X$200,4,FALSE))</f>
        <v/>
      </c>
      <c r="E111" s="266"/>
      <c r="F111" s="266"/>
      <c r="G111" s="261"/>
      <c r="H111" s="262"/>
      <c r="I111" s="363"/>
    </row>
    <row r="112" spans="2:9" s="215" customFormat="1" x14ac:dyDescent="0.25">
      <c r="B112" s="364" t="str">
        <f>IF($E112="","",VLOOKUP($E112,Lists!$U$2:$X$200,2,FALSE))</f>
        <v/>
      </c>
      <c r="C112" s="364" t="str">
        <f>IF($E112="","",VLOOKUP($E112,Lists!$U$2:$X$200,3,FALSE))</f>
        <v/>
      </c>
      <c r="D112" s="364" t="str">
        <f>IF($E112="","",VLOOKUP($E112,Lists!$U$2:$X$200,4,FALSE))</f>
        <v/>
      </c>
      <c r="E112" s="266"/>
      <c r="F112" s="266"/>
      <c r="G112" s="261"/>
      <c r="H112" s="262"/>
      <c r="I112" s="363"/>
    </row>
    <row r="113" spans="2:9" s="215" customFormat="1" x14ac:dyDescent="0.25">
      <c r="B113" s="364" t="str">
        <f>IF($E113="","",VLOOKUP($E113,Lists!$U$2:$X$200,2,FALSE))</f>
        <v/>
      </c>
      <c r="C113" s="364" t="str">
        <f>IF($E113="","",VLOOKUP($E113,Lists!$U$2:$X$200,3,FALSE))</f>
        <v/>
      </c>
      <c r="D113" s="364" t="str">
        <f>IF($E113="","",VLOOKUP($E113,Lists!$U$2:$X$200,4,FALSE))</f>
        <v/>
      </c>
      <c r="E113" s="266"/>
      <c r="F113" s="266"/>
      <c r="G113" s="261"/>
      <c r="H113" s="262"/>
      <c r="I113" s="363"/>
    </row>
    <row r="114" spans="2:9" s="215" customFormat="1" x14ac:dyDescent="0.25">
      <c r="B114" s="364" t="str">
        <f>IF($E114="","",VLOOKUP($E114,Lists!$U$2:$X$200,2,FALSE))</f>
        <v/>
      </c>
      <c r="C114" s="364" t="str">
        <f>IF($E114="","",VLOOKUP($E114,Lists!$U$2:$X$200,3,FALSE))</f>
        <v/>
      </c>
      <c r="D114" s="364" t="str">
        <f>IF($E114="","",VLOOKUP($E114,Lists!$U$2:$X$200,4,FALSE))</f>
        <v/>
      </c>
      <c r="E114" s="266"/>
      <c r="F114" s="266"/>
      <c r="G114" s="261"/>
      <c r="H114" s="262"/>
      <c r="I114" s="363"/>
    </row>
    <row r="115" spans="2:9" s="215" customFormat="1" x14ac:dyDescent="0.25">
      <c r="B115" s="364" t="str">
        <f>IF($E115="","",VLOOKUP($E115,Lists!$U$2:$X$200,2,FALSE))</f>
        <v/>
      </c>
      <c r="C115" s="364" t="str">
        <f>IF($E115="","",VLOOKUP($E115,Lists!$U$2:$X$200,3,FALSE))</f>
        <v/>
      </c>
      <c r="D115" s="364" t="str">
        <f>IF($E115="","",VLOOKUP($E115,Lists!$U$2:$X$200,4,FALSE))</f>
        <v/>
      </c>
      <c r="E115" s="266"/>
      <c r="F115" s="266"/>
      <c r="G115" s="261"/>
      <c r="H115" s="262"/>
      <c r="I115" s="363"/>
    </row>
    <row r="116" spans="2:9" s="215" customFormat="1" x14ac:dyDescent="0.25">
      <c r="B116" s="364" t="str">
        <f>IF($E116="","",VLOOKUP($E116,Lists!$U$2:$X$200,2,FALSE))</f>
        <v/>
      </c>
      <c r="C116" s="364" t="str">
        <f>IF($E116="","",VLOOKUP($E116,Lists!$U$2:$X$200,3,FALSE))</f>
        <v/>
      </c>
      <c r="D116" s="364" t="str">
        <f>IF($E116="","",VLOOKUP($E116,Lists!$U$2:$X$200,4,FALSE))</f>
        <v/>
      </c>
      <c r="E116" s="266"/>
      <c r="F116" s="266"/>
      <c r="G116" s="261"/>
      <c r="H116" s="262"/>
      <c r="I116" s="363"/>
    </row>
    <row r="117" spans="2:9" s="215" customFormat="1" x14ac:dyDescent="0.25">
      <c r="B117" s="364" t="str">
        <f>IF($E117="","",VLOOKUP($E117,Lists!$U$2:$X$200,2,FALSE))</f>
        <v/>
      </c>
      <c r="C117" s="364" t="str">
        <f>IF($E117="","",VLOOKUP($E117,Lists!$U$2:$X$200,3,FALSE))</f>
        <v/>
      </c>
      <c r="D117" s="364" t="str">
        <f>IF($E117="","",VLOOKUP($E117,Lists!$U$2:$X$200,4,FALSE))</f>
        <v/>
      </c>
      <c r="E117" s="266"/>
      <c r="F117" s="266"/>
      <c r="G117" s="261"/>
      <c r="H117" s="262"/>
      <c r="I117" s="363"/>
    </row>
    <row r="118" spans="2:9" s="215" customFormat="1" x14ac:dyDescent="0.25">
      <c r="B118" s="364" t="str">
        <f>IF($E118="","",VLOOKUP($E118,Lists!$U$2:$X$200,2,FALSE))</f>
        <v/>
      </c>
      <c r="C118" s="364" t="str">
        <f>IF($E118="","",VLOOKUP($E118,Lists!$U$2:$X$200,3,FALSE))</f>
        <v/>
      </c>
      <c r="D118" s="364" t="str">
        <f>IF($E118="","",VLOOKUP($E118,Lists!$U$2:$X$200,4,FALSE))</f>
        <v/>
      </c>
      <c r="E118" s="266"/>
      <c r="F118" s="266"/>
      <c r="G118" s="261"/>
      <c r="H118" s="262"/>
      <c r="I118" s="363"/>
    </row>
    <row r="119" spans="2:9" s="215" customFormat="1" x14ac:dyDescent="0.25">
      <c r="B119" s="364" t="str">
        <f>IF($E119="","",VLOOKUP($E119,Lists!$U$2:$X$200,2,FALSE))</f>
        <v/>
      </c>
      <c r="C119" s="364" t="str">
        <f>IF($E119="","",VLOOKUP($E119,Lists!$U$2:$X$200,3,FALSE))</f>
        <v/>
      </c>
      <c r="D119" s="364" t="str">
        <f>IF($E119="","",VLOOKUP($E119,Lists!$U$2:$X$200,4,FALSE))</f>
        <v/>
      </c>
      <c r="E119" s="266"/>
      <c r="F119" s="266"/>
      <c r="G119" s="261"/>
      <c r="H119" s="262"/>
      <c r="I119" s="363"/>
    </row>
    <row r="120" spans="2:9" s="215" customFormat="1" x14ac:dyDescent="0.25">
      <c r="B120" s="364" t="str">
        <f>IF($E120="","",VLOOKUP($E120,Lists!$U$2:$X$200,2,FALSE))</f>
        <v/>
      </c>
      <c r="C120" s="364" t="str">
        <f>IF($E120="","",VLOOKUP($E120,Lists!$U$2:$X$200,3,FALSE))</f>
        <v/>
      </c>
      <c r="D120" s="364" t="str">
        <f>IF($E120="","",VLOOKUP($E120,Lists!$U$2:$X$200,4,FALSE))</f>
        <v/>
      </c>
      <c r="E120" s="266"/>
      <c r="F120" s="266"/>
      <c r="G120" s="261"/>
      <c r="H120" s="262"/>
      <c r="I120" s="363"/>
    </row>
    <row r="121" spans="2:9" s="215" customFormat="1" x14ac:dyDescent="0.25">
      <c r="B121" s="364" t="str">
        <f>IF($E121="","",VLOOKUP($E121,Lists!$U$2:$X$200,2,FALSE))</f>
        <v/>
      </c>
      <c r="C121" s="364" t="str">
        <f>IF($E121="","",VLOOKUP($E121,Lists!$U$2:$X$200,3,FALSE))</f>
        <v/>
      </c>
      <c r="D121" s="364" t="str">
        <f>IF($E121="","",VLOOKUP($E121,Lists!$U$2:$X$200,4,FALSE))</f>
        <v/>
      </c>
      <c r="E121" s="266"/>
      <c r="F121" s="266"/>
      <c r="G121" s="261"/>
      <c r="H121" s="262"/>
      <c r="I121" s="363"/>
    </row>
    <row r="122" spans="2:9" s="215" customFormat="1" x14ac:dyDescent="0.25">
      <c r="B122" s="364" t="str">
        <f>IF($E122="","",VLOOKUP($E122,Lists!$U$2:$X$200,2,FALSE))</f>
        <v/>
      </c>
      <c r="C122" s="364" t="str">
        <f>IF($E122="","",VLOOKUP($E122,Lists!$U$2:$X$200,3,FALSE))</f>
        <v/>
      </c>
      <c r="D122" s="364" t="str">
        <f>IF($E122="","",VLOOKUP($E122,Lists!$U$2:$X$200,4,FALSE))</f>
        <v/>
      </c>
      <c r="E122" s="266"/>
      <c r="F122" s="266"/>
      <c r="G122" s="261"/>
      <c r="H122" s="262"/>
      <c r="I122" s="363"/>
    </row>
    <row r="123" spans="2:9" s="215" customFormat="1" x14ac:dyDescent="0.25">
      <c r="B123" s="364" t="str">
        <f>IF($E123="","",VLOOKUP($E123,Lists!$U$2:$X$200,2,FALSE))</f>
        <v/>
      </c>
      <c r="C123" s="364" t="str">
        <f>IF($E123="","",VLOOKUP($E123,Lists!$U$2:$X$200,3,FALSE))</f>
        <v/>
      </c>
      <c r="D123" s="364" t="str">
        <f>IF($E123="","",VLOOKUP($E123,Lists!$U$2:$X$200,4,FALSE))</f>
        <v/>
      </c>
      <c r="E123" s="266"/>
      <c r="F123" s="266"/>
      <c r="G123" s="261"/>
      <c r="H123" s="262"/>
      <c r="I123" s="363"/>
    </row>
    <row r="124" spans="2:9" s="215" customFormat="1" x14ac:dyDescent="0.25">
      <c r="B124" s="364" t="str">
        <f>IF($E124="","",VLOOKUP($E124,Lists!$U$2:$X$200,2,FALSE))</f>
        <v/>
      </c>
      <c r="C124" s="364" t="str">
        <f>IF($E124="","",VLOOKUP($E124,Lists!$U$2:$X$200,3,FALSE))</f>
        <v/>
      </c>
      <c r="D124" s="364" t="str">
        <f>IF($E124="","",VLOOKUP($E124,Lists!$U$2:$X$200,4,FALSE))</f>
        <v/>
      </c>
      <c r="E124" s="266"/>
      <c r="F124" s="266"/>
      <c r="G124" s="261"/>
      <c r="H124" s="262"/>
      <c r="I124" s="363"/>
    </row>
    <row r="125" spans="2:9" s="215" customFormat="1" x14ac:dyDescent="0.25">
      <c r="B125" s="364" t="str">
        <f>IF($E125="","",VLOOKUP($E125,Lists!$U$2:$X$200,2,FALSE))</f>
        <v/>
      </c>
      <c r="C125" s="364" t="str">
        <f>IF($E125="","",VLOOKUP($E125,Lists!$U$2:$X$200,3,FALSE))</f>
        <v/>
      </c>
      <c r="D125" s="364" t="str">
        <f>IF($E125="","",VLOOKUP($E125,Lists!$U$2:$X$200,4,FALSE))</f>
        <v/>
      </c>
      <c r="E125" s="266"/>
      <c r="F125" s="266"/>
      <c r="G125" s="261"/>
      <c r="H125" s="262"/>
      <c r="I125" s="363"/>
    </row>
    <row r="126" spans="2:9" s="215" customFormat="1" x14ac:dyDescent="0.25">
      <c r="B126" s="364" t="str">
        <f>IF($E126="","",VLOOKUP($E126,Lists!$U$2:$X$200,2,FALSE))</f>
        <v/>
      </c>
      <c r="C126" s="364" t="str">
        <f>IF($E126="","",VLOOKUP($E126,Lists!$U$2:$X$200,3,FALSE))</f>
        <v/>
      </c>
      <c r="D126" s="364" t="str">
        <f>IF($E126="","",VLOOKUP($E126,Lists!$U$2:$X$200,4,FALSE))</f>
        <v/>
      </c>
      <c r="E126" s="266"/>
      <c r="F126" s="266"/>
      <c r="G126" s="261"/>
      <c r="H126" s="262"/>
      <c r="I126" s="363"/>
    </row>
    <row r="127" spans="2:9" s="215" customFormat="1" x14ac:dyDescent="0.25">
      <c r="B127" s="364" t="str">
        <f>IF($E127="","",VLOOKUP($E127,Lists!$U$2:$X$200,2,FALSE))</f>
        <v/>
      </c>
      <c r="C127" s="364" t="str">
        <f>IF($E127="","",VLOOKUP($E127,Lists!$U$2:$X$200,3,FALSE))</f>
        <v/>
      </c>
      <c r="D127" s="364" t="str">
        <f>IF($E127="","",VLOOKUP($E127,Lists!$U$2:$X$200,4,FALSE))</f>
        <v/>
      </c>
      <c r="E127" s="266"/>
      <c r="F127" s="266"/>
      <c r="G127" s="261"/>
      <c r="H127" s="262"/>
      <c r="I127" s="363"/>
    </row>
    <row r="128" spans="2:9" s="215" customFormat="1" x14ac:dyDescent="0.25">
      <c r="B128" s="364" t="str">
        <f>IF($E128="","",VLOOKUP($E128,Lists!$U$2:$X$200,2,FALSE))</f>
        <v/>
      </c>
      <c r="C128" s="364" t="str">
        <f>IF($E128="","",VLOOKUP($E128,Lists!$U$2:$X$200,3,FALSE))</f>
        <v/>
      </c>
      <c r="D128" s="364" t="str">
        <f>IF($E128="","",VLOOKUP($E128,Lists!$U$2:$X$200,4,FALSE))</f>
        <v/>
      </c>
      <c r="E128" s="266"/>
      <c r="F128" s="266"/>
      <c r="G128" s="261"/>
      <c r="H128" s="262"/>
      <c r="I128" s="363"/>
    </row>
    <row r="129" spans="2:9" s="215" customFormat="1" x14ac:dyDescent="0.25">
      <c r="B129" s="364" t="str">
        <f>IF($E129="","",VLOOKUP($E129,Lists!$U$2:$X$200,2,FALSE))</f>
        <v/>
      </c>
      <c r="C129" s="364" t="str">
        <f>IF($E129="","",VLOOKUP($E129,Lists!$U$2:$X$200,3,FALSE))</f>
        <v/>
      </c>
      <c r="D129" s="364" t="str">
        <f>IF($E129="","",VLOOKUP($E129,Lists!$U$2:$X$200,4,FALSE))</f>
        <v/>
      </c>
      <c r="E129" s="266"/>
      <c r="F129" s="266"/>
      <c r="G129" s="261"/>
      <c r="H129" s="262"/>
      <c r="I129" s="363"/>
    </row>
    <row r="130" spans="2:9" s="215" customFormat="1" x14ac:dyDescent="0.25">
      <c r="B130" s="364" t="str">
        <f>IF($E130="","",VLOOKUP($E130,Lists!$U$2:$X$200,2,FALSE))</f>
        <v/>
      </c>
      <c r="C130" s="364" t="str">
        <f>IF($E130="","",VLOOKUP($E130,Lists!$U$2:$X$200,3,FALSE))</f>
        <v/>
      </c>
      <c r="D130" s="364" t="str">
        <f>IF($E130="","",VLOOKUP($E130,Lists!$U$2:$X$200,4,FALSE))</f>
        <v/>
      </c>
      <c r="E130" s="266"/>
      <c r="F130" s="266"/>
      <c r="G130" s="261"/>
      <c r="H130" s="262"/>
      <c r="I130" s="363"/>
    </row>
    <row r="131" spans="2:9" s="215" customFormat="1" x14ac:dyDescent="0.25">
      <c r="B131" s="364" t="str">
        <f>IF($E131="","",VLOOKUP($E131,Lists!$U$2:$X$200,2,FALSE))</f>
        <v/>
      </c>
      <c r="C131" s="364" t="str">
        <f>IF($E131="","",VLOOKUP($E131,Lists!$U$2:$X$200,3,FALSE))</f>
        <v/>
      </c>
      <c r="D131" s="364" t="str">
        <f>IF($E131="","",VLOOKUP($E131,Lists!$U$2:$X$200,4,FALSE))</f>
        <v/>
      </c>
      <c r="E131" s="266"/>
      <c r="F131" s="266"/>
      <c r="G131" s="261"/>
      <c r="H131" s="262"/>
      <c r="I131" s="363"/>
    </row>
    <row r="132" spans="2:9" s="215" customFormat="1" x14ac:dyDescent="0.25">
      <c r="B132" s="364" t="str">
        <f>IF($E132="","",VLOOKUP($E132,Lists!$U$2:$X$200,2,FALSE))</f>
        <v/>
      </c>
      <c r="C132" s="364" t="str">
        <f>IF($E132="","",VLOOKUP($E132,Lists!$U$2:$X$200,3,FALSE))</f>
        <v/>
      </c>
      <c r="D132" s="364" t="str">
        <f>IF($E132="","",VLOOKUP($E132,Lists!$U$2:$X$200,4,FALSE))</f>
        <v/>
      </c>
      <c r="E132" s="266"/>
      <c r="F132" s="266"/>
      <c r="G132" s="261"/>
      <c r="H132" s="262"/>
      <c r="I132" s="363"/>
    </row>
    <row r="133" spans="2:9" s="215" customFormat="1" x14ac:dyDescent="0.25">
      <c r="B133" s="364" t="str">
        <f>IF($E133="","",VLOOKUP($E133,Lists!$U$2:$X$200,2,FALSE))</f>
        <v/>
      </c>
      <c r="C133" s="364" t="str">
        <f>IF($E133="","",VLOOKUP($E133,Lists!$U$2:$X$200,3,FALSE))</f>
        <v/>
      </c>
      <c r="D133" s="364" t="str">
        <f>IF($E133="","",VLOOKUP($E133,Lists!$U$2:$X$200,4,FALSE))</f>
        <v/>
      </c>
      <c r="E133" s="266"/>
      <c r="F133" s="266"/>
      <c r="G133" s="261"/>
      <c r="H133" s="262"/>
      <c r="I133" s="363"/>
    </row>
    <row r="134" spans="2:9" s="215" customFormat="1" x14ac:dyDescent="0.25">
      <c r="B134" s="364" t="str">
        <f>IF($E134="","",VLOOKUP($E134,Lists!$U$2:$X$200,2,FALSE))</f>
        <v/>
      </c>
      <c r="C134" s="364" t="str">
        <f>IF($E134="","",VLOOKUP($E134,Lists!$U$2:$X$200,3,FALSE))</f>
        <v/>
      </c>
      <c r="D134" s="364" t="str">
        <f>IF($E134="","",VLOOKUP($E134,Lists!$U$2:$X$200,4,FALSE))</f>
        <v/>
      </c>
      <c r="E134" s="266"/>
      <c r="F134" s="266"/>
      <c r="G134" s="261"/>
      <c r="H134" s="262"/>
      <c r="I134" s="363"/>
    </row>
    <row r="135" spans="2:9" s="215" customFormat="1" x14ac:dyDescent="0.25">
      <c r="B135" s="364" t="str">
        <f>IF($E135="","",VLOOKUP($E135,Lists!$U$2:$X$200,2,FALSE))</f>
        <v/>
      </c>
      <c r="C135" s="364" t="str">
        <f>IF($E135="","",VLOOKUP($E135,Lists!$U$2:$X$200,3,FALSE))</f>
        <v/>
      </c>
      <c r="D135" s="364" t="str">
        <f>IF($E135="","",VLOOKUP($E135,Lists!$U$2:$X$200,4,FALSE))</f>
        <v/>
      </c>
      <c r="E135" s="266"/>
      <c r="F135" s="266"/>
      <c r="G135" s="261"/>
      <c r="H135" s="262"/>
      <c r="I135" s="363"/>
    </row>
    <row r="136" spans="2:9" s="215" customFormat="1" x14ac:dyDescent="0.25">
      <c r="B136" s="364" t="str">
        <f>IF($E136="","",VLOOKUP($E136,Lists!$U$2:$X$200,2,FALSE))</f>
        <v/>
      </c>
      <c r="C136" s="364" t="str">
        <f>IF($E136="","",VLOOKUP($E136,Lists!$U$2:$X$200,3,FALSE))</f>
        <v/>
      </c>
      <c r="D136" s="364" t="str">
        <f>IF($E136="","",VLOOKUP($E136,Lists!$U$2:$X$200,4,FALSE))</f>
        <v/>
      </c>
      <c r="E136" s="266"/>
      <c r="F136" s="266"/>
      <c r="G136" s="261"/>
      <c r="H136" s="262"/>
      <c r="I136" s="363"/>
    </row>
    <row r="137" spans="2:9" s="215" customFormat="1" x14ac:dyDescent="0.25">
      <c r="B137" s="364" t="str">
        <f>IF($E137="","",VLOOKUP($E137,Lists!$U$2:$X$200,2,FALSE))</f>
        <v/>
      </c>
      <c r="C137" s="364" t="str">
        <f>IF($E137="","",VLOOKUP($E137,Lists!$U$2:$X$200,3,FALSE))</f>
        <v/>
      </c>
      <c r="D137" s="364" t="str">
        <f>IF($E137="","",VLOOKUP($E137,Lists!$U$2:$X$200,4,FALSE))</f>
        <v/>
      </c>
      <c r="E137" s="266"/>
      <c r="F137" s="266"/>
      <c r="G137" s="261"/>
      <c r="H137" s="262"/>
      <c r="I137" s="363"/>
    </row>
    <row r="138" spans="2:9" s="215" customFormat="1" x14ac:dyDescent="0.25">
      <c r="B138" s="364" t="str">
        <f>IF($E138="","",VLOOKUP($E138,Lists!$U$2:$X$200,2,FALSE))</f>
        <v/>
      </c>
      <c r="C138" s="364" t="str">
        <f>IF($E138="","",VLOOKUP($E138,Lists!$U$2:$X$200,3,FALSE))</f>
        <v/>
      </c>
      <c r="D138" s="364" t="str">
        <f>IF($E138="","",VLOOKUP($E138,Lists!$U$2:$X$200,4,FALSE))</f>
        <v/>
      </c>
      <c r="E138" s="266"/>
      <c r="F138" s="266"/>
      <c r="G138" s="261"/>
      <c r="H138" s="262"/>
      <c r="I138" s="363"/>
    </row>
    <row r="139" spans="2:9" s="215" customFormat="1" x14ac:dyDescent="0.25">
      <c r="B139" s="364" t="str">
        <f>IF($E139="","",VLOOKUP($E139,Lists!$U$2:$X$200,2,FALSE))</f>
        <v/>
      </c>
      <c r="C139" s="364" t="str">
        <f>IF($E139="","",VLOOKUP($E139,Lists!$U$2:$X$200,3,FALSE))</f>
        <v/>
      </c>
      <c r="D139" s="364" t="str">
        <f>IF($E139="","",VLOOKUP($E139,Lists!$U$2:$X$200,4,FALSE))</f>
        <v/>
      </c>
      <c r="E139" s="266"/>
      <c r="F139" s="266"/>
      <c r="G139" s="261"/>
      <c r="H139" s="262"/>
      <c r="I139" s="363"/>
    </row>
    <row r="140" spans="2:9" s="215" customFormat="1" x14ac:dyDescent="0.25">
      <c r="B140" s="364" t="str">
        <f>IF($E140="","",VLOOKUP($E140,Lists!$U$2:$X$200,2,FALSE))</f>
        <v/>
      </c>
      <c r="C140" s="364" t="str">
        <f>IF($E140="","",VLOOKUP($E140,Lists!$U$2:$X$200,3,FALSE))</f>
        <v/>
      </c>
      <c r="D140" s="364" t="str">
        <f>IF($E140="","",VLOOKUP($E140,Lists!$U$2:$X$200,4,FALSE))</f>
        <v/>
      </c>
      <c r="E140" s="266"/>
      <c r="F140" s="266"/>
      <c r="G140" s="261"/>
      <c r="H140" s="262"/>
      <c r="I140" s="363"/>
    </row>
    <row r="141" spans="2:9" s="215" customFormat="1" x14ac:dyDescent="0.25">
      <c r="B141" s="364" t="str">
        <f>IF($E141="","",VLOOKUP($E141,Lists!$U$2:$X$200,2,FALSE))</f>
        <v/>
      </c>
      <c r="C141" s="364" t="str">
        <f>IF($E141="","",VLOOKUP($E141,Lists!$U$2:$X$200,3,FALSE))</f>
        <v/>
      </c>
      <c r="D141" s="364" t="str">
        <f>IF($E141="","",VLOOKUP($E141,Lists!$U$2:$X$200,4,FALSE))</f>
        <v/>
      </c>
      <c r="E141" s="266"/>
      <c r="F141" s="266"/>
      <c r="G141" s="261"/>
      <c r="H141" s="262"/>
      <c r="I141" s="363"/>
    </row>
    <row r="142" spans="2:9" s="215" customFormat="1" x14ac:dyDescent="0.25">
      <c r="B142" s="364" t="str">
        <f>IF($E142="","",VLOOKUP($E142,Lists!$U$2:$X$200,2,FALSE))</f>
        <v/>
      </c>
      <c r="C142" s="364" t="str">
        <f>IF($E142="","",VLOOKUP($E142,Lists!$U$2:$X$200,3,FALSE))</f>
        <v/>
      </c>
      <c r="D142" s="364" t="str">
        <f>IF($E142="","",VLOOKUP($E142,Lists!$U$2:$X$200,4,FALSE))</f>
        <v/>
      </c>
      <c r="E142" s="266"/>
      <c r="F142" s="266"/>
      <c r="G142" s="261"/>
      <c r="H142" s="262"/>
      <c r="I142" s="363"/>
    </row>
    <row r="143" spans="2:9" s="215" customFormat="1" x14ac:dyDescent="0.25">
      <c r="B143" s="364" t="str">
        <f>IF($E143="","",VLOOKUP($E143,Lists!$U$2:$X$200,2,FALSE))</f>
        <v/>
      </c>
      <c r="C143" s="364" t="str">
        <f>IF($E143="","",VLOOKUP($E143,Lists!$U$2:$X$200,3,FALSE))</f>
        <v/>
      </c>
      <c r="D143" s="364" t="str">
        <f>IF($E143="","",VLOOKUP($E143,Lists!$U$2:$X$200,4,FALSE))</f>
        <v/>
      </c>
      <c r="E143" s="266"/>
      <c r="F143" s="266"/>
      <c r="G143" s="261"/>
      <c r="H143" s="262"/>
      <c r="I143" s="363"/>
    </row>
    <row r="144" spans="2:9" s="215" customFormat="1" x14ac:dyDescent="0.25">
      <c r="B144" s="364" t="str">
        <f>IF($E144="","",VLOOKUP($E144,Lists!$U$2:$X$200,2,FALSE))</f>
        <v/>
      </c>
      <c r="C144" s="364" t="str">
        <f>IF($E144="","",VLOOKUP($E144,Lists!$U$2:$X$200,3,FALSE))</f>
        <v/>
      </c>
      <c r="D144" s="364" t="str">
        <f>IF($E144="","",VLOOKUP($E144,Lists!$U$2:$X$200,4,FALSE))</f>
        <v/>
      </c>
      <c r="E144" s="266"/>
      <c r="F144" s="266"/>
      <c r="G144" s="261"/>
      <c r="H144" s="262"/>
      <c r="I144" s="363"/>
    </row>
    <row r="145" spans="2:9" s="215" customFormat="1" x14ac:dyDescent="0.25">
      <c r="B145" s="364" t="str">
        <f>IF($E145="","",VLOOKUP($E145,Lists!$U$2:$X$200,2,FALSE))</f>
        <v/>
      </c>
      <c r="C145" s="364" t="str">
        <f>IF($E145="","",VLOOKUP($E145,Lists!$U$2:$X$200,3,FALSE))</f>
        <v/>
      </c>
      <c r="D145" s="364" t="str">
        <f>IF($E145="","",VLOOKUP($E145,Lists!$U$2:$X$200,4,FALSE))</f>
        <v/>
      </c>
      <c r="E145" s="266"/>
      <c r="F145" s="266"/>
      <c r="G145" s="261"/>
      <c r="H145" s="262"/>
      <c r="I145" s="363"/>
    </row>
    <row r="146" spans="2:9" s="215" customFormat="1" x14ac:dyDescent="0.25">
      <c r="B146" s="364" t="str">
        <f>IF($E146="","",VLOOKUP($E146,Lists!$U$2:$X$200,2,FALSE))</f>
        <v/>
      </c>
      <c r="C146" s="364" t="str">
        <f>IF($E146="","",VLOOKUP($E146,Lists!$U$2:$X$200,3,FALSE))</f>
        <v/>
      </c>
      <c r="D146" s="364" t="str">
        <f>IF($E146="","",VLOOKUP($E146,Lists!$U$2:$X$200,4,FALSE))</f>
        <v/>
      </c>
      <c r="E146" s="266"/>
      <c r="F146" s="266"/>
      <c r="G146" s="261"/>
      <c r="H146" s="262"/>
      <c r="I146" s="363"/>
    </row>
    <row r="147" spans="2:9" s="215" customFormat="1" x14ac:dyDescent="0.25">
      <c r="B147" s="364" t="str">
        <f>IF($E147="","",VLOOKUP($E147,Lists!$U$2:$X$200,2,FALSE))</f>
        <v/>
      </c>
      <c r="C147" s="364" t="str">
        <f>IF($E147="","",VLOOKUP($E147,Lists!$U$2:$X$200,3,FALSE))</f>
        <v/>
      </c>
      <c r="D147" s="364" t="str">
        <f>IF($E147="","",VLOOKUP($E147,Lists!$U$2:$X$200,4,FALSE))</f>
        <v/>
      </c>
      <c r="E147" s="266"/>
      <c r="F147" s="266"/>
      <c r="G147" s="261"/>
      <c r="H147" s="262"/>
      <c r="I147" s="363"/>
    </row>
    <row r="148" spans="2:9" s="215" customFormat="1" x14ac:dyDescent="0.25">
      <c r="B148" s="364" t="str">
        <f>IF($E148="","",VLOOKUP($E148,Lists!$U$2:$X$200,2,FALSE))</f>
        <v/>
      </c>
      <c r="C148" s="364" t="str">
        <f>IF($E148="","",VLOOKUP($E148,Lists!$U$2:$X$200,3,FALSE))</f>
        <v/>
      </c>
      <c r="D148" s="364" t="str">
        <f>IF($E148="","",VLOOKUP($E148,Lists!$U$2:$X$200,4,FALSE))</f>
        <v/>
      </c>
      <c r="E148" s="266"/>
      <c r="F148" s="266"/>
      <c r="G148" s="261"/>
      <c r="H148" s="262"/>
      <c r="I148" s="363"/>
    </row>
    <row r="149" spans="2:9" s="215" customFormat="1" x14ac:dyDescent="0.25">
      <c r="B149" s="364" t="str">
        <f>IF($E149="","",VLOOKUP($E149,Lists!$U$2:$X$200,2,FALSE))</f>
        <v/>
      </c>
      <c r="C149" s="364" t="str">
        <f>IF($E149="","",VLOOKUP($E149,Lists!$U$2:$X$200,3,FALSE))</f>
        <v/>
      </c>
      <c r="D149" s="364" t="str">
        <f>IF($E149="","",VLOOKUP($E149,Lists!$U$2:$X$200,4,FALSE))</f>
        <v/>
      </c>
      <c r="E149" s="266"/>
      <c r="F149" s="266"/>
      <c r="G149" s="261"/>
      <c r="H149" s="262"/>
      <c r="I149" s="363"/>
    </row>
    <row r="150" spans="2:9" s="215" customFormat="1" x14ac:dyDescent="0.25">
      <c r="B150" s="364" t="str">
        <f>IF($E150="","",VLOOKUP($E150,Lists!$U$2:$X$200,2,FALSE))</f>
        <v/>
      </c>
      <c r="C150" s="364" t="str">
        <f>IF($E150="","",VLOOKUP($E150,Lists!$U$2:$X$200,3,FALSE))</f>
        <v/>
      </c>
      <c r="D150" s="364" t="str">
        <f>IF($E150="","",VLOOKUP($E150,Lists!$U$2:$X$200,4,FALSE))</f>
        <v/>
      </c>
      <c r="E150" s="266"/>
      <c r="F150" s="266"/>
      <c r="G150" s="261"/>
      <c r="H150" s="262"/>
      <c r="I150" s="363"/>
    </row>
    <row r="151" spans="2:9" s="215" customFormat="1" x14ac:dyDescent="0.25">
      <c r="B151" s="364" t="str">
        <f>IF($E151="","",VLOOKUP($E151,Lists!$U$2:$X$200,2,FALSE))</f>
        <v/>
      </c>
      <c r="C151" s="364" t="str">
        <f>IF($E151="","",VLOOKUP($E151,Lists!$U$2:$X$200,3,FALSE))</f>
        <v/>
      </c>
      <c r="D151" s="364" t="str">
        <f>IF($E151="","",VLOOKUP($E151,Lists!$U$2:$X$200,4,FALSE))</f>
        <v/>
      </c>
      <c r="E151" s="266"/>
      <c r="F151" s="266"/>
      <c r="G151" s="261"/>
      <c r="H151" s="262"/>
      <c r="I151" s="363"/>
    </row>
    <row r="152" spans="2:9" s="215" customFormat="1" x14ac:dyDescent="0.25">
      <c r="B152" s="364" t="str">
        <f>IF($E152="","",VLOOKUP($E152,Lists!$U$2:$X$200,2,FALSE))</f>
        <v/>
      </c>
      <c r="C152" s="364" t="str">
        <f>IF($E152="","",VLOOKUP($E152,Lists!$U$2:$X$200,3,FALSE))</f>
        <v/>
      </c>
      <c r="D152" s="364" t="str">
        <f>IF($E152="","",VLOOKUP($E152,Lists!$U$2:$X$200,4,FALSE))</f>
        <v/>
      </c>
      <c r="E152" s="266"/>
      <c r="F152" s="266"/>
      <c r="G152" s="261"/>
      <c r="H152" s="262"/>
      <c r="I152" s="363"/>
    </row>
    <row r="153" spans="2:9" s="215" customFormat="1" x14ac:dyDescent="0.25">
      <c r="B153" s="364" t="str">
        <f>IF($E153="","",VLOOKUP($E153,Lists!$U$2:$X$200,2,FALSE))</f>
        <v/>
      </c>
      <c r="C153" s="364" t="str">
        <f>IF($E153="","",VLOOKUP($E153,Lists!$U$2:$X$200,3,FALSE))</f>
        <v/>
      </c>
      <c r="D153" s="364" t="str">
        <f>IF($E153="","",VLOOKUP($E153,Lists!$U$2:$X$200,4,FALSE))</f>
        <v/>
      </c>
      <c r="E153" s="266"/>
      <c r="F153" s="266"/>
      <c r="G153" s="261"/>
      <c r="H153" s="262"/>
      <c r="I153" s="363"/>
    </row>
    <row r="154" spans="2:9" s="215" customFormat="1" x14ac:dyDescent="0.25">
      <c r="B154" s="364" t="str">
        <f>IF($E154="","",VLOOKUP($E154,Lists!$U$2:$X$200,2,FALSE))</f>
        <v/>
      </c>
      <c r="C154" s="364" t="str">
        <f>IF($E154="","",VLOOKUP($E154,Lists!$U$2:$X$200,3,FALSE))</f>
        <v/>
      </c>
      <c r="D154" s="364" t="str">
        <f>IF($E154="","",VLOOKUP($E154,Lists!$U$2:$X$200,4,FALSE))</f>
        <v/>
      </c>
      <c r="E154" s="266"/>
      <c r="F154" s="266"/>
      <c r="G154" s="261"/>
      <c r="H154" s="262"/>
      <c r="I154" s="363"/>
    </row>
    <row r="155" spans="2:9" s="215" customFormat="1" x14ac:dyDescent="0.25">
      <c r="B155" s="364" t="str">
        <f>IF($E155="","",VLOOKUP($E155,Lists!$U$2:$X$200,2,FALSE))</f>
        <v/>
      </c>
      <c r="C155" s="364" t="str">
        <f>IF($E155="","",VLOOKUP($E155,Lists!$U$2:$X$200,3,FALSE))</f>
        <v/>
      </c>
      <c r="D155" s="364" t="str">
        <f>IF($E155="","",VLOOKUP($E155,Lists!$U$2:$X$200,4,FALSE))</f>
        <v/>
      </c>
      <c r="E155" s="266"/>
      <c r="F155" s="266"/>
      <c r="G155" s="261"/>
      <c r="H155" s="262"/>
      <c r="I155" s="363"/>
    </row>
    <row r="156" spans="2:9" s="215" customFormat="1" x14ac:dyDescent="0.25">
      <c r="B156" s="364" t="str">
        <f>IF($E156="","",VLOOKUP($E156,Lists!$U$2:$X$200,2,FALSE))</f>
        <v/>
      </c>
      <c r="C156" s="364" t="str">
        <f>IF($E156="","",VLOOKUP($E156,Lists!$U$2:$X$200,3,FALSE))</f>
        <v/>
      </c>
      <c r="D156" s="364" t="str">
        <f>IF($E156="","",VLOOKUP($E156,Lists!$U$2:$X$200,4,FALSE))</f>
        <v/>
      </c>
      <c r="E156" s="266"/>
      <c r="F156" s="266"/>
      <c r="G156" s="261"/>
      <c r="H156" s="262"/>
      <c r="I156" s="363"/>
    </row>
    <row r="157" spans="2:9" s="215" customFormat="1" x14ac:dyDescent="0.25">
      <c r="B157" s="364" t="str">
        <f>IF($E157="","",VLOOKUP($E157,Lists!$U$2:$X$200,2,FALSE))</f>
        <v/>
      </c>
      <c r="C157" s="364" t="str">
        <f>IF($E157="","",VLOOKUP($E157,Lists!$U$2:$X$200,3,FALSE))</f>
        <v/>
      </c>
      <c r="D157" s="364" t="str">
        <f>IF($E157="","",VLOOKUP($E157,Lists!$U$2:$X$200,4,FALSE))</f>
        <v/>
      </c>
      <c r="E157" s="266"/>
      <c r="F157" s="266"/>
      <c r="G157" s="261"/>
      <c r="H157" s="262"/>
      <c r="I157" s="363"/>
    </row>
    <row r="158" spans="2:9" s="215" customFormat="1" x14ac:dyDescent="0.25">
      <c r="B158" s="364" t="str">
        <f>IF($E158="","",VLOOKUP($E158,Lists!$U$2:$X$200,2,FALSE))</f>
        <v/>
      </c>
      <c r="C158" s="364" t="str">
        <f>IF($E158="","",VLOOKUP($E158,Lists!$U$2:$X$200,3,FALSE))</f>
        <v/>
      </c>
      <c r="D158" s="364" t="str">
        <f>IF($E158="","",VLOOKUP($E158,Lists!$U$2:$X$200,4,FALSE))</f>
        <v/>
      </c>
      <c r="E158" s="266"/>
      <c r="F158" s="266"/>
      <c r="G158" s="261"/>
      <c r="H158" s="262"/>
      <c r="I158" s="363"/>
    </row>
    <row r="159" spans="2:9" s="215" customFormat="1" x14ac:dyDescent="0.25">
      <c r="B159" s="364" t="str">
        <f>IF($E159="","",VLOOKUP($E159,Lists!$U$2:$X$200,2,FALSE))</f>
        <v/>
      </c>
      <c r="C159" s="364" t="str">
        <f>IF($E159="","",VLOOKUP($E159,Lists!$U$2:$X$200,3,FALSE))</f>
        <v/>
      </c>
      <c r="D159" s="364" t="str">
        <f>IF($E159="","",VLOOKUP($E159,Lists!$U$2:$X$200,4,FALSE))</f>
        <v/>
      </c>
      <c r="E159" s="266"/>
      <c r="F159" s="266"/>
      <c r="G159" s="261"/>
      <c r="H159" s="262"/>
      <c r="I159" s="363"/>
    </row>
    <row r="160" spans="2:9" s="215" customFormat="1" x14ac:dyDescent="0.25">
      <c r="B160" s="364" t="str">
        <f>IF($E160="","",VLOOKUP($E160,Lists!$U$2:$X$200,2,FALSE))</f>
        <v/>
      </c>
      <c r="C160" s="364" t="str">
        <f>IF($E160="","",VLOOKUP($E160,Lists!$U$2:$X$200,3,FALSE))</f>
        <v/>
      </c>
      <c r="D160" s="364" t="str">
        <f>IF($E160="","",VLOOKUP($E160,Lists!$U$2:$X$200,4,FALSE))</f>
        <v/>
      </c>
      <c r="E160" s="266"/>
      <c r="F160" s="266"/>
      <c r="G160" s="261"/>
      <c r="H160" s="262"/>
      <c r="I160" s="363"/>
    </row>
    <row r="161" spans="2:9" s="215" customFormat="1" x14ac:dyDescent="0.25">
      <c r="B161" s="364" t="str">
        <f>IF($E161="","",VLOOKUP($E161,Lists!$U$2:$X$200,2,FALSE))</f>
        <v/>
      </c>
      <c r="C161" s="364" t="str">
        <f>IF($E161="","",VLOOKUP($E161,Lists!$U$2:$X$200,3,FALSE))</f>
        <v/>
      </c>
      <c r="D161" s="364" t="str">
        <f>IF($E161="","",VLOOKUP($E161,Lists!$U$2:$X$200,4,FALSE))</f>
        <v/>
      </c>
      <c r="E161" s="266"/>
      <c r="F161" s="266"/>
      <c r="G161" s="261"/>
      <c r="H161" s="262"/>
      <c r="I161" s="363"/>
    </row>
    <row r="162" spans="2:9" s="215" customFormat="1" x14ac:dyDescent="0.25">
      <c r="B162" s="364" t="str">
        <f>IF($E162="","",VLOOKUP($E162,Lists!$U$2:$X$200,2,FALSE))</f>
        <v/>
      </c>
      <c r="C162" s="364" t="str">
        <f>IF($E162="","",VLOOKUP($E162,Lists!$U$2:$X$200,3,FALSE))</f>
        <v/>
      </c>
      <c r="D162" s="364" t="str">
        <f>IF($E162="","",VLOOKUP($E162,Lists!$U$2:$X$200,4,FALSE))</f>
        <v/>
      </c>
      <c r="E162" s="266"/>
      <c r="F162" s="266"/>
      <c r="G162" s="261"/>
      <c r="H162" s="262"/>
      <c r="I162" s="363"/>
    </row>
    <row r="163" spans="2:9" s="215" customFormat="1" x14ac:dyDescent="0.25">
      <c r="B163" s="364" t="str">
        <f>IF($E163="","",VLOOKUP($E163,Lists!$U$2:$X$200,2,FALSE))</f>
        <v/>
      </c>
      <c r="C163" s="364" t="str">
        <f>IF($E163="","",VLOOKUP($E163,Lists!$U$2:$X$200,3,FALSE))</f>
        <v/>
      </c>
      <c r="D163" s="364" t="str">
        <f>IF($E163="","",VLOOKUP($E163,Lists!$U$2:$X$200,4,FALSE))</f>
        <v/>
      </c>
      <c r="E163" s="266"/>
      <c r="F163" s="266"/>
      <c r="G163" s="261"/>
      <c r="H163" s="262"/>
      <c r="I163" s="363"/>
    </row>
    <row r="164" spans="2:9" s="215" customFormat="1" x14ac:dyDescent="0.25">
      <c r="B164" s="364" t="str">
        <f>IF($E164="","",VLOOKUP($E164,Lists!$U$2:$X$200,2,FALSE))</f>
        <v/>
      </c>
      <c r="C164" s="364" t="str">
        <f>IF($E164="","",VLOOKUP($E164,Lists!$U$2:$X$200,3,FALSE))</f>
        <v/>
      </c>
      <c r="D164" s="364" t="str">
        <f>IF($E164="","",VLOOKUP($E164,Lists!$U$2:$X$200,4,FALSE))</f>
        <v/>
      </c>
      <c r="E164" s="266"/>
      <c r="F164" s="266"/>
      <c r="G164" s="261"/>
      <c r="H164" s="262"/>
      <c r="I164" s="363"/>
    </row>
    <row r="165" spans="2:9" s="215" customFormat="1" x14ac:dyDescent="0.25">
      <c r="B165" s="364" t="str">
        <f>IF($E165="","",VLOOKUP($E165,Lists!$U$2:$X$200,2,FALSE))</f>
        <v/>
      </c>
      <c r="C165" s="364" t="str">
        <f>IF($E165="","",VLOOKUP($E165,Lists!$U$2:$X$200,3,FALSE))</f>
        <v/>
      </c>
      <c r="D165" s="364" t="str">
        <f>IF($E165="","",VLOOKUP($E165,Lists!$U$2:$X$200,4,FALSE))</f>
        <v/>
      </c>
      <c r="E165" s="266"/>
      <c r="F165" s="266"/>
      <c r="G165" s="261"/>
      <c r="H165" s="262"/>
      <c r="I165" s="363"/>
    </row>
    <row r="166" spans="2:9" s="215" customFormat="1" x14ac:dyDescent="0.25">
      <c r="B166" s="364" t="str">
        <f>IF($E166="","",VLOOKUP($E166,Lists!$U$2:$X$200,2,FALSE))</f>
        <v/>
      </c>
      <c r="C166" s="364" t="str">
        <f>IF($E166="","",VLOOKUP($E166,Lists!$U$2:$X$200,3,FALSE))</f>
        <v/>
      </c>
      <c r="D166" s="364" t="str">
        <f>IF($E166="","",VLOOKUP($E166,Lists!$U$2:$X$200,4,FALSE))</f>
        <v/>
      </c>
      <c r="E166" s="266"/>
      <c r="F166" s="266"/>
      <c r="G166" s="261"/>
      <c r="H166" s="262"/>
      <c r="I166" s="363"/>
    </row>
    <row r="167" spans="2:9" s="215" customFormat="1" x14ac:dyDescent="0.25">
      <c r="B167" s="364" t="str">
        <f>IF($E167="","",VLOOKUP($E167,Lists!$U$2:$X$200,2,FALSE))</f>
        <v/>
      </c>
      <c r="C167" s="364" t="str">
        <f>IF($E167="","",VLOOKUP($E167,Lists!$U$2:$X$200,3,FALSE))</f>
        <v/>
      </c>
      <c r="D167" s="364" t="str">
        <f>IF($E167="","",VLOOKUP($E167,Lists!$U$2:$X$200,4,FALSE))</f>
        <v/>
      </c>
      <c r="E167" s="266"/>
      <c r="F167" s="266"/>
      <c r="G167" s="261"/>
      <c r="H167" s="262"/>
      <c r="I167" s="363"/>
    </row>
    <row r="168" spans="2:9" s="215" customFormat="1" x14ac:dyDescent="0.25">
      <c r="B168" s="364" t="str">
        <f>IF($E168="","",VLOOKUP($E168,Lists!$U$2:$X$200,2,FALSE))</f>
        <v/>
      </c>
      <c r="C168" s="364" t="str">
        <f>IF($E168="","",VLOOKUP($E168,Lists!$U$2:$X$200,3,FALSE))</f>
        <v/>
      </c>
      <c r="D168" s="364" t="str">
        <f>IF($E168="","",VLOOKUP($E168,Lists!$U$2:$X$200,4,FALSE))</f>
        <v/>
      </c>
      <c r="E168" s="266"/>
      <c r="F168" s="266"/>
      <c r="G168" s="261"/>
      <c r="H168" s="262"/>
      <c r="I168" s="363"/>
    </row>
    <row r="169" spans="2:9" s="215" customFormat="1" x14ac:dyDescent="0.25">
      <c r="B169" s="364" t="str">
        <f>IF($E169="","",VLOOKUP($E169,Lists!$U$2:$X$200,2,FALSE))</f>
        <v/>
      </c>
      <c r="C169" s="364" t="str">
        <f>IF($E169="","",VLOOKUP($E169,Lists!$U$2:$X$200,3,FALSE))</f>
        <v/>
      </c>
      <c r="D169" s="364" t="str">
        <f>IF($E169="","",VLOOKUP($E169,Lists!$U$2:$X$200,4,FALSE))</f>
        <v/>
      </c>
      <c r="E169" s="266"/>
      <c r="F169" s="266"/>
      <c r="G169" s="261"/>
      <c r="H169" s="262"/>
      <c r="I169" s="363"/>
    </row>
    <row r="170" spans="2:9" s="215" customFormat="1" x14ac:dyDescent="0.25">
      <c r="B170" s="364" t="str">
        <f>IF($E170="","",VLOOKUP($E170,Lists!$U$2:$X$200,2,FALSE))</f>
        <v/>
      </c>
      <c r="C170" s="364" t="str">
        <f>IF($E170="","",VLOOKUP($E170,Lists!$U$2:$X$200,3,FALSE))</f>
        <v/>
      </c>
      <c r="D170" s="364" t="str">
        <f>IF($E170="","",VLOOKUP($E170,Lists!$U$2:$X$200,4,FALSE))</f>
        <v/>
      </c>
      <c r="E170" s="266"/>
      <c r="F170" s="266"/>
      <c r="G170" s="261"/>
      <c r="H170" s="262"/>
      <c r="I170" s="363"/>
    </row>
    <row r="171" spans="2:9" s="215" customFormat="1" x14ac:dyDescent="0.25">
      <c r="B171" s="364" t="str">
        <f>IF($E171="","",VLOOKUP($E171,Lists!$U$2:$X$200,2,FALSE))</f>
        <v/>
      </c>
      <c r="C171" s="364" t="str">
        <f>IF($E171="","",VLOOKUP($E171,Lists!$U$2:$X$200,3,FALSE))</f>
        <v/>
      </c>
      <c r="D171" s="364" t="str">
        <f>IF($E171="","",VLOOKUP($E171,Lists!$U$2:$X$200,4,FALSE))</f>
        <v/>
      </c>
      <c r="E171" s="266"/>
      <c r="F171" s="266"/>
      <c r="G171" s="261"/>
      <c r="H171" s="262"/>
      <c r="I171" s="363"/>
    </row>
    <row r="172" spans="2:9" s="215" customFormat="1" x14ac:dyDescent="0.25">
      <c r="B172" s="364" t="str">
        <f>IF($E172="","",VLOOKUP($E172,Lists!$U$2:$X$200,2,FALSE))</f>
        <v/>
      </c>
      <c r="C172" s="364" t="str">
        <f>IF($E172="","",VLOOKUP($E172,Lists!$U$2:$X$200,3,FALSE))</f>
        <v/>
      </c>
      <c r="D172" s="364" t="str">
        <f>IF($E172="","",VLOOKUP($E172,Lists!$U$2:$X$200,4,FALSE))</f>
        <v/>
      </c>
      <c r="E172" s="266"/>
      <c r="F172" s="266"/>
      <c r="G172" s="261"/>
      <c r="H172" s="262"/>
      <c r="I172" s="363"/>
    </row>
    <row r="173" spans="2:9" s="215" customFormat="1" x14ac:dyDescent="0.25">
      <c r="B173" s="364" t="str">
        <f>IF($E173="","",VLOOKUP($E173,Lists!$U$2:$X$200,2,FALSE))</f>
        <v/>
      </c>
      <c r="C173" s="364" t="str">
        <f>IF($E173="","",VLOOKUP($E173,Lists!$U$2:$X$200,3,FALSE))</f>
        <v/>
      </c>
      <c r="D173" s="364" t="str">
        <f>IF($E173="","",VLOOKUP($E173,Lists!$U$2:$X$200,4,FALSE))</f>
        <v/>
      </c>
      <c r="E173" s="266"/>
      <c r="F173" s="266"/>
      <c r="G173" s="261"/>
      <c r="H173" s="262"/>
      <c r="I173" s="363"/>
    </row>
    <row r="174" spans="2:9" s="215" customFormat="1" x14ac:dyDescent="0.25">
      <c r="B174" s="364" t="str">
        <f>IF($E174="","",VLOOKUP($E174,Lists!$U$2:$X$200,2,FALSE))</f>
        <v/>
      </c>
      <c r="C174" s="364" t="str">
        <f>IF($E174="","",VLOOKUP($E174,Lists!$U$2:$X$200,3,FALSE))</f>
        <v/>
      </c>
      <c r="D174" s="364" t="str">
        <f>IF($E174="","",VLOOKUP($E174,Lists!$U$2:$X$200,4,FALSE))</f>
        <v/>
      </c>
      <c r="E174" s="266"/>
      <c r="F174" s="266"/>
      <c r="G174" s="261"/>
      <c r="H174" s="262"/>
      <c r="I174" s="363"/>
    </row>
    <row r="175" spans="2:9" s="215" customFormat="1" x14ac:dyDescent="0.25">
      <c r="B175" s="364" t="str">
        <f>IF($E175="","",VLOOKUP($E175,Lists!$U$2:$X$200,2,FALSE))</f>
        <v/>
      </c>
      <c r="C175" s="364" t="str">
        <f>IF($E175="","",VLOOKUP($E175,Lists!$U$2:$X$200,3,FALSE))</f>
        <v/>
      </c>
      <c r="D175" s="364" t="str">
        <f>IF($E175="","",VLOOKUP($E175,Lists!$U$2:$X$200,4,FALSE))</f>
        <v/>
      </c>
      <c r="E175" s="266"/>
      <c r="F175" s="266"/>
      <c r="G175" s="261"/>
      <c r="H175" s="262"/>
      <c r="I175" s="363"/>
    </row>
    <row r="176" spans="2:9" s="215" customFormat="1" x14ac:dyDescent="0.25">
      <c r="B176" s="364" t="str">
        <f>IF($E176="","",VLOOKUP($E176,Lists!$U$2:$X$200,2,FALSE))</f>
        <v/>
      </c>
      <c r="C176" s="364" t="str">
        <f>IF($E176="","",VLOOKUP($E176,Lists!$U$2:$X$200,3,FALSE))</f>
        <v/>
      </c>
      <c r="D176" s="364" t="str">
        <f>IF($E176="","",VLOOKUP($E176,Lists!$U$2:$X$200,4,FALSE))</f>
        <v/>
      </c>
      <c r="E176" s="266"/>
      <c r="F176" s="266"/>
      <c r="G176" s="261"/>
      <c r="H176" s="262"/>
      <c r="I176" s="363"/>
    </row>
    <row r="177" spans="2:9" s="215" customFormat="1" x14ac:dyDescent="0.25">
      <c r="B177" s="364" t="str">
        <f>IF($E177="","",VLOOKUP($E177,Lists!$U$2:$X$200,2,FALSE))</f>
        <v/>
      </c>
      <c r="C177" s="364" t="str">
        <f>IF($E177="","",VLOOKUP($E177,Lists!$U$2:$X$200,3,FALSE))</f>
        <v/>
      </c>
      <c r="D177" s="364" t="str">
        <f>IF($E177="","",VLOOKUP($E177,Lists!$U$2:$X$200,4,FALSE))</f>
        <v/>
      </c>
      <c r="E177" s="266"/>
      <c r="F177" s="266"/>
      <c r="G177" s="261"/>
      <c r="H177" s="262"/>
      <c r="I177" s="363"/>
    </row>
    <row r="178" spans="2:9" s="215" customFormat="1" x14ac:dyDescent="0.25">
      <c r="B178" s="364" t="str">
        <f>IF($E178="","",VLOOKUP($E178,Lists!$U$2:$X$200,2,FALSE))</f>
        <v/>
      </c>
      <c r="C178" s="364" t="str">
        <f>IF($E178="","",VLOOKUP($E178,Lists!$U$2:$X$200,3,FALSE))</f>
        <v/>
      </c>
      <c r="D178" s="364" t="str">
        <f>IF($E178="","",VLOOKUP($E178,Lists!$U$2:$X$200,4,FALSE))</f>
        <v/>
      </c>
      <c r="E178" s="266"/>
      <c r="F178" s="266"/>
      <c r="G178" s="261"/>
      <c r="H178" s="262"/>
      <c r="I178" s="363"/>
    </row>
    <row r="179" spans="2:9" s="215" customFormat="1" x14ac:dyDescent="0.25">
      <c r="B179" s="364" t="str">
        <f>IF($E179="","",VLOOKUP($E179,Lists!$U$2:$X$200,2,FALSE))</f>
        <v/>
      </c>
      <c r="C179" s="364" t="str">
        <f>IF($E179="","",VLOOKUP($E179,Lists!$U$2:$X$200,3,FALSE))</f>
        <v/>
      </c>
      <c r="D179" s="364" t="str">
        <f>IF($E179="","",VLOOKUP($E179,Lists!$U$2:$X$200,4,FALSE))</f>
        <v/>
      </c>
      <c r="E179" s="266"/>
      <c r="F179" s="266"/>
      <c r="G179" s="261"/>
      <c r="H179" s="262"/>
      <c r="I179" s="363"/>
    </row>
    <row r="180" spans="2:9" s="215" customFormat="1" x14ac:dyDescent="0.25">
      <c r="B180" s="364" t="str">
        <f>IF($E180="","",VLOOKUP($E180,Lists!$U$2:$X$200,2,FALSE))</f>
        <v/>
      </c>
      <c r="C180" s="364" t="str">
        <f>IF($E180="","",VLOOKUP($E180,Lists!$U$2:$X$200,3,FALSE))</f>
        <v/>
      </c>
      <c r="D180" s="364" t="str">
        <f>IF($E180="","",VLOOKUP($E180,Lists!$U$2:$X$200,4,FALSE))</f>
        <v/>
      </c>
      <c r="E180" s="266"/>
      <c r="F180" s="266"/>
      <c r="G180" s="261"/>
      <c r="H180" s="262"/>
      <c r="I180" s="363"/>
    </row>
    <row r="181" spans="2:9" s="215" customFormat="1" x14ac:dyDescent="0.25">
      <c r="B181" s="364" t="str">
        <f>IF($E181="","",VLOOKUP($E181,Lists!$U$2:$X$200,2,FALSE))</f>
        <v/>
      </c>
      <c r="C181" s="364" t="str">
        <f>IF($E181="","",VLOOKUP($E181,Lists!$U$2:$X$200,3,FALSE))</f>
        <v/>
      </c>
      <c r="D181" s="364" t="str">
        <f>IF($E181="","",VLOOKUP($E181,Lists!$U$2:$X$200,4,FALSE))</f>
        <v/>
      </c>
      <c r="E181" s="266"/>
      <c r="F181" s="266"/>
      <c r="G181" s="261"/>
      <c r="H181" s="262"/>
      <c r="I181" s="363"/>
    </row>
    <row r="182" spans="2:9" s="215" customFormat="1" x14ac:dyDescent="0.25">
      <c r="B182" s="364" t="str">
        <f>IF($E182="","",VLOOKUP($E182,Lists!$U$2:$X$200,2,FALSE))</f>
        <v/>
      </c>
      <c r="C182" s="364" t="str">
        <f>IF($E182="","",VLOOKUP($E182,Lists!$U$2:$X$200,3,FALSE))</f>
        <v/>
      </c>
      <c r="D182" s="364" t="str">
        <f>IF($E182="","",VLOOKUP($E182,Lists!$U$2:$X$200,4,FALSE))</f>
        <v/>
      </c>
      <c r="E182" s="266"/>
      <c r="F182" s="266"/>
      <c r="G182" s="261"/>
      <c r="H182" s="262"/>
      <c r="I182" s="363"/>
    </row>
    <row r="183" spans="2:9" s="215" customFormat="1" x14ac:dyDescent="0.25">
      <c r="B183" s="364" t="str">
        <f>IF($E183="","",VLOOKUP($E183,Lists!$U$2:$X$200,2,FALSE))</f>
        <v/>
      </c>
      <c r="C183" s="364" t="str">
        <f>IF($E183="","",VLOOKUP($E183,Lists!$U$2:$X$200,3,FALSE))</f>
        <v/>
      </c>
      <c r="D183" s="364" t="str">
        <f>IF($E183="","",VLOOKUP($E183,Lists!$U$2:$X$200,4,FALSE))</f>
        <v/>
      </c>
      <c r="E183" s="266"/>
      <c r="F183" s="266"/>
      <c r="G183" s="261"/>
      <c r="H183" s="262"/>
      <c r="I183" s="363"/>
    </row>
    <row r="184" spans="2:9" s="215" customFormat="1" x14ac:dyDescent="0.25">
      <c r="B184" s="364" t="str">
        <f>IF($E184="","",VLOOKUP($E184,Lists!$U$2:$X$200,2,FALSE))</f>
        <v/>
      </c>
      <c r="C184" s="364" t="str">
        <f>IF($E184="","",VLOOKUP($E184,Lists!$U$2:$X$200,3,FALSE))</f>
        <v/>
      </c>
      <c r="D184" s="364" t="str">
        <f>IF($E184="","",VLOOKUP($E184,Lists!$U$2:$X$200,4,FALSE))</f>
        <v/>
      </c>
      <c r="E184" s="266"/>
      <c r="F184" s="266"/>
      <c r="G184" s="261"/>
      <c r="H184" s="262"/>
      <c r="I184" s="363"/>
    </row>
    <row r="185" spans="2:9" s="215" customFormat="1" x14ac:dyDescent="0.25">
      <c r="B185" s="364" t="str">
        <f>IF($E185="","",VLOOKUP($E185,Lists!$U$2:$X$200,2,FALSE))</f>
        <v/>
      </c>
      <c r="C185" s="364" t="str">
        <f>IF($E185="","",VLOOKUP($E185,Lists!$U$2:$X$200,3,FALSE))</f>
        <v/>
      </c>
      <c r="D185" s="364" t="str">
        <f>IF($E185="","",VLOOKUP($E185,Lists!$U$2:$X$200,4,FALSE))</f>
        <v/>
      </c>
      <c r="E185" s="266"/>
      <c r="F185" s="266"/>
      <c r="G185" s="261"/>
      <c r="H185" s="262"/>
      <c r="I185" s="363"/>
    </row>
    <row r="186" spans="2:9" s="215" customFormat="1" x14ac:dyDescent="0.25">
      <c r="B186" s="364" t="str">
        <f>IF($E186="","",VLOOKUP($E186,Lists!$U$2:$X$200,2,FALSE))</f>
        <v/>
      </c>
      <c r="C186" s="364" t="str">
        <f>IF($E186="","",VLOOKUP($E186,Lists!$U$2:$X$200,3,FALSE))</f>
        <v/>
      </c>
      <c r="D186" s="364" t="str">
        <f>IF($E186="","",VLOOKUP($E186,Lists!$U$2:$X$200,4,FALSE))</f>
        <v/>
      </c>
      <c r="E186" s="266"/>
      <c r="F186" s="266"/>
      <c r="G186" s="261"/>
      <c r="H186" s="262"/>
      <c r="I186" s="363"/>
    </row>
    <row r="187" spans="2:9" s="215" customFormat="1" x14ac:dyDescent="0.25">
      <c r="B187" s="364" t="str">
        <f>IF($E187="","",VLOOKUP($E187,Lists!$U$2:$X$200,2,FALSE))</f>
        <v/>
      </c>
      <c r="C187" s="364" t="str">
        <f>IF($E187="","",VLOOKUP($E187,Lists!$U$2:$X$200,3,FALSE))</f>
        <v/>
      </c>
      <c r="D187" s="364" t="str">
        <f>IF($E187="","",VLOOKUP($E187,Lists!$U$2:$X$200,4,FALSE))</f>
        <v/>
      </c>
      <c r="E187" s="266"/>
      <c r="F187" s="266"/>
      <c r="G187" s="261"/>
      <c r="H187" s="262"/>
      <c r="I187" s="363"/>
    </row>
    <row r="188" spans="2:9" s="215" customFormat="1" x14ac:dyDescent="0.25">
      <c r="B188" s="364" t="str">
        <f>IF($E188="","",VLOOKUP($E188,Lists!$U$2:$X$200,2,FALSE))</f>
        <v/>
      </c>
      <c r="C188" s="364" t="str">
        <f>IF($E188="","",VLOOKUP($E188,Lists!$U$2:$X$200,3,FALSE))</f>
        <v/>
      </c>
      <c r="D188" s="364" t="str">
        <f>IF($E188="","",VLOOKUP($E188,Lists!$U$2:$X$200,4,FALSE))</f>
        <v/>
      </c>
      <c r="E188" s="266"/>
      <c r="F188" s="266"/>
      <c r="G188" s="261"/>
      <c r="H188" s="262"/>
      <c r="I188" s="363"/>
    </row>
    <row r="189" spans="2:9" s="215" customFormat="1" x14ac:dyDescent="0.25">
      <c r="B189" s="364" t="str">
        <f>IF($E189="","",VLOOKUP($E189,Lists!$U$2:$X$200,2,FALSE))</f>
        <v/>
      </c>
      <c r="C189" s="364" t="str">
        <f>IF($E189="","",VLOOKUP($E189,Lists!$U$2:$X$200,3,FALSE))</f>
        <v/>
      </c>
      <c r="D189" s="364" t="str">
        <f>IF($E189="","",VLOOKUP($E189,Lists!$U$2:$X$200,4,FALSE))</f>
        <v/>
      </c>
      <c r="E189" s="266"/>
      <c r="F189" s="266"/>
      <c r="G189" s="261"/>
      <c r="H189" s="262"/>
      <c r="I189" s="363"/>
    </row>
    <row r="190" spans="2:9" s="215" customFormat="1" x14ac:dyDescent="0.25">
      <c r="B190" s="364" t="str">
        <f>IF($E190="","",VLOOKUP($E190,Lists!$U$2:$X$200,2,FALSE))</f>
        <v/>
      </c>
      <c r="C190" s="364" t="str">
        <f>IF($E190="","",VLOOKUP($E190,Lists!$U$2:$X$200,3,FALSE))</f>
        <v/>
      </c>
      <c r="D190" s="364" t="str">
        <f>IF($E190="","",VLOOKUP($E190,Lists!$U$2:$X$200,4,FALSE))</f>
        <v/>
      </c>
      <c r="E190" s="266"/>
      <c r="F190" s="266"/>
      <c r="G190" s="261"/>
      <c r="H190" s="262"/>
      <c r="I190" s="363"/>
    </row>
    <row r="191" spans="2:9" s="215" customFormat="1" x14ac:dyDescent="0.25">
      <c r="B191" s="364" t="str">
        <f>IF($E191="","",VLOOKUP($E191,Lists!$U$2:$X$200,2,FALSE))</f>
        <v/>
      </c>
      <c r="C191" s="364" t="str">
        <f>IF($E191="","",VLOOKUP($E191,Lists!$U$2:$X$200,3,FALSE))</f>
        <v/>
      </c>
      <c r="D191" s="364" t="str">
        <f>IF($E191="","",VLOOKUP($E191,Lists!$U$2:$X$200,4,FALSE))</f>
        <v/>
      </c>
      <c r="E191" s="266"/>
      <c r="F191" s="266"/>
      <c r="G191" s="261"/>
      <c r="H191" s="262"/>
      <c r="I191" s="363"/>
    </row>
    <row r="192" spans="2:9" s="215" customFormat="1" x14ac:dyDescent="0.25">
      <c r="B192" s="364" t="str">
        <f>IF($E192="","",VLOOKUP($E192,Lists!$U$2:$X$200,2,FALSE))</f>
        <v/>
      </c>
      <c r="C192" s="364" t="str">
        <f>IF($E192="","",VLOOKUP($E192,Lists!$U$2:$X$200,3,FALSE))</f>
        <v/>
      </c>
      <c r="D192" s="364" t="str">
        <f>IF($E192="","",VLOOKUP($E192,Lists!$U$2:$X$200,4,FALSE))</f>
        <v/>
      </c>
      <c r="E192" s="266"/>
      <c r="F192" s="266"/>
      <c r="G192" s="261"/>
      <c r="H192" s="262"/>
      <c r="I192" s="363"/>
    </row>
    <row r="193" spans="2:9" s="215" customFormat="1" x14ac:dyDescent="0.25">
      <c r="B193" s="364" t="str">
        <f>IF($E193="","",VLOOKUP($E193,Lists!$U$2:$X$200,2,FALSE))</f>
        <v/>
      </c>
      <c r="C193" s="364" t="str">
        <f>IF($E193="","",VLOOKUP($E193,Lists!$U$2:$X$200,3,FALSE))</f>
        <v/>
      </c>
      <c r="D193" s="364" t="str">
        <f>IF($E193="","",VLOOKUP($E193,Lists!$U$2:$X$200,4,FALSE))</f>
        <v/>
      </c>
      <c r="E193" s="266"/>
      <c r="F193" s="266"/>
      <c r="G193" s="261"/>
      <c r="H193" s="262"/>
      <c r="I193" s="363"/>
    </row>
    <row r="194" spans="2:9" s="215" customFormat="1" x14ac:dyDescent="0.25">
      <c r="B194" s="364" t="str">
        <f>IF($E194="","",VLOOKUP($E194,Lists!$U$2:$X$200,2,FALSE))</f>
        <v/>
      </c>
      <c r="C194" s="364" t="str">
        <f>IF($E194="","",VLOOKUP($E194,Lists!$U$2:$X$200,3,FALSE))</f>
        <v/>
      </c>
      <c r="D194" s="364" t="str">
        <f>IF($E194="","",VLOOKUP($E194,Lists!$U$2:$X$200,4,FALSE))</f>
        <v/>
      </c>
      <c r="E194" s="266"/>
      <c r="F194" s="266"/>
      <c r="G194" s="261"/>
      <c r="H194" s="262"/>
      <c r="I194" s="363"/>
    </row>
    <row r="195" spans="2:9" s="215" customFormat="1" x14ac:dyDescent="0.25">
      <c r="B195" s="364" t="str">
        <f>IF($E195="","",VLOOKUP($E195,Lists!$U$2:$X$200,2,FALSE))</f>
        <v/>
      </c>
      <c r="C195" s="364" t="str">
        <f>IF($E195="","",VLOOKUP($E195,Lists!$U$2:$X$200,3,FALSE))</f>
        <v/>
      </c>
      <c r="D195" s="364" t="str">
        <f>IF($E195="","",VLOOKUP($E195,Lists!$U$2:$X$200,4,FALSE))</f>
        <v/>
      </c>
      <c r="E195" s="266"/>
      <c r="F195" s="266"/>
      <c r="G195" s="261"/>
      <c r="H195" s="262"/>
      <c r="I195" s="363"/>
    </row>
    <row r="196" spans="2:9" s="215" customFormat="1" x14ac:dyDescent="0.25">
      <c r="B196" s="364" t="str">
        <f>IF($E196="","",VLOOKUP($E196,Lists!$U$2:$X$200,2,FALSE))</f>
        <v/>
      </c>
      <c r="C196" s="364" t="str">
        <f>IF($E196="","",VLOOKUP($E196,Lists!$U$2:$X$200,3,FALSE))</f>
        <v/>
      </c>
      <c r="D196" s="364" t="str">
        <f>IF($E196="","",VLOOKUP($E196,Lists!$U$2:$X$200,4,FALSE))</f>
        <v/>
      </c>
      <c r="E196" s="266"/>
      <c r="F196" s="266"/>
      <c r="G196" s="261"/>
      <c r="H196" s="262"/>
      <c r="I196" s="363"/>
    </row>
    <row r="197" spans="2:9" s="215" customFormat="1" x14ac:dyDescent="0.25">
      <c r="B197" s="364" t="str">
        <f>IF($E197="","",VLOOKUP($E197,Lists!$U$2:$X$200,2,FALSE))</f>
        <v/>
      </c>
      <c r="C197" s="364" t="str">
        <f>IF($E197="","",VLOOKUP($E197,Lists!$U$2:$X$200,3,FALSE))</f>
        <v/>
      </c>
      <c r="D197" s="364" t="str">
        <f>IF($E197="","",VLOOKUP($E197,Lists!$U$2:$X$200,4,FALSE))</f>
        <v/>
      </c>
      <c r="E197" s="266"/>
      <c r="F197" s="266"/>
      <c r="G197" s="261"/>
      <c r="H197" s="262"/>
      <c r="I197" s="363"/>
    </row>
    <row r="198" spans="2:9" s="215" customFormat="1" x14ac:dyDescent="0.25">
      <c r="B198" s="364" t="str">
        <f>IF($E198="","",VLOOKUP($E198,Lists!$U$2:$X$200,2,FALSE))</f>
        <v/>
      </c>
      <c r="C198" s="364" t="str">
        <f>IF($E198="","",VLOOKUP($E198,Lists!$U$2:$X$200,3,FALSE))</f>
        <v/>
      </c>
      <c r="D198" s="364" t="str">
        <f>IF($E198="","",VLOOKUP($E198,Lists!$U$2:$X$200,4,FALSE))</f>
        <v/>
      </c>
      <c r="E198" s="266"/>
      <c r="F198" s="266"/>
      <c r="G198" s="261"/>
      <c r="H198" s="262"/>
      <c r="I198" s="363"/>
    </row>
    <row r="199" spans="2:9" s="215" customFormat="1" x14ac:dyDescent="0.25">
      <c r="B199" s="364" t="str">
        <f>IF($E199="","",VLOOKUP($E199,Lists!$U$2:$X$200,2,FALSE))</f>
        <v/>
      </c>
      <c r="C199" s="364" t="str">
        <f>IF($E199="","",VLOOKUP($E199,Lists!$U$2:$X$200,3,FALSE))</f>
        <v/>
      </c>
      <c r="D199" s="364" t="str">
        <f>IF($E199="","",VLOOKUP($E199,Lists!$U$2:$X$200,4,FALSE))</f>
        <v/>
      </c>
      <c r="E199" s="266"/>
      <c r="F199" s="266"/>
      <c r="G199" s="261"/>
      <c r="H199" s="262"/>
      <c r="I199" s="363"/>
    </row>
    <row r="200" spans="2:9" s="215" customFormat="1" x14ac:dyDescent="0.25">
      <c r="B200" s="364" t="str">
        <f>IF($E200="","",VLOOKUP($E200,Lists!$U$2:$X$200,2,FALSE))</f>
        <v/>
      </c>
      <c r="C200" s="364" t="str">
        <f>IF($E200="","",VLOOKUP($E200,Lists!$U$2:$X$200,3,FALSE))</f>
        <v/>
      </c>
      <c r="D200" s="364" t="str">
        <f>IF($E200="","",VLOOKUP($E200,Lists!$U$2:$X$200,4,FALSE))</f>
        <v/>
      </c>
      <c r="E200" s="266"/>
      <c r="F200" s="266"/>
      <c r="G200" s="261"/>
      <c r="H200" s="262"/>
      <c r="I200" s="363"/>
    </row>
    <row r="201" spans="2:9" s="215" customFormat="1" x14ac:dyDescent="0.25">
      <c r="B201" s="364" t="str">
        <f>IF($E201="","",VLOOKUP($E201,Lists!$U$2:$X$200,2,FALSE))</f>
        <v/>
      </c>
      <c r="C201" s="364" t="str">
        <f>IF($E201="","",VLOOKUP($E201,Lists!$U$2:$X$200,3,FALSE))</f>
        <v/>
      </c>
      <c r="D201" s="364" t="str">
        <f>IF($E201="","",VLOOKUP($E201,Lists!$U$2:$X$200,4,FALSE))</f>
        <v/>
      </c>
      <c r="E201" s="266"/>
      <c r="F201" s="266"/>
      <c r="G201" s="261"/>
      <c r="H201" s="262"/>
      <c r="I201" s="363"/>
    </row>
    <row r="202" spans="2:9" s="215" customFormat="1" x14ac:dyDescent="0.25">
      <c r="B202" s="364" t="str">
        <f>IF($E202="","",VLOOKUP($E202,Lists!$U$2:$X$200,2,FALSE))</f>
        <v/>
      </c>
      <c r="C202" s="364" t="str">
        <f>IF($E202="","",VLOOKUP($E202,Lists!$U$2:$X$200,3,FALSE))</f>
        <v/>
      </c>
      <c r="D202" s="364" t="str">
        <f>IF($E202="","",VLOOKUP($E202,Lists!$U$2:$X$200,4,FALSE))</f>
        <v/>
      </c>
      <c r="E202" s="266"/>
      <c r="F202" s="266"/>
      <c r="G202" s="261"/>
      <c r="H202" s="262"/>
      <c r="I202" s="363"/>
    </row>
    <row r="203" spans="2:9" s="215" customFormat="1" x14ac:dyDescent="0.25">
      <c r="B203" s="364" t="str">
        <f>IF($E203="","",VLOOKUP($E203,Lists!$U$2:$X$200,2,FALSE))</f>
        <v/>
      </c>
      <c r="C203" s="364" t="str">
        <f>IF($E203="","",VLOOKUP($E203,Lists!$U$2:$X$200,3,FALSE))</f>
        <v/>
      </c>
      <c r="D203" s="364" t="str">
        <f>IF($E203="","",VLOOKUP($E203,Lists!$U$2:$X$200,4,FALSE))</f>
        <v/>
      </c>
      <c r="E203" s="266"/>
      <c r="F203" s="266"/>
      <c r="G203" s="261"/>
      <c r="H203" s="262"/>
      <c r="I203" s="363"/>
    </row>
    <row r="204" spans="2:9" s="215" customFormat="1" x14ac:dyDescent="0.25">
      <c r="B204" s="364" t="str">
        <f>IF($E204="","",VLOOKUP($E204,Lists!$U$2:$X$200,2,FALSE))</f>
        <v/>
      </c>
      <c r="C204" s="364" t="str">
        <f>IF($E204="","",VLOOKUP($E204,Lists!$U$2:$X$200,3,FALSE))</f>
        <v/>
      </c>
      <c r="D204" s="364" t="str">
        <f>IF($E204="","",VLOOKUP($E204,Lists!$U$2:$X$200,4,FALSE))</f>
        <v/>
      </c>
      <c r="E204" s="266"/>
      <c r="F204" s="266"/>
      <c r="G204" s="261"/>
      <c r="H204" s="262"/>
      <c r="I204" s="363"/>
    </row>
    <row r="205" spans="2:9" s="215" customFormat="1" x14ac:dyDescent="0.25">
      <c r="B205" s="364" t="str">
        <f>IF($E205="","",VLOOKUP($E205,Lists!$U$2:$X$200,2,FALSE))</f>
        <v/>
      </c>
      <c r="C205" s="364" t="str">
        <f>IF($E205="","",VLOOKUP($E205,Lists!$U$2:$X$200,3,FALSE))</f>
        <v/>
      </c>
      <c r="D205" s="364" t="str">
        <f>IF($E205="","",VLOOKUP($E205,Lists!$U$2:$X$200,4,FALSE))</f>
        <v/>
      </c>
      <c r="E205" s="266"/>
      <c r="F205" s="266"/>
      <c r="G205" s="261"/>
      <c r="H205" s="262"/>
      <c r="I205" s="363"/>
    </row>
    <row r="206" spans="2:9" s="215" customFormat="1" x14ac:dyDescent="0.25">
      <c r="B206" s="364" t="str">
        <f>IF($E206="","",VLOOKUP($E206,Lists!$U$2:$X$200,2,FALSE))</f>
        <v/>
      </c>
      <c r="C206" s="364" t="str">
        <f>IF($E206="","",VLOOKUP($E206,Lists!$U$2:$X$200,3,FALSE))</f>
        <v/>
      </c>
      <c r="D206" s="364" t="str">
        <f>IF($E206="","",VLOOKUP($E206,Lists!$U$2:$X$200,4,FALSE))</f>
        <v/>
      </c>
      <c r="E206" s="266"/>
      <c r="F206" s="266"/>
      <c r="G206" s="261"/>
      <c r="H206" s="262"/>
      <c r="I206" s="363"/>
    </row>
    <row r="207" spans="2:9" s="215" customFormat="1" x14ac:dyDescent="0.25">
      <c r="B207" s="364" t="str">
        <f>IF($E207="","",VLOOKUP($E207,Lists!$U$2:$X$200,2,FALSE))</f>
        <v/>
      </c>
      <c r="C207" s="364" t="str">
        <f>IF($E207="","",VLOOKUP($E207,Lists!$U$2:$X$200,3,FALSE))</f>
        <v/>
      </c>
      <c r="D207" s="364" t="str">
        <f>IF($E207="","",VLOOKUP($E207,Lists!$U$2:$X$200,4,FALSE))</f>
        <v/>
      </c>
      <c r="E207" s="266"/>
      <c r="F207" s="266"/>
      <c r="G207" s="261"/>
      <c r="H207" s="262"/>
      <c r="I207" s="363"/>
    </row>
    <row r="208" spans="2:9" s="215" customFormat="1" x14ac:dyDescent="0.25">
      <c r="B208" s="364" t="str">
        <f>IF($E208="","",VLOOKUP($E208,Lists!$U$2:$X$200,2,FALSE))</f>
        <v/>
      </c>
      <c r="C208" s="364" t="str">
        <f>IF($E208="","",VLOOKUP($E208,Lists!$U$2:$X$200,3,FALSE))</f>
        <v/>
      </c>
      <c r="D208" s="364" t="str">
        <f>IF($E208="","",VLOOKUP($E208,Lists!$U$2:$X$200,4,FALSE))</f>
        <v/>
      </c>
      <c r="E208" s="266"/>
      <c r="F208" s="266"/>
      <c r="G208" s="261"/>
      <c r="H208" s="262"/>
      <c r="I208" s="363"/>
    </row>
    <row r="209" spans="2:9" s="215" customFormat="1" x14ac:dyDescent="0.25">
      <c r="B209" s="364" t="str">
        <f>IF($E209="","",VLOOKUP($E209,Lists!$U$2:$X$200,2,FALSE))</f>
        <v/>
      </c>
      <c r="C209" s="364" t="str">
        <f>IF($E209="","",VLOOKUP($E209,Lists!$U$2:$X$200,3,FALSE))</f>
        <v/>
      </c>
      <c r="D209" s="364" t="str">
        <f>IF($E209="","",VLOOKUP($E209,Lists!$U$2:$X$200,4,FALSE))</f>
        <v/>
      </c>
      <c r="E209" s="266"/>
      <c r="F209" s="266"/>
      <c r="G209" s="261"/>
      <c r="H209" s="262"/>
      <c r="I209" s="363"/>
    </row>
    <row r="210" spans="2:9" s="215" customFormat="1" x14ac:dyDescent="0.25">
      <c r="B210" s="364" t="str">
        <f>IF($E210="","",VLOOKUP($E210,Lists!$U$2:$X$200,2,FALSE))</f>
        <v/>
      </c>
      <c r="C210" s="364" t="str">
        <f>IF($E210="","",VLOOKUP($E210,Lists!$U$2:$X$200,3,FALSE))</f>
        <v/>
      </c>
      <c r="D210" s="364" t="str">
        <f>IF($E210="","",VLOOKUP($E210,Lists!$U$2:$X$200,4,FALSE))</f>
        <v/>
      </c>
      <c r="E210" s="266"/>
      <c r="F210" s="266"/>
      <c r="G210" s="261"/>
      <c r="H210" s="262"/>
      <c r="I210" s="363"/>
    </row>
    <row r="211" spans="2:9" s="215" customFormat="1" x14ac:dyDescent="0.25">
      <c r="B211" s="364" t="str">
        <f>IF($E211="","",VLOOKUP($E211,Lists!$U$2:$X$200,2,FALSE))</f>
        <v/>
      </c>
      <c r="C211" s="364" t="str">
        <f>IF($E211="","",VLOOKUP($E211,Lists!$U$2:$X$200,3,FALSE))</f>
        <v/>
      </c>
      <c r="D211" s="364" t="str">
        <f>IF($E211="","",VLOOKUP($E211,Lists!$U$2:$X$200,4,FALSE))</f>
        <v/>
      </c>
      <c r="E211" s="266"/>
      <c r="F211" s="266"/>
      <c r="G211" s="261"/>
      <c r="H211" s="262"/>
      <c r="I211" s="363"/>
    </row>
    <row r="212" spans="2:9" s="215" customFormat="1" x14ac:dyDescent="0.25">
      <c r="B212" s="364" t="str">
        <f>IF($E212="","",VLOOKUP($E212,Lists!$U$2:$X$200,2,FALSE))</f>
        <v/>
      </c>
      <c r="C212" s="364" t="str">
        <f>IF($E212="","",VLOOKUP($E212,Lists!$U$2:$X$200,3,FALSE))</f>
        <v/>
      </c>
      <c r="D212" s="364" t="str">
        <f>IF($E212="","",VLOOKUP($E212,Lists!$U$2:$X$200,4,FALSE))</f>
        <v/>
      </c>
      <c r="E212" s="266"/>
      <c r="F212" s="266"/>
      <c r="G212" s="261"/>
      <c r="H212" s="262"/>
      <c r="I212" s="363"/>
    </row>
    <row r="213" spans="2:9" s="215" customFormat="1" x14ac:dyDescent="0.25">
      <c r="B213" s="364" t="str">
        <f>IF($E213="","",VLOOKUP($E213,Lists!$U$2:$X$200,2,FALSE))</f>
        <v/>
      </c>
      <c r="C213" s="364" t="str">
        <f>IF($E213="","",VLOOKUP($E213,Lists!$U$2:$X$200,3,FALSE))</f>
        <v/>
      </c>
      <c r="D213" s="364" t="str">
        <f>IF($E213="","",VLOOKUP($E213,Lists!$U$2:$X$200,4,FALSE))</f>
        <v/>
      </c>
      <c r="E213" s="266"/>
      <c r="F213" s="266"/>
      <c r="G213" s="261"/>
      <c r="H213" s="262"/>
      <c r="I213" s="363"/>
    </row>
    <row r="214" spans="2:9" s="215" customFormat="1" x14ac:dyDescent="0.25">
      <c r="B214" s="364" t="str">
        <f>IF($E214="","",VLOOKUP($E214,Lists!$U$2:$X$200,2,FALSE))</f>
        <v/>
      </c>
      <c r="C214" s="364" t="str">
        <f>IF($E214="","",VLOOKUP($E214,Lists!$U$2:$X$200,3,FALSE))</f>
        <v/>
      </c>
      <c r="D214" s="364" t="str">
        <f>IF($E214="","",VLOOKUP($E214,Lists!$U$2:$X$200,4,FALSE))</f>
        <v/>
      </c>
      <c r="E214" s="266"/>
      <c r="F214" s="266"/>
      <c r="G214" s="261"/>
      <c r="H214" s="262"/>
      <c r="I214" s="363"/>
    </row>
    <row r="215" spans="2:9" s="215" customFormat="1" x14ac:dyDescent="0.25">
      <c r="B215" s="364" t="str">
        <f>IF($E215="","",VLOOKUP($E215,Lists!$U$2:$X$200,2,FALSE))</f>
        <v/>
      </c>
      <c r="C215" s="364" t="str">
        <f>IF($E215="","",VLOOKUP($E215,Lists!$U$2:$X$200,3,FALSE))</f>
        <v/>
      </c>
      <c r="D215" s="364" t="str">
        <f>IF($E215="","",VLOOKUP($E215,Lists!$U$2:$X$200,4,FALSE))</f>
        <v/>
      </c>
      <c r="E215" s="266"/>
      <c r="F215" s="266"/>
      <c r="G215" s="261"/>
      <c r="H215" s="262"/>
      <c r="I215" s="363"/>
    </row>
    <row r="216" spans="2:9" s="215" customFormat="1" x14ac:dyDescent="0.25">
      <c r="B216" s="364" t="str">
        <f>IF($E216="","",VLOOKUP($E216,Lists!$U$2:$X$200,2,FALSE))</f>
        <v/>
      </c>
      <c r="C216" s="364" t="str">
        <f>IF($E216="","",VLOOKUP($E216,Lists!$U$2:$X$200,3,FALSE))</f>
        <v/>
      </c>
      <c r="D216" s="364" t="str">
        <f>IF($E216="","",VLOOKUP($E216,Lists!$U$2:$X$200,4,FALSE))</f>
        <v/>
      </c>
      <c r="E216" s="266"/>
      <c r="F216" s="266"/>
      <c r="G216" s="261"/>
      <c r="H216" s="262"/>
      <c r="I216" s="363"/>
    </row>
    <row r="217" spans="2:9" s="215" customFormat="1" x14ac:dyDescent="0.25">
      <c r="B217" s="364" t="str">
        <f>IF($E217="","",VLOOKUP($E217,Lists!$U$2:$X$200,2,FALSE))</f>
        <v/>
      </c>
      <c r="C217" s="364" t="str">
        <f>IF($E217="","",VLOOKUP($E217,Lists!$U$2:$X$200,3,FALSE))</f>
        <v/>
      </c>
      <c r="D217" s="364" t="str">
        <f>IF($E217="","",VLOOKUP($E217,Lists!$U$2:$X$200,4,FALSE))</f>
        <v/>
      </c>
      <c r="E217" s="266"/>
      <c r="F217" s="266"/>
      <c r="G217" s="261"/>
      <c r="H217" s="262"/>
      <c r="I217" s="363"/>
    </row>
    <row r="218" spans="2:9" s="215" customFormat="1" x14ac:dyDescent="0.25">
      <c r="B218" s="364" t="str">
        <f>IF($E218="","",VLOOKUP($E218,Lists!$U$2:$X$200,2,FALSE))</f>
        <v/>
      </c>
      <c r="C218" s="364" t="str">
        <f>IF($E218="","",VLOOKUP($E218,Lists!$U$2:$X$200,3,FALSE))</f>
        <v/>
      </c>
      <c r="D218" s="364" t="str">
        <f>IF($E218="","",VLOOKUP($E218,Lists!$U$2:$X$200,4,FALSE))</f>
        <v/>
      </c>
      <c r="E218" s="266"/>
      <c r="F218" s="266"/>
      <c r="G218" s="261"/>
      <c r="H218" s="262"/>
      <c r="I218" s="363"/>
    </row>
    <row r="219" spans="2:9" s="215" customFormat="1" x14ac:dyDescent="0.25">
      <c r="B219" s="364" t="str">
        <f>IF($E219="","",VLOOKUP($E219,Lists!$U$2:$X$200,2,FALSE))</f>
        <v/>
      </c>
      <c r="C219" s="364" t="str">
        <f>IF($E219="","",VLOOKUP($E219,Lists!$U$2:$X$200,3,FALSE))</f>
        <v/>
      </c>
      <c r="D219" s="364" t="str">
        <f>IF($E219="","",VLOOKUP($E219,Lists!$U$2:$X$200,4,FALSE))</f>
        <v/>
      </c>
      <c r="E219" s="266"/>
      <c r="F219" s="266"/>
      <c r="G219" s="261"/>
      <c r="H219" s="262"/>
      <c r="I219" s="363"/>
    </row>
    <row r="220" spans="2:9" s="215" customFormat="1" x14ac:dyDescent="0.25">
      <c r="B220" s="364" t="str">
        <f>IF($E220="","",VLOOKUP($E220,Lists!$U$2:$X$200,2,FALSE))</f>
        <v/>
      </c>
      <c r="C220" s="364" t="str">
        <f>IF($E220="","",VLOOKUP($E220,Lists!$U$2:$X$200,3,FALSE))</f>
        <v/>
      </c>
      <c r="D220" s="364" t="str">
        <f>IF($E220="","",VLOOKUP($E220,Lists!$U$2:$X$200,4,FALSE))</f>
        <v/>
      </c>
      <c r="E220" s="266"/>
      <c r="F220" s="266"/>
      <c r="G220" s="261"/>
      <c r="H220" s="262"/>
      <c r="I220" s="363"/>
    </row>
    <row r="221" spans="2:9" s="215" customFormat="1" x14ac:dyDescent="0.25">
      <c r="B221" s="364" t="str">
        <f>IF($E221="","",VLOOKUP($E221,Lists!$U$2:$X$200,2,FALSE))</f>
        <v/>
      </c>
      <c r="C221" s="364" t="str">
        <f>IF($E221="","",VLOOKUP($E221,Lists!$U$2:$X$200,3,FALSE))</f>
        <v/>
      </c>
      <c r="D221" s="364" t="str">
        <f>IF($E221="","",VLOOKUP($E221,Lists!$U$2:$X$200,4,FALSE))</f>
        <v/>
      </c>
      <c r="E221" s="266"/>
      <c r="F221" s="266"/>
      <c r="G221" s="261"/>
      <c r="H221" s="262"/>
      <c r="I221" s="363"/>
    </row>
    <row r="222" spans="2:9" s="215" customFormat="1" x14ac:dyDescent="0.25">
      <c r="B222" s="364" t="str">
        <f>IF($E222="","",VLOOKUP($E222,Lists!$U$2:$X$200,2,FALSE))</f>
        <v/>
      </c>
      <c r="C222" s="364" t="str">
        <f>IF($E222="","",VLOOKUP($E222,Lists!$U$2:$X$200,3,FALSE))</f>
        <v/>
      </c>
      <c r="D222" s="364" t="str">
        <f>IF($E222="","",VLOOKUP($E222,Lists!$U$2:$X$200,4,FALSE))</f>
        <v/>
      </c>
      <c r="E222" s="266"/>
      <c r="F222" s="266"/>
      <c r="G222" s="261"/>
      <c r="H222" s="262"/>
      <c r="I222" s="363"/>
    </row>
    <row r="223" spans="2:9" s="215" customFormat="1" x14ac:dyDescent="0.25">
      <c r="B223" s="364" t="str">
        <f>IF($E223="","",VLOOKUP($E223,Lists!$U$2:$X$200,2,FALSE))</f>
        <v/>
      </c>
      <c r="C223" s="364" t="str">
        <f>IF($E223="","",VLOOKUP($E223,Lists!$U$2:$X$200,3,FALSE))</f>
        <v/>
      </c>
      <c r="D223" s="364" t="str">
        <f>IF($E223="","",VLOOKUP($E223,Lists!$U$2:$X$200,4,FALSE))</f>
        <v/>
      </c>
      <c r="E223" s="266"/>
      <c r="F223" s="266"/>
      <c r="G223" s="261"/>
      <c r="H223" s="262"/>
      <c r="I223" s="363"/>
    </row>
    <row r="224" spans="2:9" s="215" customFormat="1" x14ac:dyDescent="0.25">
      <c r="B224" s="364" t="str">
        <f>IF($E224="","",VLOOKUP($E224,Lists!$U$2:$X$200,2,FALSE))</f>
        <v/>
      </c>
      <c r="C224" s="364" t="str">
        <f>IF($E224="","",VLOOKUP($E224,Lists!$U$2:$X$200,3,FALSE))</f>
        <v/>
      </c>
      <c r="D224" s="364" t="str">
        <f>IF($E224="","",VLOOKUP($E224,Lists!$U$2:$X$200,4,FALSE))</f>
        <v/>
      </c>
      <c r="E224" s="266"/>
      <c r="F224" s="266"/>
      <c r="G224" s="261"/>
      <c r="H224" s="262"/>
      <c r="I224" s="363"/>
    </row>
    <row r="225" spans="2:9" s="215" customFormat="1" x14ac:dyDescent="0.25">
      <c r="B225" s="364" t="str">
        <f>IF($E225="","",VLOOKUP($E225,Lists!$U$2:$X$200,2,FALSE))</f>
        <v/>
      </c>
      <c r="C225" s="364" t="str">
        <f>IF($E225="","",VLOOKUP($E225,Lists!$U$2:$X$200,3,FALSE))</f>
        <v/>
      </c>
      <c r="D225" s="364" t="str">
        <f>IF($E225="","",VLOOKUP($E225,Lists!$U$2:$X$200,4,FALSE))</f>
        <v/>
      </c>
      <c r="E225" s="266"/>
      <c r="F225" s="266"/>
      <c r="G225" s="261"/>
      <c r="H225" s="262"/>
      <c r="I225" s="363"/>
    </row>
    <row r="226" spans="2:9" s="215" customFormat="1" x14ac:dyDescent="0.25">
      <c r="B226" s="364" t="str">
        <f>IF($E226="","",VLOOKUP($E226,Lists!$U$2:$X$200,2,FALSE))</f>
        <v/>
      </c>
      <c r="C226" s="364" t="str">
        <f>IF($E226="","",VLOOKUP($E226,Lists!$U$2:$X$200,3,FALSE))</f>
        <v/>
      </c>
      <c r="D226" s="364" t="str">
        <f>IF($E226="","",VLOOKUP($E226,Lists!$U$2:$X$200,4,FALSE))</f>
        <v/>
      </c>
      <c r="E226" s="266"/>
      <c r="F226" s="266"/>
      <c r="G226" s="261"/>
      <c r="H226" s="262"/>
      <c r="I226" s="363"/>
    </row>
    <row r="227" spans="2:9" s="215" customFormat="1" x14ac:dyDescent="0.25">
      <c r="B227" s="364" t="str">
        <f>IF($E227="","",VLOOKUP($E227,Lists!$U$2:$X$200,2,FALSE))</f>
        <v/>
      </c>
      <c r="C227" s="364" t="str">
        <f>IF($E227="","",VLOOKUP($E227,Lists!$U$2:$X$200,3,FALSE))</f>
        <v/>
      </c>
      <c r="D227" s="364" t="str">
        <f>IF($E227="","",VLOOKUP($E227,Lists!$U$2:$X$200,4,FALSE))</f>
        <v/>
      </c>
      <c r="E227" s="266"/>
      <c r="F227" s="266"/>
      <c r="G227" s="261"/>
      <c r="H227" s="262"/>
      <c r="I227" s="363"/>
    </row>
    <row r="228" spans="2:9" s="215" customFormat="1" x14ac:dyDescent="0.25">
      <c r="B228" s="364" t="str">
        <f>IF($E228="","",VLOOKUP($E228,Lists!$U$2:$X$200,2,FALSE))</f>
        <v/>
      </c>
      <c r="C228" s="364" t="str">
        <f>IF($E228="","",VLOOKUP($E228,Lists!$U$2:$X$200,3,FALSE))</f>
        <v/>
      </c>
      <c r="D228" s="364" t="str">
        <f>IF($E228="","",VLOOKUP($E228,Lists!$U$2:$X$200,4,FALSE))</f>
        <v/>
      </c>
      <c r="E228" s="266"/>
      <c r="F228" s="266"/>
      <c r="G228" s="261"/>
      <c r="H228" s="262"/>
      <c r="I228" s="363"/>
    </row>
    <row r="229" spans="2:9" s="215" customFormat="1" x14ac:dyDescent="0.25">
      <c r="B229" s="364" t="str">
        <f>IF($E229="","",VLOOKUP($E229,Lists!$U$2:$X$200,2,FALSE))</f>
        <v/>
      </c>
      <c r="C229" s="364" t="str">
        <f>IF($E229="","",VLOOKUP($E229,Lists!$U$2:$X$200,3,FALSE))</f>
        <v/>
      </c>
      <c r="D229" s="364" t="str">
        <f>IF($E229="","",VLOOKUP($E229,Lists!$U$2:$X$200,4,FALSE))</f>
        <v/>
      </c>
      <c r="E229" s="266"/>
      <c r="F229" s="266"/>
      <c r="G229" s="261"/>
      <c r="H229" s="262"/>
      <c r="I229" s="363"/>
    </row>
    <row r="230" spans="2:9" s="215" customFormat="1" x14ac:dyDescent="0.25">
      <c r="B230" s="364" t="str">
        <f>IF($E230="","",VLOOKUP($E230,Lists!$U$2:$X$200,2,FALSE))</f>
        <v/>
      </c>
      <c r="C230" s="364" t="str">
        <f>IF($E230="","",VLOOKUP($E230,Lists!$U$2:$X$200,3,FALSE))</f>
        <v/>
      </c>
      <c r="D230" s="364" t="str">
        <f>IF($E230="","",VLOOKUP($E230,Lists!$U$2:$X$200,4,FALSE))</f>
        <v/>
      </c>
      <c r="E230" s="266"/>
      <c r="F230" s="266"/>
      <c r="G230" s="261"/>
      <c r="H230" s="262"/>
      <c r="I230" s="363"/>
    </row>
    <row r="231" spans="2:9" s="215" customFormat="1" x14ac:dyDescent="0.25">
      <c r="B231" s="364" t="str">
        <f>IF($E231="","",VLOOKUP($E231,Lists!$U$2:$X$200,2,FALSE))</f>
        <v/>
      </c>
      <c r="C231" s="364" t="str">
        <f>IF($E231="","",VLOOKUP($E231,Lists!$U$2:$X$200,3,FALSE))</f>
        <v/>
      </c>
      <c r="D231" s="364" t="str">
        <f>IF($E231="","",VLOOKUP($E231,Lists!$U$2:$X$200,4,FALSE))</f>
        <v/>
      </c>
      <c r="E231" s="266"/>
      <c r="F231" s="266"/>
      <c r="G231" s="261"/>
      <c r="H231" s="262"/>
      <c r="I231" s="363"/>
    </row>
    <row r="232" spans="2:9" s="215" customFormat="1" x14ac:dyDescent="0.25">
      <c r="B232" s="364" t="str">
        <f>IF($E232="","",VLOOKUP($E232,Lists!$U$2:$X$200,2,FALSE))</f>
        <v/>
      </c>
      <c r="C232" s="364" t="str">
        <f>IF($E232="","",VLOOKUP($E232,Lists!$U$2:$X$200,3,FALSE))</f>
        <v/>
      </c>
      <c r="D232" s="364" t="str">
        <f>IF($E232="","",VLOOKUP($E232,Lists!$U$2:$X$200,4,FALSE))</f>
        <v/>
      </c>
      <c r="E232" s="266"/>
      <c r="F232" s="266"/>
      <c r="G232" s="261"/>
      <c r="H232" s="262"/>
      <c r="I232" s="363"/>
    </row>
    <row r="233" spans="2:9" s="215" customFormat="1" x14ac:dyDescent="0.25">
      <c r="B233" s="364" t="str">
        <f>IF($E233="","",VLOOKUP($E233,Lists!$U$2:$X$200,2,FALSE))</f>
        <v/>
      </c>
      <c r="C233" s="364" t="str">
        <f>IF($E233="","",VLOOKUP($E233,Lists!$U$2:$X$200,3,FALSE))</f>
        <v/>
      </c>
      <c r="D233" s="364" t="str">
        <f>IF($E233="","",VLOOKUP($E233,Lists!$U$2:$X$200,4,FALSE))</f>
        <v/>
      </c>
      <c r="E233" s="266"/>
      <c r="F233" s="266"/>
      <c r="G233" s="261"/>
      <c r="H233" s="262"/>
      <c r="I233" s="363"/>
    </row>
    <row r="234" spans="2:9" s="215" customFormat="1" x14ac:dyDescent="0.25">
      <c r="B234" s="364" t="str">
        <f>IF($E234="","",VLOOKUP($E234,Lists!$U$2:$X$200,2,FALSE))</f>
        <v/>
      </c>
      <c r="C234" s="364" t="str">
        <f>IF($E234="","",VLOOKUP($E234,Lists!$U$2:$X$200,3,FALSE))</f>
        <v/>
      </c>
      <c r="D234" s="364" t="str">
        <f>IF($E234="","",VLOOKUP($E234,Lists!$U$2:$X$200,4,FALSE))</f>
        <v/>
      </c>
      <c r="E234" s="266"/>
      <c r="F234" s="266"/>
      <c r="G234" s="261"/>
      <c r="H234" s="262"/>
      <c r="I234" s="363"/>
    </row>
    <row r="235" spans="2:9" s="215" customFormat="1" x14ac:dyDescent="0.25">
      <c r="B235" s="364" t="str">
        <f>IF($E235="","",VLOOKUP($E235,Lists!$U$2:$X$200,2,FALSE))</f>
        <v/>
      </c>
      <c r="C235" s="364" t="str">
        <f>IF($E235="","",VLOOKUP($E235,Lists!$U$2:$X$200,3,FALSE))</f>
        <v/>
      </c>
      <c r="D235" s="364" t="str">
        <f>IF($E235="","",VLOOKUP($E235,Lists!$U$2:$X$200,4,FALSE))</f>
        <v/>
      </c>
      <c r="E235" s="266"/>
      <c r="F235" s="266"/>
      <c r="G235" s="261"/>
      <c r="H235" s="262"/>
      <c r="I235" s="363"/>
    </row>
    <row r="236" spans="2:9" s="215" customFormat="1" x14ac:dyDescent="0.25">
      <c r="B236" s="364" t="str">
        <f>IF($E236="","",VLOOKUP($E236,Lists!$U$2:$X$200,2,FALSE))</f>
        <v/>
      </c>
      <c r="C236" s="364" t="str">
        <f>IF($E236="","",VLOOKUP($E236,Lists!$U$2:$X$200,3,FALSE))</f>
        <v/>
      </c>
      <c r="D236" s="364" t="str">
        <f>IF($E236="","",VLOOKUP($E236,Lists!$U$2:$X$200,4,FALSE))</f>
        <v/>
      </c>
      <c r="E236" s="266"/>
      <c r="F236" s="266"/>
      <c r="G236" s="261"/>
      <c r="H236" s="262"/>
      <c r="I236" s="363"/>
    </row>
    <row r="237" spans="2:9" s="215" customFormat="1" x14ac:dyDescent="0.25">
      <c r="B237" s="364" t="str">
        <f>IF($E237="","",VLOOKUP($E237,Lists!$U$2:$X$200,2,FALSE))</f>
        <v/>
      </c>
      <c r="C237" s="364" t="str">
        <f>IF($E237="","",VLOOKUP($E237,Lists!$U$2:$X$200,3,FALSE))</f>
        <v/>
      </c>
      <c r="D237" s="364" t="str">
        <f>IF($E237="","",VLOOKUP($E237,Lists!$U$2:$X$200,4,FALSE))</f>
        <v/>
      </c>
      <c r="E237" s="266"/>
      <c r="F237" s="266"/>
      <c r="G237" s="261"/>
      <c r="H237" s="262"/>
      <c r="I237" s="363"/>
    </row>
    <row r="238" spans="2:9" s="215" customFormat="1" x14ac:dyDescent="0.25">
      <c r="B238" s="364" t="str">
        <f>IF($E238="","",VLOOKUP($E238,Lists!$U$2:$X$200,2,FALSE))</f>
        <v/>
      </c>
      <c r="C238" s="364" t="str">
        <f>IF($E238="","",VLOOKUP($E238,Lists!$U$2:$X$200,3,FALSE))</f>
        <v/>
      </c>
      <c r="D238" s="364" t="str">
        <f>IF($E238="","",VLOOKUP($E238,Lists!$U$2:$X$200,4,FALSE))</f>
        <v/>
      </c>
      <c r="E238" s="266"/>
      <c r="F238" s="266"/>
      <c r="G238" s="261"/>
      <c r="H238" s="262"/>
      <c r="I238" s="363"/>
    </row>
    <row r="239" spans="2:9" s="215" customFormat="1" x14ac:dyDescent="0.25">
      <c r="B239" s="364" t="str">
        <f>IF($E239="","",VLOOKUP($E239,Lists!$U$2:$X$200,2,FALSE))</f>
        <v/>
      </c>
      <c r="C239" s="364" t="str">
        <f>IF($E239="","",VLOOKUP($E239,Lists!$U$2:$X$200,3,FALSE))</f>
        <v/>
      </c>
      <c r="D239" s="364" t="str">
        <f>IF($E239="","",VLOOKUP($E239,Lists!$U$2:$X$200,4,FALSE))</f>
        <v/>
      </c>
      <c r="E239" s="266"/>
      <c r="F239" s="266"/>
      <c r="G239" s="261"/>
      <c r="H239" s="262"/>
      <c r="I239" s="363"/>
    </row>
    <row r="240" spans="2:9" s="215" customFormat="1" x14ac:dyDescent="0.25">
      <c r="B240" s="364" t="str">
        <f>IF($E240="","",VLOOKUP($E240,Lists!$U$2:$X$200,2,FALSE))</f>
        <v/>
      </c>
      <c r="C240" s="364" t="str">
        <f>IF($E240="","",VLOOKUP($E240,Lists!$U$2:$X$200,3,FALSE))</f>
        <v/>
      </c>
      <c r="D240" s="364" t="str">
        <f>IF($E240="","",VLOOKUP($E240,Lists!$U$2:$X$200,4,FALSE))</f>
        <v/>
      </c>
      <c r="E240" s="266"/>
      <c r="F240" s="266"/>
      <c r="G240" s="261"/>
      <c r="H240" s="262"/>
      <c r="I240" s="363"/>
    </row>
    <row r="241" spans="2:9" s="215" customFormat="1" x14ac:dyDescent="0.25">
      <c r="B241" s="364" t="str">
        <f>IF($E241="","",VLOOKUP($E241,Lists!$U$2:$X$200,2,FALSE))</f>
        <v/>
      </c>
      <c r="C241" s="364" t="str">
        <f>IF($E241="","",VLOOKUP($E241,Lists!$U$2:$X$200,3,FALSE))</f>
        <v/>
      </c>
      <c r="D241" s="364" t="str">
        <f>IF($E241="","",VLOOKUP($E241,Lists!$U$2:$X$200,4,FALSE))</f>
        <v/>
      </c>
      <c r="E241" s="266"/>
      <c r="F241" s="266"/>
      <c r="G241" s="261"/>
      <c r="H241" s="262"/>
      <c r="I241" s="363"/>
    </row>
    <row r="242" spans="2:9" s="215" customFormat="1" x14ac:dyDescent="0.25">
      <c r="B242" s="364" t="str">
        <f>IF($E242="","",VLOOKUP($E242,Lists!$U$2:$X$200,2,FALSE))</f>
        <v/>
      </c>
      <c r="C242" s="364" t="str">
        <f>IF($E242="","",VLOOKUP($E242,Lists!$U$2:$X$200,3,FALSE))</f>
        <v/>
      </c>
      <c r="D242" s="364" t="str">
        <f>IF($E242="","",VLOOKUP($E242,Lists!$U$2:$X$200,4,FALSE))</f>
        <v/>
      </c>
      <c r="E242" s="266"/>
      <c r="F242" s="266"/>
      <c r="G242" s="261"/>
      <c r="H242" s="262"/>
      <c r="I242" s="363"/>
    </row>
    <row r="243" spans="2:9" s="215" customFormat="1" x14ac:dyDescent="0.25">
      <c r="B243" s="364" t="str">
        <f>IF($E243="","",VLOOKUP($E243,Lists!$U$2:$X$200,2,FALSE))</f>
        <v/>
      </c>
      <c r="C243" s="364" t="str">
        <f>IF($E243="","",VLOOKUP($E243,Lists!$U$2:$X$200,3,FALSE))</f>
        <v/>
      </c>
      <c r="D243" s="364" t="str">
        <f>IF($E243="","",VLOOKUP($E243,Lists!$U$2:$X$200,4,FALSE))</f>
        <v/>
      </c>
      <c r="E243" s="266"/>
      <c r="F243" s="266"/>
      <c r="G243" s="261"/>
      <c r="H243" s="262"/>
      <c r="I243" s="363"/>
    </row>
    <row r="244" spans="2:9" s="215" customFormat="1" x14ac:dyDescent="0.25">
      <c r="B244" s="364" t="str">
        <f>IF($E244="","",VLOOKUP($E244,Lists!$U$2:$X$200,2,FALSE))</f>
        <v/>
      </c>
      <c r="C244" s="364" t="str">
        <f>IF($E244="","",VLOOKUP($E244,Lists!$U$2:$X$200,3,FALSE))</f>
        <v/>
      </c>
      <c r="D244" s="364" t="str">
        <f>IF($E244="","",VLOOKUP($E244,Lists!$U$2:$X$200,4,FALSE))</f>
        <v/>
      </c>
      <c r="E244" s="266"/>
      <c r="F244" s="266"/>
      <c r="G244" s="261"/>
      <c r="H244" s="262"/>
      <c r="I244" s="363"/>
    </row>
    <row r="245" spans="2:9" s="215" customFormat="1" x14ac:dyDescent="0.25">
      <c r="B245" s="364" t="str">
        <f>IF($E245="","",VLOOKUP($E245,Lists!$U$2:$X$200,2,FALSE))</f>
        <v/>
      </c>
      <c r="C245" s="364" t="str">
        <f>IF($E245="","",VLOOKUP($E245,Lists!$U$2:$X$200,3,FALSE))</f>
        <v/>
      </c>
      <c r="D245" s="364" t="str">
        <f>IF($E245="","",VLOOKUP($E245,Lists!$U$2:$X$200,4,FALSE))</f>
        <v/>
      </c>
      <c r="E245" s="266"/>
      <c r="F245" s="266"/>
      <c r="G245" s="261"/>
      <c r="H245" s="262"/>
      <c r="I245" s="363"/>
    </row>
    <row r="246" spans="2:9" s="215" customFormat="1" x14ac:dyDescent="0.25">
      <c r="B246" s="364" t="str">
        <f>IF($E246="","",VLOOKUP($E246,Lists!$U$2:$X$200,2,FALSE))</f>
        <v/>
      </c>
      <c r="C246" s="364" t="str">
        <f>IF($E246="","",VLOOKUP($E246,Lists!$U$2:$X$200,3,FALSE))</f>
        <v/>
      </c>
      <c r="D246" s="364" t="str">
        <f>IF($E246="","",VLOOKUP($E246,Lists!$U$2:$X$200,4,FALSE))</f>
        <v/>
      </c>
      <c r="E246" s="266"/>
      <c r="F246" s="266"/>
      <c r="G246" s="261"/>
      <c r="H246" s="262"/>
      <c r="I246" s="363"/>
    </row>
    <row r="247" spans="2:9" s="215" customFormat="1" x14ac:dyDescent="0.25">
      <c r="B247" s="364" t="str">
        <f>IF($E247="","",VLOOKUP($E247,Lists!$U$2:$X$200,2,FALSE))</f>
        <v/>
      </c>
      <c r="C247" s="364" t="str">
        <f>IF($E247="","",VLOOKUP($E247,Lists!$U$2:$X$200,3,FALSE))</f>
        <v/>
      </c>
      <c r="D247" s="364" t="str">
        <f>IF($E247="","",VLOOKUP($E247,Lists!$U$2:$X$200,4,FALSE))</f>
        <v/>
      </c>
      <c r="E247" s="266"/>
      <c r="F247" s="266"/>
      <c r="G247" s="261"/>
      <c r="H247" s="262"/>
      <c r="I247" s="363"/>
    </row>
    <row r="248" spans="2:9" s="215" customFormat="1" x14ac:dyDescent="0.25">
      <c r="B248" s="364" t="str">
        <f>IF($E248="","",VLOOKUP($E248,Lists!$U$2:$X$200,2,FALSE))</f>
        <v/>
      </c>
      <c r="C248" s="364" t="str">
        <f>IF($E248="","",VLOOKUP($E248,Lists!$U$2:$X$200,3,FALSE))</f>
        <v/>
      </c>
      <c r="D248" s="364" t="str">
        <f>IF($E248="","",VLOOKUP($E248,Lists!$U$2:$X$200,4,FALSE))</f>
        <v/>
      </c>
      <c r="E248" s="266"/>
      <c r="F248" s="266"/>
      <c r="G248" s="261"/>
      <c r="H248" s="262"/>
      <c r="I248" s="363"/>
    </row>
    <row r="249" spans="2:9" s="215" customFormat="1" x14ac:dyDescent="0.25">
      <c r="B249" s="364" t="str">
        <f>IF($E249="","",VLOOKUP($E249,Lists!$U$2:$X$200,2,FALSE))</f>
        <v/>
      </c>
      <c r="C249" s="364" t="str">
        <f>IF($E249="","",VLOOKUP($E249,Lists!$U$2:$X$200,3,FALSE))</f>
        <v/>
      </c>
      <c r="D249" s="364" t="str">
        <f>IF($E249="","",VLOOKUP($E249,Lists!$U$2:$X$200,4,FALSE))</f>
        <v/>
      </c>
      <c r="E249" s="266"/>
      <c r="F249" s="266"/>
      <c r="G249" s="261"/>
      <c r="H249" s="262"/>
      <c r="I249" s="363"/>
    </row>
    <row r="250" spans="2:9" s="215" customFormat="1" x14ac:dyDescent="0.25">
      <c r="B250" s="364" t="str">
        <f>IF($E250="","",VLOOKUP($E250,Lists!$U$2:$X$200,2,FALSE))</f>
        <v/>
      </c>
      <c r="C250" s="364" t="str">
        <f>IF($E250="","",VLOOKUP($E250,Lists!$U$2:$X$200,3,FALSE))</f>
        <v/>
      </c>
      <c r="D250" s="364" t="str">
        <f>IF($E250="","",VLOOKUP($E250,Lists!$U$2:$X$200,4,FALSE))</f>
        <v/>
      </c>
      <c r="E250" s="266"/>
      <c r="F250" s="266"/>
      <c r="G250" s="261"/>
      <c r="H250" s="262"/>
      <c r="I250" s="363"/>
    </row>
    <row r="251" spans="2:9" s="215" customFormat="1" x14ac:dyDescent="0.25">
      <c r="B251" s="364" t="str">
        <f>IF($E251="","",VLOOKUP($E251,Lists!$U$2:$X$200,2,FALSE))</f>
        <v/>
      </c>
      <c r="C251" s="364" t="str">
        <f>IF($E251="","",VLOOKUP($E251,Lists!$U$2:$X$200,3,FALSE))</f>
        <v/>
      </c>
      <c r="D251" s="364" t="str">
        <f>IF($E251="","",VLOOKUP($E251,Lists!$U$2:$X$200,4,FALSE))</f>
        <v/>
      </c>
      <c r="E251" s="266"/>
      <c r="F251" s="266"/>
      <c r="G251" s="261"/>
      <c r="H251" s="262"/>
      <c r="I251" s="363"/>
    </row>
    <row r="252" spans="2:9" s="215" customFormat="1" x14ac:dyDescent="0.25">
      <c r="B252" s="364" t="str">
        <f>IF($E252="","",VLOOKUP($E252,Lists!$U$2:$X$200,2,FALSE))</f>
        <v/>
      </c>
      <c r="C252" s="364" t="str">
        <f>IF($E252="","",VLOOKUP($E252,Lists!$U$2:$X$200,3,FALSE))</f>
        <v/>
      </c>
      <c r="D252" s="364" t="str">
        <f>IF($E252="","",VLOOKUP($E252,Lists!$U$2:$X$200,4,FALSE))</f>
        <v/>
      </c>
      <c r="E252" s="266"/>
      <c r="F252" s="266"/>
      <c r="G252" s="261"/>
      <c r="H252" s="262"/>
      <c r="I252" s="363"/>
    </row>
    <row r="253" spans="2:9" s="215" customFormat="1" x14ac:dyDescent="0.25">
      <c r="B253" s="364" t="str">
        <f>IF($E253="","",VLOOKUP($E253,Lists!$U$2:$X$200,2,FALSE))</f>
        <v/>
      </c>
      <c r="C253" s="364" t="str">
        <f>IF($E253="","",VLOOKUP($E253,Lists!$U$2:$X$200,3,FALSE))</f>
        <v/>
      </c>
      <c r="D253" s="364" t="str">
        <f>IF($E253="","",VLOOKUP($E253,Lists!$U$2:$X$200,4,FALSE))</f>
        <v/>
      </c>
      <c r="E253" s="266"/>
      <c r="F253" s="266"/>
      <c r="G253" s="261"/>
      <c r="H253" s="262"/>
      <c r="I253" s="363"/>
    </row>
    <row r="254" spans="2:9" s="215" customFormat="1" x14ac:dyDescent="0.25">
      <c r="B254" s="364" t="str">
        <f>IF($E254="","",VLOOKUP($E254,Lists!$U$2:$X$200,2,FALSE))</f>
        <v/>
      </c>
      <c r="C254" s="364" t="str">
        <f>IF($E254="","",VLOOKUP($E254,Lists!$U$2:$X$200,3,FALSE))</f>
        <v/>
      </c>
      <c r="D254" s="364" t="str">
        <f>IF($E254="","",VLOOKUP($E254,Lists!$U$2:$X$200,4,FALSE))</f>
        <v/>
      </c>
      <c r="E254" s="266"/>
      <c r="F254" s="266"/>
      <c r="G254" s="261"/>
      <c r="H254" s="262"/>
      <c r="I254" s="363"/>
    </row>
    <row r="255" spans="2:9" s="215" customFormat="1" x14ac:dyDescent="0.25">
      <c r="B255" s="364" t="str">
        <f>IF($E255="","",VLOOKUP($E255,Lists!$U$2:$X$200,2,FALSE))</f>
        <v/>
      </c>
      <c r="C255" s="364" t="str">
        <f>IF($E255="","",VLOOKUP($E255,Lists!$U$2:$X$200,3,FALSE))</f>
        <v/>
      </c>
      <c r="D255" s="364" t="str">
        <f>IF($E255="","",VLOOKUP($E255,Lists!$U$2:$X$200,4,FALSE))</f>
        <v/>
      </c>
      <c r="E255" s="266"/>
      <c r="F255" s="266"/>
      <c r="G255" s="261"/>
      <c r="H255" s="262"/>
      <c r="I255" s="363"/>
    </row>
    <row r="256" spans="2:9" s="215" customFormat="1" x14ac:dyDescent="0.25">
      <c r="B256" s="364" t="str">
        <f>IF($E256="","",VLOOKUP($E256,Lists!$U$2:$X$200,2,FALSE))</f>
        <v/>
      </c>
      <c r="C256" s="364" t="str">
        <f>IF($E256="","",VLOOKUP($E256,Lists!$U$2:$X$200,3,FALSE))</f>
        <v/>
      </c>
      <c r="D256" s="364" t="str">
        <f>IF($E256="","",VLOOKUP($E256,Lists!$U$2:$X$200,4,FALSE))</f>
        <v/>
      </c>
      <c r="E256" s="266"/>
      <c r="F256" s="266"/>
      <c r="G256" s="261"/>
      <c r="H256" s="262"/>
      <c r="I256" s="363"/>
    </row>
    <row r="257" spans="2:9" s="215" customFormat="1" x14ac:dyDescent="0.25">
      <c r="B257" s="364" t="str">
        <f>IF($E257="","",VLOOKUP($E257,Lists!$U$2:$X$200,2,FALSE))</f>
        <v/>
      </c>
      <c r="C257" s="364" t="str">
        <f>IF($E257="","",VLOOKUP($E257,Lists!$U$2:$X$200,3,FALSE))</f>
        <v/>
      </c>
      <c r="D257" s="364" t="str">
        <f>IF($E257="","",VLOOKUP($E257,Lists!$U$2:$X$200,4,FALSE))</f>
        <v/>
      </c>
      <c r="E257" s="266"/>
      <c r="F257" s="266"/>
      <c r="G257" s="261"/>
      <c r="H257" s="262"/>
      <c r="I257" s="363"/>
    </row>
    <row r="258" spans="2:9" s="215" customFormat="1" x14ac:dyDescent="0.25">
      <c r="B258" s="364" t="str">
        <f>IF($E258="","",VLOOKUP($E258,Lists!$U$2:$X$200,2,FALSE))</f>
        <v/>
      </c>
      <c r="C258" s="364" t="str">
        <f>IF($E258="","",VLOOKUP($E258,Lists!$U$2:$X$200,3,FALSE))</f>
        <v/>
      </c>
      <c r="D258" s="364" t="str">
        <f>IF($E258="","",VLOOKUP($E258,Lists!$U$2:$X$200,4,FALSE))</f>
        <v/>
      </c>
      <c r="E258" s="266"/>
      <c r="F258" s="266"/>
      <c r="G258" s="261"/>
      <c r="H258" s="262"/>
      <c r="I258" s="363"/>
    </row>
    <row r="259" spans="2:9" s="215" customFormat="1" x14ac:dyDescent="0.25">
      <c r="B259" s="364" t="str">
        <f>IF($E259="","",VLOOKUP($E259,Lists!$U$2:$X$200,2,FALSE))</f>
        <v/>
      </c>
      <c r="C259" s="364" t="str">
        <f>IF($E259="","",VLOOKUP($E259,Lists!$U$2:$X$200,3,FALSE))</f>
        <v/>
      </c>
      <c r="D259" s="364" t="str">
        <f>IF($E259="","",VLOOKUP($E259,Lists!$U$2:$X$200,4,FALSE))</f>
        <v/>
      </c>
      <c r="E259" s="266"/>
      <c r="F259" s="266"/>
      <c r="G259" s="261"/>
      <c r="H259" s="262"/>
      <c r="I259" s="363"/>
    </row>
    <row r="260" spans="2:9" s="215" customFormat="1" x14ac:dyDescent="0.25">
      <c r="B260" s="364" t="str">
        <f>IF($E260="","",VLOOKUP($E260,Lists!$U$2:$X$200,2,FALSE))</f>
        <v/>
      </c>
      <c r="C260" s="364" t="str">
        <f>IF($E260="","",VLOOKUP($E260,Lists!$U$2:$X$200,3,FALSE))</f>
        <v/>
      </c>
      <c r="D260" s="364" t="str">
        <f>IF($E260="","",VLOOKUP($E260,Lists!$U$2:$X$200,4,FALSE))</f>
        <v/>
      </c>
      <c r="E260" s="266"/>
      <c r="F260" s="266"/>
      <c r="G260" s="261"/>
      <c r="H260" s="262"/>
      <c r="I260" s="363"/>
    </row>
    <row r="261" spans="2:9" s="215" customFormat="1" x14ac:dyDescent="0.25">
      <c r="B261" s="364" t="str">
        <f>IF($E261="","",VLOOKUP($E261,Lists!$U$2:$X$200,2,FALSE))</f>
        <v/>
      </c>
      <c r="C261" s="364" t="str">
        <f>IF($E261="","",VLOOKUP($E261,Lists!$U$2:$X$200,3,FALSE))</f>
        <v/>
      </c>
      <c r="D261" s="364" t="str">
        <f>IF($E261="","",VLOOKUP($E261,Lists!$U$2:$X$200,4,FALSE))</f>
        <v/>
      </c>
      <c r="E261" s="266"/>
      <c r="F261" s="266"/>
      <c r="G261" s="261"/>
      <c r="H261" s="262"/>
      <c r="I261" s="363"/>
    </row>
    <row r="262" spans="2:9" s="215" customFormat="1" x14ac:dyDescent="0.25">
      <c r="B262" s="364" t="str">
        <f>IF($E262="","",VLOOKUP($E262,Lists!$U$2:$X$200,2,FALSE))</f>
        <v/>
      </c>
      <c r="C262" s="364" t="str">
        <f>IF($E262="","",VLOOKUP($E262,Lists!$U$2:$X$200,3,FALSE))</f>
        <v/>
      </c>
      <c r="D262" s="364" t="str">
        <f>IF($E262="","",VLOOKUP($E262,Lists!$U$2:$X$200,4,FALSE))</f>
        <v/>
      </c>
      <c r="E262" s="266"/>
      <c r="F262" s="266"/>
      <c r="G262" s="261"/>
      <c r="H262" s="262"/>
      <c r="I262" s="363"/>
    </row>
    <row r="263" spans="2:9" s="215" customFormat="1" x14ac:dyDescent="0.25">
      <c r="B263" s="364" t="str">
        <f>IF($E263="","",VLOOKUP($E263,Lists!$U$2:$X$200,2,FALSE))</f>
        <v/>
      </c>
      <c r="C263" s="364" t="str">
        <f>IF($E263="","",VLOOKUP($E263,Lists!$U$2:$X$200,3,FALSE))</f>
        <v/>
      </c>
      <c r="D263" s="364" t="str">
        <f>IF($E263="","",VLOOKUP($E263,Lists!$U$2:$X$200,4,FALSE))</f>
        <v/>
      </c>
      <c r="E263" s="266"/>
      <c r="F263" s="266"/>
      <c r="G263" s="261"/>
      <c r="H263" s="262"/>
      <c r="I263" s="363"/>
    </row>
    <row r="264" spans="2:9" s="215" customFormat="1" x14ac:dyDescent="0.25">
      <c r="B264" s="364" t="str">
        <f>IF($E264="","",VLOOKUP($E264,Lists!$U$2:$X$200,2,FALSE))</f>
        <v/>
      </c>
      <c r="C264" s="364" t="str">
        <f>IF($E264="","",VLOOKUP($E264,Lists!$U$2:$X$200,3,FALSE))</f>
        <v/>
      </c>
      <c r="D264" s="364" t="str">
        <f>IF($E264="","",VLOOKUP($E264,Lists!$U$2:$X$200,4,FALSE))</f>
        <v/>
      </c>
      <c r="E264" s="266"/>
      <c r="F264" s="266"/>
      <c r="G264" s="261"/>
      <c r="H264" s="262"/>
      <c r="I264" s="363"/>
    </row>
    <row r="265" spans="2:9" s="215" customFormat="1" x14ac:dyDescent="0.25">
      <c r="B265" s="364" t="str">
        <f>IF($E265="","",VLOOKUP($E265,Lists!$U$2:$X$200,2,FALSE))</f>
        <v/>
      </c>
      <c r="C265" s="364" t="str">
        <f>IF($E265="","",VLOOKUP($E265,Lists!$U$2:$X$200,3,FALSE))</f>
        <v/>
      </c>
      <c r="D265" s="364" t="str">
        <f>IF($E265="","",VLOOKUP($E265,Lists!$U$2:$X$200,4,FALSE))</f>
        <v/>
      </c>
      <c r="E265" s="266"/>
      <c r="F265" s="266"/>
      <c r="G265" s="261"/>
      <c r="H265" s="262"/>
      <c r="I265" s="363"/>
    </row>
    <row r="266" spans="2:9" s="215" customFormat="1" x14ac:dyDescent="0.25">
      <c r="B266" s="364" t="str">
        <f>IF($E266="","",VLOOKUP($E266,Lists!$U$2:$X$200,2,FALSE))</f>
        <v/>
      </c>
      <c r="C266" s="364" t="str">
        <f>IF($E266="","",VLOOKUP($E266,Lists!$U$2:$X$200,3,FALSE))</f>
        <v/>
      </c>
      <c r="D266" s="364" t="str">
        <f>IF($E266="","",VLOOKUP($E266,Lists!$U$2:$X$200,4,FALSE))</f>
        <v/>
      </c>
      <c r="E266" s="266"/>
      <c r="F266" s="266"/>
      <c r="G266" s="261"/>
      <c r="H266" s="262"/>
      <c r="I266" s="363"/>
    </row>
    <row r="267" spans="2:9" s="215" customFormat="1" x14ac:dyDescent="0.25">
      <c r="B267" s="364" t="str">
        <f>IF($E267="","",VLOOKUP($E267,Lists!$U$2:$X$200,2,FALSE))</f>
        <v/>
      </c>
      <c r="C267" s="364" t="str">
        <f>IF($E267="","",VLOOKUP($E267,Lists!$U$2:$X$200,3,FALSE))</f>
        <v/>
      </c>
      <c r="D267" s="364" t="str">
        <f>IF($E267="","",VLOOKUP($E267,Lists!$U$2:$X$200,4,FALSE))</f>
        <v/>
      </c>
      <c r="E267" s="266"/>
      <c r="F267" s="266"/>
      <c r="G267" s="261"/>
      <c r="H267" s="262"/>
      <c r="I267" s="363"/>
    </row>
    <row r="268" spans="2:9" s="215" customFormat="1" x14ac:dyDescent="0.25">
      <c r="B268" s="364" t="str">
        <f>IF($E268="","",VLOOKUP($E268,Lists!$U$2:$X$200,2,FALSE))</f>
        <v/>
      </c>
      <c r="C268" s="364" t="str">
        <f>IF($E268="","",VLOOKUP($E268,Lists!$U$2:$X$200,3,FALSE))</f>
        <v/>
      </c>
      <c r="D268" s="364" t="str">
        <f>IF($E268="","",VLOOKUP($E268,Lists!$U$2:$X$200,4,FALSE))</f>
        <v/>
      </c>
      <c r="E268" s="266"/>
      <c r="F268" s="266"/>
      <c r="G268" s="261"/>
      <c r="H268" s="262"/>
      <c r="I268" s="363"/>
    </row>
    <row r="269" spans="2:9" s="215" customFormat="1" x14ac:dyDescent="0.25">
      <c r="B269" s="364" t="str">
        <f>IF($E269="","",VLOOKUP($E269,Lists!$U$2:$X$200,2,FALSE))</f>
        <v/>
      </c>
      <c r="C269" s="364" t="str">
        <f>IF($E269="","",VLOOKUP($E269,Lists!$U$2:$X$200,3,FALSE))</f>
        <v/>
      </c>
      <c r="D269" s="364" t="str">
        <f>IF($E269="","",VLOOKUP($E269,Lists!$U$2:$X$200,4,FALSE))</f>
        <v/>
      </c>
      <c r="E269" s="266"/>
      <c r="F269" s="266"/>
      <c r="G269" s="261"/>
      <c r="H269" s="262"/>
      <c r="I269" s="363"/>
    </row>
    <row r="270" spans="2:9" s="215" customFormat="1" x14ac:dyDescent="0.25">
      <c r="B270" s="364" t="str">
        <f>IF($E270="","",VLOOKUP($E270,Lists!$U$2:$X$200,2,FALSE))</f>
        <v/>
      </c>
      <c r="C270" s="364" t="str">
        <f>IF($E270="","",VLOOKUP($E270,Lists!$U$2:$X$200,3,FALSE))</f>
        <v/>
      </c>
      <c r="D270" s="364" t="str">
        <f>IF($E270="","",VLOOKUP($E270,Lists!$U$2:$X$200,4,FALSE))</f>
        <v/>
      </c>
      <c r="E270" s="266"/>
      <c r="F270" s="266"/>
      <c r="G270" s="261"/>
      <c r="H270" s="262"/>
      <c r="I270" s="363"/>
    </row>
    <row r="271" spans="2:9" s="215" customFormat="1" x14ac:dyDescent="0.25">
      <c r="B271" s="364" t="str">
        <f>IF($E271="","",VLOOKUP($E271,Lists!$U$2:$X$200,2,FALSE))</f>
        <v/>
      </c>
      <c r="C271" s="364" t="str">
        <f>IF($E271="","",VLOOKUP($E271,Lists!$U$2:$X$200,3,FALSE))</f>
        <v/>
      </c>
      <c r="D271" s="364" t="str">
        <f>IF($E271="","",VLOOKUP($E271,Lists!$U$2:$X$200,4,FALSE))</f>
        <v/>
      </c>
      <c r="E271" s="266"/>
      <c r="F271" s="266"/>
      <c r="G271" s="261"/>
      <c r="H271" s="262"/>
      <c r="I271" s="363"/>
    </row>
    <row r="272" spans="2:9" s="215" customFormat="1" x14ac:dyDescent="0.25">
      <c r="B272" s="364" t="str">
        <f>IF($E272="","",VLOOKUP($E272,Lists!$U$2:$X$200,2,FALSE))</f>
        <v/>
      </c>
      <c r="C272" s="364" t="str">
        <f>IF($E272="","",VLOOKUP($E272,Lists!$U$2:$X$200,3,FALSE))</f>
        <v/>
      </c>
      <c r="D272" s="364" t="str">
        <f>IF($E272="","",VLOOKUP($E272,Lists!$U$2:$X$200,4,FALSE))</f>
        <v/>
      </c>
      <c r="E272" s="266"/>
      <c r="F272" s="266"/>
      <c r="G272" s="261"/>
      <c r="H272" s="262"/>
      <c r="I272" s="363"/>
    </row>
    <row r="273" spans="2:9" s="215" customFormat="1" x14ac:dyDescent="0.25">
      <c r="B273" s="364" t="str">
        <f>IF($E273="","",VLOOKUP($E273,Lists!$U$2:$X$200,2,FALSE))</f>
        <v/>
      </c>
      <c r="C273" s="364" t="str">
        <f>IF($E273="","",VLOOKUP($E273,Lists!$U$2:$X$200,3,FALSE))</f>
        <v/>
      </c>
      <c r="D273" s="364" t="str">
        <f>IF($E273="","",VLOOKUP($E273,Lists!$U$2:$X$200,4,FALSE))</f>
        <v/>
      </c>
      <c r="E273" s="266"/>
      <c r="F273" s="266"/>
      <c r="G273" s="261"/>
      <c r="H273" s="262"/>
      <c r="I273" s="363"/>
    </row>
    <row r="274" spans="2:9" s="215" customFormat="1" x14ac:dyDescent="0.25">
      <c r="B274" s="364" t="str">
        <f>IF($E274="","",VLOOKUP($E274,Lists!$U$2:$X$200,2,FALSE))</f>
        <v/>
      </c>
      <c r="C274" s="364" t="str">
        <f>IF($E274="","",VLOOKUP($E274,Lists!$U$2:$X$200,3,FALSE))</f>
        <v/>
      </c>
      <c r="D274" s="364" t="str">
        <f>IF($E274="","",VLOOKUP($E274,Lists!$U$2:$X$200,4,FALSE))</f>
        <v/>
      </c>
      <c r="E274" s="266"/>
      <c r="F274" s="266"/>
      <c r="G274" s="261"/>
      <c r="H274" s="262"/>
      <c r="I274" s="363"/>
    </row>
    <row r="275" spans="2:9" s="215" customFormat="1" x14ac:dyDescent="0.25">
      <c r="B275" s="364" t="str">
        <f>IF($E275="","",VLOOKUP($E275,Lists!$U$2:$X$200,2,FALSE))</f>
        <v/>
      </c>
      <c r="C275" s="364" t="str">
        <f>IF($E275="","",VLOOKUP($E275,Lists!$U$2:$X$200,3,FALSE))</f>
        <v/>
      </c>
      <c r="D275" s="364" t="str">
        <f>IF($E275="","",VLOOKUP($E275,Lists!$U$2:$X$200,4,FALSE))</f>
        <v/>
      </c>
      <c r="E275" s="266"/>
      <c r="F275" s="266"/>
      <c r="G275" s="261"/>
      <c r="H275" s="262"/>
      <c r="I275" s="363"/>
    </row>
    <row r="276" spans="2:9" s="215" customFormat="1" x14ac:dyDescent="0.25">
      <c r="B276" s="364" t="str">
        <f>IF($E276="","",VLOOKUP($E276,Lists!$U$2:$X$200,2,FALSE))</f>
        <v/>
      </c>
      <c r="C276" s="364" t="str">
        <f>IF($E276="","",VLOOKUP($E276,Lists!$U$2:$X$200,3,FALSE))</f>
        <v/>
      </c>
      <c r="D276" s="364" t="str">
        <f>IF($E276="","",VLOOKUP($E276,Lists!$U$2:$X$200,4,FALSE))</f>
        <v/>
      </c>
      <c r="E276" s="266"/>
      <c r="F276" s="266"/>
      <c r="G276" s="261"/>
      <c r="H276" s="262"/>
      <c r="I276" s="363"/>
    </row>
    <row r="277" spans="2:9" s="215" customFormat="1" x14ac:dyDescent="0.25">
      <c r="B277" s="364" t="str">
        <f>IF($E277="","",VLOOKUP($E277,Lists!$U$2:$X$200,2,FALSE))</f>
        <v/>
      </c>
      <c r="C277" s="364" t="str">
        <f>IF($E277="","",VLOOKUP($E277,Lists!$U$2:$X$200,3,FALSE))</f>
        <v/>
      </c>
      <c r="D277" s="364" t="str">
        <f>IF($E277="","",VLOOKUP($E277,Lists!$U$2:$X$200,4,FALSE))</f>
        <v/>
      </c>
      <c r="E277" s="266"/>
      <c r="F277" s="266"/>
      <c r="G277" s="261"/>
      <c r="H277" s="262"/>
      <c r="I277" s="363"/>
    </row>
    <row r="278" spans="2:9" s="215" customFormat="1" x14ac:dyDescent="0.25">
      <c r="B278" s="364" t="str">
        <f>IF($E278="","",VLOOKUP($E278,Lists!$U$2:$X$200,2,FALSE))</f>
        <v/>
      </c>
      <c r="C278" s="364" t="str">
        <f>IF($E278="","",VLOOKUP($E278,Lists!$U$2:$X$200,3,FALSE))</f>
        <v/>
      </c>
      <c r="D278" s="364" t="str">
        <f>IF($E278="","",VLOOKUP($E278,Lists!$U$2:$X$200,4,FALSE))</f>
        <v/>
      </c>
      <c r="E278" s="266"/>
      <c r="F278" s="266"/>
      <c r="G278" s="261"/>
      <c r="H278" s="262"/>
      <c r="I278" s="363"/>
    </row>
    <row r="279" spans="2:9" s="215" customFormat="1" x14ac:dyDescent="0.25">
      <c r="B279" s="364" t="str">
        <f>IF($E279="","",VLOOKUP($E279,Lists!$U$2:$X$200,2,FALSE))</f>
        <v/>
      </c>
      <c r="C279" s="364" t="str">
        <f>IF($E279="","",VLOOKUP($E279,Lists!$U$2:$X$200,3,FALSE))</f>
        <v/>
      </c>
      <c r="D279" s="364" t="str">
        <f>IF($E279="","",VLOOKUP($E279,Lists!$U$2:$X$200,4,FALSE))</f>
        <v/>
      </c>
      <c r="E279" s="266"/>
      <c r="F279" s="266"/>
      <c r="G279" s="261"/>
      <c r="H279" s="262"/>
      <c r="I279" s="363"/>
    </row>
    <row r="280" spans="2:9" s="215" customFormat="1" x14ac:dyDescent="0.25">
      <c r="B280" s="364" t="str">
        <f>IF($E280="","",VLOOKUP($E280,Lists!$U$2:$X$200,2,FALSE))</f>
        <v/>
      </c>
      <c r="C280" s="364" t="str">
        <f>IF($E280="","",VLOOKUP($E280,Lists!$U$2:$X$200,3,FALSE))</f>
        <v/>
      </c>
      <c r="D280" s="364" t="str">
        <f>IF($E280="","",VLOOKUP($E280,Lists!$U$2:$X$200,4,FALSE))</f>
        <v/>
      </c>
      <c r="E280" s="266"/>
      <c r="F280" s="266"/>
      <c r="G280" s="261"/>
      <c r="H280" s="262"/>
      <c r="I280" s="363"/>
    </row>
    <row r="281" spans="2:9" s="215" customFormat="1" x14ac:dyDescent="0.25">
      <c r="B281" s="364" t="str">
        <f>IF($E281="","",VLOOKUP($E281,Lists!$U$2:$X$200,2,FALSE))</f>
        <v/>
      </c>
      <c r="C281" s="364" t="str">
        <f>IF($E281="","",VLOOKUP($E281,Lists!$U$2:$X$200,3,FALSE))</f>
        <v/>
      </c>
      <c r="D281" s="364" t="str">
        <f>IF($E281="","",VLOOKUP($E281,Lists!$U$2:$X$200,4,FALSE))</f>
        <v/>
      </c>
      <c r="E281" s="266"/>
      <c r="F281" s="266"/>
      <c r="G281" s="261"/>
      <c r="H281" s="262"/>
      <c r="I281" s="363"/>
    </row>
    <row r="282" spans="2:9" s="215" customFormat="1" x14ac:dyDescent="0.25">
      <c r="B282" s="364" t="str">
        <f>IF($E282="","",VLOOKUP($E282,Lists!$U$2:$X$200,2,FALSE))</f>
        <v/>
      </c>
      <c r="C282" s="364" t="str">
        <f>IF($E282="","",VLOOKUP($E282,Lists!$U$2:$X$200,3,FALSE))</f>
        <v/>
      </c>
      <c r="D282" s="364" t="str">
        <f>IF($E282="","",VLOOKUP($E282,Lists!$U$2:$X$200,4,FALSE))</f>
        <v/>
      </c>
      <c r="E282" s="266"/>
      <c r="F282" s="266"/>
      <c r="G282" s="261"/>
      <c r="H282" s="262"/>
      <c r="I282" s="363"/>
    </row>
    <row r="283" spans="2:9" s="215" customFormat="1" x14ac:dyDescent="0.25">
      <c r="B283" s="364" t="str">
        <f>IF($E283="","",VLOOKUP($E283,Lists!$U$2:$X$200,2,FALSE))</f>
        <v/>
      </c>
      <c r="C283" s="364" t="str">
        <f>IF($E283="","",VLOOKUP($E283,Lists!$U$2:$X$200,3,FALSE))</f>
        <v/>
      </c>
      <c r="D283" s="364" t="str">
        <f>IF($E283="","",VLOOKUP($E283,Lists!$U$2:$X$200,4,FALSE))</f>
        <v/>
      </c>
      <c r="E283" s="266"/>
      <c r="F283" s="266"/>
      <c r="G283" s="261"/>
      <c r="H283" s="262"/>
      <c r="I283" s="363"/>
    </row>
    <row r="284" spans="2:9" s="215" customFormat="1" x14ac:dyDescent="0.25">
      <c r="B284" s="364" t="str">
        <f>IF($E284="","",VLOOKUP($E284,Lists!$U$2:$X$200,2,FALSE))</f>
        <v/>
      </c>
      <c r="C284" s="364" t="str">
        <f>IF($E284="","",VLOOKUP($E284,Lists!$U$2:$X$200,3,FALSE))</f>
        <v/>
      </c>
      <c r="D284" s="364" t="str">
        <f>IF($E284="","",VLOOKUP($E284,Lists!$U$2:$X$200,4,FALSE))</f>
        <v/>
      </c>
      <c r="E284" s="266"/>
      <c r="F284" s="266"/>
      <c r="G284" s="261"/>
      <c r="H284" s="262"/>
      <c r="I284" s="363"/>
    </row>
    <row r="285" spans="2:9" s="215" customFormat="1" x14ac:dyDescent="0.25">
      <c r="B285" s="364" t="str">
        <f>IF($E285="","",VLOOKUP($E285,Lists!$U$2:$X$200,2,FALSE))</f>
        <v/>
      </c>
      <c r="C285" s="364" t="str">
        <f>IF($E285="","",VLOOKUP($E285,Lists!$U$2:$X$200,3,FALSE))</f>
        <v/>
      </c>
      <c r="D285" s="364" t="str">
        <f>IF($E285="","",VLOOKUP($E285,Lists!$U$2:$X$200,4,FALSE))</f>
        <v/>
      </c>
      <c r="E285" s="266"/>
      <c r="F285" s="266"/>
      <c r="G285" s="261"/>
      <c r="H285" s="262"/>
      <c r="I285" s="363"/>
    </row>
    <row r="286" spans="2:9" s="215" customFormat="1" x14ac:dyDescent="0.25">
      <c r="B286" s="364" t="str">
        <f>IF($E286="","",VLOOKUP($E286,Lists!$U$2:$X$200,2,FALSE))</f>
        <v/>
      </c>
      <c r="C286" s="364" t="str">
        <f>IF($E286="","",VLOOKUP($E286,Lists!$U$2:$X$200,3,FALSE))</f>
        <v/>
      </c>
      <c r="D286" s="364" t="str">
        <f>IF($E286="","",VLOOKUP($E286,Lists!$U$2:$X$200,4,FALSE))</f>
        <v/>
      </c>
      <c r="E286" s="266"/>
      <c r="F286" s="266"/>
      <c r="G286" s="261"/>
      <c r="H286" s="262"/>
      <c r="I286" s="363"/>
    </row>
    <row r="287" spans="2:9" s="215" customFormat="1" x14ac:dyDescent="0.25">
      <c r="B287" s="364" t="str">
        <f>IF($E287="","",VLOOKUP($E287,Lists!$U$2:$X$200,2,FALSE))</f>
        <v/>
      </c>
      <c r="C287" s="364" t="str">
        <f>IF($E287="","",VLOOKUP($E287,Lists!$U$2:$X$200,3,FALSE))</f>
        <v/>
      </c>
      <c r="D287" s="364" t="str">
        <f>IF($E287="","",VLOOKUP($E287,Lists!$U$2:$X$200,4,FALSE))</f>
        <v/>
      </c>
      <c r="E287" s="266"/>
      <c r="F287" s="266"/>
      <c r="G287" s="261"/>
      <c r="H287" s="262"/>
      <c r="I287" s="363"/>
    </row>
    <row r="288" spans="2:9" s="215" customFormat="1" x14ac:dyDescent="0.25">
      <c r="B288" s="364" t="str">
        <f>IF($E288="","",VLOOKUP($E288,Lists!$U$2:$X$200,2,FALSE))</f>
        <v/>
      </c>
      <c r="C288" s="364" t="str">
        <f>IF($E288="","",VLOOKUP($E288,Lists!$U$2:$X$200,3,FALSE))</f>
        <v/>
      </c>
      <c r="D288" s="364" t="str">
        <f>IF($E288="","",VLOOKUP($E288,Lists!$U$2:$X$200,4,FALSE))</f>
        <v/>
      </c>
      <c r="E288" s="266"/>
      <c r="F288" s="266"/>
      <c r="G288" s="261"/>
      <c r="H288" s="262"/>
      <c r="I288" s="363"/>
    </row>
    <row r="289" spans="2:9" s="215" customFormat="1" x14ac:dyDescent="0.25">
      <c r="B289" s="364" t="str">
        <f>IF($E289="","",VLOOKUP($E289,Lists!$U$2:$X$200,2,FALSE))</f>
        <v/>
      </c>
      <c r="C289" s="364" t="str">
        <f>IF($E289="","",VLOOKUP($E289,Lists!$U$2:$X$200,3,FALSE))</f>
        <v/>
      </c>
      <c r="D289" s="364" t="str">
        <f>IF($E289="","",VLOOKUP($E289,Lists!$U$2:$X$200,4,FALSE))</f>
        <v/>
      </c>
      <c r="E289" s="266"/>
      <c r="F289" s="266"/>
      <c r="G289" s="261"/>
      <c r="H289" s="262"/>
      <c r="I289" s="363"/>
    </row>
    <row r="290" spans="2:9" s="215" customFormat="1" x14ac:dyDescent="0.25">
      <c r="B290" s="364" t="str">
        <f>IF($E290="","",VLOOKUP($E290,Lists!$U$2:$X$200,2,FALSE))</f>
        <v/>
      </c>
      <c r="C290" s="364" t="str">
        <f>IF($E290="","",VLOOKUP($E290,Lists!$U$2:$X$200,3,FALSE))</f>
        <v/>
      </c>
      <c r="D290" s="364" t="str">
        <f>IF($E290="","",VLOOKUP($E290,Lists!$U$2:$X$200,4,FALSE))</f>
        <v/>
      </c>
      <c r="E290" s="266"/>
      <c r="F290" s="266"/>
      <c r="G290" s="261"/>
      <c r="H290" s="262"/>
      <c r="I290" s="363"/>
    </row>
    <row r="291" spans="2:9" s="215" customFormat="1" x14ac:dyDescent="0.25">
      <c r="B291" s="364" t="str">
        <f>IF($E291="","",VLOOKUP($E291,Lists!$U$2:$X$200,2,FALSE))</f>
        <v/>
      </c>
      <c r="C291" s="364" t="str">
        <f>IF($E291="","",VLOOKUP($E291,Lists!$U$2:$X$200,3,FALSE))</f>
        <v/>
      </c>
      <c r="D291" s="364" t="str">
        <f>IF($E291="","",VLOOKUP($E291,Lists!$U$2:$X$200,4,FALSE))</f>
        <v/>
      </c>
      <c r="E291" s="266"/>
      <c r="F291" s="266"/>
      <c r="G291" s="261"/>
      <c r="H291" s="262"/>
      <c r="I291" s="363"/>
    </row>
    <row r="292" spans="2:9" s="215" customFormat="1" x14ac:dyDescent="0.25">
      <c r="B292" s="364" t="str">
        <f>IF($E292="","",VLOOKUP($E292,Lists!$U$2:$X$200,2,FALSE))</f>
        <v/>
      </c>
      <c r="C292" s="364" t="str">
        <f>IF($E292="","",VLOOKUP($E292,Lists!$U$2:$X$200,3,FALSE))</f>
        <v/>
      </c>
      <c r="D292" s="364" t="str">
        <f>IF($E292="","",VLOOKUP($E292,Lists!$U$2:$X$200,4,FALSE))</f>
        <v/>
      </c>
      <c r="E292" s="266"/>
      <c r="F292" s="266"/>
      <c r="G292" s="261"/>
      <c r="H292" s="262"/>
      <c r="I292" s="363"/>
    </row>
    <row r="293" spans="2:9" s="215" customFormat="1" x14ac:dyDescent="0.25">
      <c r="B293" s="364" t="str">
        <f>IF($E293="","",VLOOKUP($E293,Lists!$U$2:$X$200,2,FALSE))</f>
        <v/>
      </c>
      <c r="C293" s="364" t="str">
        <f>IF($E293="","",VLOOKUP($E293,Lists!$U$2:$X$200,3,FALSE))</f>
        <v/>
      </c>
      <c r="D293" s="364" t="str">
        <f>IF($E293="","",VLOOKUP($E293,Lists!$U$2:$X$200,4,FALSE))</f>
        <v/>
      </c>
      <c r="E293" s="266"/>
      <c r="F293" s="266"/>
      <c r="G293" s="261"/>
      <c r="H293" s="262"/>
      <c r="I293" s="363"/>
    </row>
    <row r="294" spans="2:9" s="215" customFormat="1" x14ac:dyDescent="0.25">
      <c r="B294" s="364" t="str">
        <f>IF($E294="","",VLOOKUP($E294,Lists!$U$2:$X$200,2,FALSE))</f>
        <v/>
      </c>
      <c r="C294" s="364" t="str">
        <f>IF($E294="","",VLOOKUP($E294,Lists!$U$2:$X$200,3,FALSE))</f>
        <v/>
      </c>
      <c r="D294" s="364" t="str">
        <f>IF($E294="","",VLOOKUP($E294,Lists!$U$2:$X$200,4,FALSE))</f>
        <v/>
      </c>
      <c r="E294" s="266"/>
      <c r="F294" s="266"/>
      <c r="G294" s="261"/>
      <c r="H294" s="262"/>
      <c r="I294" s="363"/>
    </row>
    <row r="295" spans="2:9" s="215" customFormat="1" x14ac:dyDescent="0.25">
      <c r="B295" s="364" t="str">
        <f>IF($E295="","",VLOOKUP($E295,Lists!$U$2:$X$200,2,FALSE))</f>
        <v/>
      </c>
      <c r="C295" s="364" t="str">
        <f>IF($E295="","",VLOOKUP($E295,Lists!$U$2:$X$200,3,FALSE))</f>
        <v/>
      </c>
      <c r="D295" s="364" t="str">
        <f>IF($E295="","",VLOOKUP($E295,Lists!$U$2:$X$200,4,FALSE))</f>
        <v/>
      </c>
      <c r="E295" s="266"/>
      <c r="F295" s="266"/>
      <c r="G295" s="261"/>
      <c r="H295" s="262"/>
      <c r="I295" s="363"/>
    </row>
    <row r="296" spans="2:9" s="215" customFormat="1" x14ac:dyDescent="0.25">
      <c r="B296" s="364" t="str">
        <f>IF($E296="","",VLOOKUP($E296,Lists!$U$2:$X$200,2,FALSE))</f>
        <v/>
      </c>
      <c r="C296" s="364" t="str">
        <f>IF($E296="","",VLOOKUP($E296,Lists!$U$2:$X$200,3,FALSE))</f>
        <v/>
      </c>
      <c r="D296" s="364" t="str">
        <f>IF($E296="","",VLOOKUP($E296,Lists!$U$2:$X$200,4,FALSE))</f>
        <v/>
      </c>
      <c r="E296" s="266"/>
      <c r="F296" s="266"/>
      <c r="G296" s="261"/>
      <c r="H296" s="262"/>
      <c r="I296" s="363"/>
    </row>
    <row r="297" spans="2:9" s="215" customFormat="1" x14ac:dyDescent="0.25">
      <c r="B297" s="364" t="str">
        <f>IF($E297="","",VLOOKUP($E297,Lists!$U$2:$X$200,2,FALSE))</f>
        <v/>
      </c>
      <c r="C297" s="364" t="str">
        <f>IF($E297="","",VLOOKUP($E297,Lists!$U$2:$X$200,3,FALSE))</f>
        <v/>
      </c>
      <c r="D297" s="364" t="str">
        <f>IF($E297="","",VLOOKUP($E297,Lists!$U$2:$X$200,4,FALSE))</f>
        <v/>
      </c>
      <c r="E297" s="266"/>
      <c r="F297" s="266"/>
      <c r="G297" s="261"/>
      <c r="H297" s="262"/>
      <c r="I297" s="363"/>
    </row>
    <row r="298" spans="2:9" s="215" customFormat="1" x14ac:dyDescent="0.25">
      <c r="B298" s="364" t="str">
        <f>IF($E298="","",VLOOKUP($E298,Lists!$U$2:$X$200,2,FALSE))</f>
        <v/>
      </c>
      <c r="C298" s="364" t="str">
        <f>IF($E298="","",VLOOKUP($E298,Lists!$U$2:$X$200,3,FALSE))</f>
        <v/>
      </c>
      <c r="D298" s="364" t="str">
        <f>IF($E298="","",VLOOKUP($E298,Lists!$U$2:$X$200,4,FALSE))</f>
        <v/>
      </c>
      <c r="E298" s="266"/>
      <c r="F298" s="266"/>
      <c r="G298" s="261"/>
      <c r="H298" s="262"/>
      <c r="I298" s="363"/>
    </row>
    <row r="299" spans="2:9" s="215" customFormat="1" x14ac:dyDescent="0.25">
      <c r="B299" s="364" t="str">
        <f>IF($E299="","",VLOOKUP($E299,Lists!$U$2:$X$200,2,FALSE))</f>
        <v/>
      </c>
      <c r="C299" s="364" t="str">
        <f>IF($E299="","",VLOOKUP($E299,Lists!$U$2:$X$200,3,FALSE))</f>
        <v/>
      </c>
      <c r="D299" s="364" t="str">
        <f>IF($E299="","",VLOOKUP($E299,Lists!$U$2:$X$200,4,FALSE))</f>
        <v/>
      </c>
      <c r="E299" s="266"/>
      <c r="F299" s="266"/>
      <c r="G299" s="261"/>
      <c r="H299" s="262"/>
      <c r="I299" s="363"/>
    </row>
    <row r="300" spans="2:9" s="215" customFormat="1" x14ac:dyDescent="0.25">
      <c r="B300" s="364" t="str">
        <f>IF($E300="","",VLOOKUP($E300,Lists!$U$2:$X$200,2,FALSE))</f>
        <v/>
      </c>
      <c r="C300" s="364" t="str">
        <f>IF($E300="","",VLOOKUP($E300,Lists!$U$2:$X$200,3,FALSE))</f>
        <v/>
      </c>
      <c r="D300" s="364" t="str">
        <f>IF($E300="","",VLOOKUP($E300,Lists!$U$2:$X$200,4,FALSE))</f>
        <v/>
      </c>
      <c r="E300" s="266"/>
      <c r="F300" s="266"/>
      <c r="G300" s="261"/>
      <c r="H300" s="262"/>
      <c r="I300" s="363"/>
    </row>
    <row r="301" spans="2:9" s="215" customFormat="1" x14ac:dyDescent="0.25">
      <c r="B301" s="364" t="str">
        <f>IF($E301="","",VLOOKUP($E301,Lists!$U$2:$X$200,2,FALSE))</f>
        <v/>
      </c>
      <c r="C301" s="364" t="str">
        <f>IF($E301="","",VLOOKUP($E301,Lists!$U$2:$X$200,3,FALSE))</f>
        <v/>
      </c>
      <c r="D301" s="364" t="str">
        <f>IF($E301="","",VLOOKUP($E301,Lists!$U$2:$X$200,4,FALSE))</f>
        <v/>
      </c>
      <c r="E301" s="266"/>
      <c r="F301" s="266"/>
      <c r="G301" s="261"/>
      <c r="H301" s="262"/>
      <c r="I301" s="363"/>
    </row>
    <row r="302" spans="2:9" s="215" customFormat="1" x14ac:dyDescent="0.25">
      <c r="B302" s="364" t="str">
        <f>IF($E302="","",VLOOKUP($E302,Lists!$U$2:$X$200,2,FALSE))</f>
        <v/>
      </c>
      <c r="C302" s="364" t="str">
        <f>IF($E302="","",VLOOKUP($E302,Lists!$U$2:$X$200,3,FALSE))</f>
        <v/>
      </c>
      <c r="D302" s="364" t="str">
        <f>IF($E302="","",VLOOKUP($E302,Lists!$U$2:$X$200,4,FALSE))</f>
        <v/>
      </c>
      <c r="E302" s="266"/>
      <c r="F302" s="266"/>
      <c r="G302" s="261"/>
      <c r="H302" s="262"/>
      <c r="I302" s="363"/>
    </row>
    <row r="303" spans="2:9" s="215" customFormat="1" x14ac:dyDescent="0.25">
      <c r="B303" s="364" t="str">
        <f>IF($E303="","",VLOOKUP($E303,Lists!$U$2:$X$200,2,FALSE))</f>
        <v/>
      </c>
      <c r="C303" s="364" t="str">
        <f>IF($E303="","",VLOOKUP($E303,Lists!$U$2:$X$200,3,FALSE))</f>
        <v/>
      </c>
      <c r="D303" s="364" t="str">
        <f>IF($E303="","",VLOOKUP($E303,Lists!$U$2:$X$200,4,FALSE))</f>
        <v/>
      </c>
      <c r="E303" s="266"/>
      <c r="F303" s="266"/>
      <c r="G303" s="261"/>
      <c r="H303" s="262"/>
      <c r="I303" s="363"/>
    </row>
    <row r="304" spans="2:9" s="215" customFormat="1" x14ac:dyDescent="0.25">
      <c r="B304" s="364" t="str">
        <f>IF($E304="","",VLOOKUP($E304,Lists!$U$2:$X$200,2,FALSE))</f>
        <v/>
      </c>
      <c r="C304" s="364" t="str">
        <f>IF($E304="","",VLOOKUP($E304,Lists!$U$2:$X$200,3,FALSE))</f>
        <v/>
      </c>
      <c r="D304" s="364" t="str">
        <f>IF($E304="","",VLOOKUP($E304,Lists!$U$2:$X$200,4,FALSE))</f>
        <v/>
      </c>
      <c r="E304" s="266"/>
      <c r="F304" s="266"/>
      <c r="G304" s="261"/>
      <c r="H304" s="262"/>
      <c r="I304" s="363"/>
    </row>
    <row r="305" spans="2:9" s="215" customFormat="1" x14ac:dyDescent="0.25">
      <c r="B305" s="364" t="str">
        <f>IF($E305="","",VLOOKUP($E305,Lists!$U$2:$X$200,2,FALSE))</f>
        <v/>
      </c>
      <c r="C305" s="364" t="str">
        <f>IF($E305="","",VLOOKUP($E305,Lists!$U$2:$X$200,3,FALSE))</f>
        <v/>
      </c>
      <c r="D305" s="364" t="str">
        <f>IF($E305="","",VLOOKUP($E305,Lists!$U$2:$X$200,4,FALSE))</f>
        <v/>
      </c>
      <c r="E305" s="266"/>
      <c r="F305" s="266"/>
      <c r="G305" s="261"/>
      <c r="H305" s="262"/>
      <c r="I305" s="363"/>
    </row>
    <row r="306" spans="2:9" s="215" customFormat="1" x14ac:dyDescent="0.25">
      <c r="B306" s="364" t="str">
        <f>IF($E306="","",VLOOKUP($E306,Lists!$U$2:$X$200,2,FALSE))</f>
        <v/>
      </c>
      <c r="C306" s="364" t="str">
        <f>IF($E306="","",VLOOKUP($E306,Lists!$U$2:$X$200,3,FALSE))</f>
        <v/>
      </c>
      <c r="D306" s="364" t="str">
        <f>IF($E306="","",VLOOKUP($E306,Lists!$U$2:$X$200,4,FALSE))</f>
        <v/>
      </c>
      <c r="E306" s="266"/>
      <c r="F306" s="266"/>
      <c r="G306" s="261"/>
      <c r="H306" s="262"/>
      <c r="I306" s="363"/>
    </row>
    <row r="307" spans="2:9" s="215" customFormat="1" x14ac:dyDescent="0.25">
      <c r="B307" s="364" t="str">
        <f>IF($E307="","",VLOOKUP($E307,Lists!$U$2:$X$200,2,FALSE))</f>
        <v/>
      </c>
      <c r="C307" s="364" t="str">
        <f>IF($E307="","",VLOOKUP($E307,Lists!$U$2:$X$200,3,FALSE))</f>
        <v/>
      </c>
      <c r="D307" s="364" t="str">
        <f>IF($E307="","",VLOOKUP($E307,Lists!$U$2:$X$200,4,FALSE))</f>
        <v/>
      </c>
      <c r="E307" s="266"/>
      <c r="F307" s="266"/>
      <c r="G307" s="261"/>
      <c r="H307" s="262"/>
      <c r="I307" s="363"/>
    </row>
    <row r="308" spans="2:9" s="215" customFormat="1" x14ac:dyDescent="0.25">
      <c r="B308" s="364" t="str">
        <f>IF($E308="","",VLOOKUP($E308,Lists!$U$2:$X$200,2,FALSE))</f>
        <v/>
      </c>
      <c r="C308" s="364" t="str">
        <f>IF($E308="","",VLOOKUP($E308,Lists!$U$2:$X$200,3,FALSE))</f>
        <v/>
      </c>
      <c r="D308" s="364" t="str">
        <f>IF($E308="","",VLOOKUP($E308,Lists!$U$2:$X$200,4,FALSE))</f>
        <v/>
      </c>
      <c r="E308" s="266"/>
      <c r="F308" s="266"/>
      <c r="G308" s="261"/>
      <c r="H308" s="262"/>
      <c r="I308" s="363"/>
    </row>
    <row r="309" spans="2:9" s="215" customFormat="1" x14ac:dyDescent="0.25">
      <c r="B309" s="364" t="str">
        <f>IF($E309="","",VLOOKUP($E309,Lists!$U$2:$X$200,2,FALSE))</f>
        <v/>
      </c>
      <c r="C309" s="364" t="str">
        <f>IF($E309="","",VLOOKUP($E309,Lists!$U$2:$X$200,3,FALSE))</f>
        <v/>
      </c>
      <c r="D309" s="364" t="str">
        <f>IF($E309="","",VLOOKUP($E309,Lists!$U$2:$X$200,4,FALSE))</f>
        <v/>
      </c>
      <c r="E309" s="266"/>
      <c r="F309" s="266"/>
      <c r="G309" s="261"/>
      <c r="H309" s="262"/>
      <c r="I309" s="363"/>
    </row>
    <row r="310" spans="2:9" s="215" customFormat="1" x14ac:dyDescent="0.25">
      <c r="B310" s="364" t="str">
        <f>IF($E310="","",VLOOKUP($E310,Lists!$U$2:$X$200,2,FALSE))</f>
        <v/>
      </c>
      <c r="C310" s="364" t="str">
        <f>IF($E310="","",VLOOKUP($E310,Lists!$U$2:$X$200,3,FALSE))</f>
        <v/>
      </c>
      <c r="D310" s="364" t="str">
        <f>IF($E310="","",VLOOKUP($E310,Lists!$U$2:$X$200,4,FALSE))</f>
        <v/>
      </c>
      <c r="E310" s="266"/>
      <c r="F310" s="266"/>
      <c r="G310" s="261"/>
      <c r="H310" s="262"/>
      <c r="I310" s="363"/>
    </row>
    <row r="311" spans="2:9" s="215" customFormat="1" x14ac:dyDescent="0.25">
      <c r="B311" s="364" t="str">
        <f>IF($E311="","",VLOOKUP($E311,Lists!$U$2:$X$200,2,FALSE))</f>
        <v/>
      </c>
      <c r="C311" s="364" t="str">
        <f>IF($E311="","",VLOOKUP($E311,Lists!$U$2:$X$200,3,FALSE))</f>
        <v/>
      </c>
      <c r="D311" s="364" t="str">
        <f>IF($E311="","",VLOOKUP($E311,Lists!$U$2:$X$200,4,FALSE))</f>
        <v/>
      </c>
      <c r="E311" s="266"/>
      <c r="F311" s="266"/>
      <c r="G311" s="261"/>
      <c r="H311" s="262"/>
      <c r="I311" s="363"/>
    </row>
    <row r="312" spans="2:9" s="215" customFormat="1" x14ac:dyDescent="0.25">
      <c r="B312" s="364" t="str">
        <f>IF($E312="","",VLOOKUP($E312,Lists!$U$2:$X$200,2,FALSE))</f>
        <v/>
      </c>
      <c r="C312" s="364" t="str">
        <f>IF($E312="","",VLOOKUP($E312,Lists!$U$2:$X$200,3,FALSE))</f>
        <v/>
      </c>
      <c r="D312" s="364" t="str">
        <f>IF($E312="","",VLOOKUP($E312,Lists!$U$2:$X$200,4,FALSE))</f>
        <v/>
      </c>
      <c r="E312" s="266"/>
      <c r="F312" s="266"/>
      <c r="G312" s="261"/>
      <c r="H312" s="262"/>
      <c r="I312" s="363"/>
    </row>
    <row r="313" spans="2:9" s="215" customFormat="1" x14ac:dyDescent="0.25">
      <c r="B313" s="364" t="str">
        <f>IF($E313="","",VLOOKUP($E313,Lists!$U$2:$X$200,2,FALSE))</f>
        <v/>
      </c>
      <c r="C313" s="364" t="str">
        <f>IF($E313="","",VLOOKUP($E313,Lists!$U$2:$X$200,3,FALSE))</f>
        <v/>
      </c>
      <c r="D313" s="364" t="str">
        <f>IF($E313="","",VLOOKUP($E313,Lists!$U$2:$X$200,4,FALSE))</f>
        <v/>
      </c>
      <c r="E313" s="266"/>
      <c r="F313" s="266"/>
      <c r="G313" s="261"/>
      <c r="H313" s="262"/>
      <c r="I313" s="363"/>
    </row>
    <row r="314" spans="2:9" s="215" customFormat="1" x14ac:dyDescent="0.25">
      <c r="B314" s="364" t="str">
        <f>IF($E314="","",VLOOKUP($E314,Lists!$U$2:$X$200,2,FALSE))</f>
        <v/>
      </c>
      <c r="C314" s="364" t="str">
        <f>IF($E314="","",VLOOKUP($E314,Lists!$U$2:$X$200,3,FALSE))</f>
        <v/>
      </c>
      <c r="D314" s="364" t="str">
        <f>IF($E314="","",VLOOKUP($E314,Lists!$U$2:$X$200,4,FALSE))</f>
        <v/>
      </c>
      <c r="E314" s="266"/>
      <c r="F314" s="266"/>
      <c r="G314" s="261"/>
      <c r="H314" s="262"/>
      <c r="I314" s="363"/>
    </row>
    <row r="315" spans="2:9" s="215" customFormat="1" x14ac:dyDescent="0.25">
      <c r="B315" s="364" t="str">
        <f>IF($E315="","",VLOOKUP($E315,Lists!$U$2:$X$200,2,FALSE))</f>
        <v/>
      </c>
      <c r="C315" s="364" t="str">
        <f>IF($E315="","",VLOOKUP($E315,Lists!$U$2:$X$200,3,FALSE))</f>
        <v/>
      </c>
      <c r="D315" s="364" t="str">
        <f>IF($E315="","",VLOOKUP($E315,Lists!$U$2:$X$200,4,FALSE))</f>
        <v/>
      </c>
      <c r="E315" s="266"/>
      <c r="F315" s="266"/>
      <c r="G315" s="261"/>
      <c r="H315" s="262"/>
      <c r="I315" s="363"/>
    </row>
    <row r="316" spans="2:9" s="215" customFormat="1" x14ac:dyDescent="0.25">
      <c r="B316" s="364" t="str">
        <f>IF($E316="","",VLOOKUP($E316,Lists!$U$2:$X$200,2,FALSE))</f>
        <v/>
      </c>
      <c r="C316" s="364" t="str">
        <f>IF($E316="","",VLOOKUP($E316,Lists!$U$2:$X$200,3,FALSE))</f>
        <v/>
      </c>
      <c r="D316" s="364" t="str">
        <f>IF($E316="","",VLOOKUP($E316,Lists!$U$2:$X$200,4,FALSE))</f>
        <v/>
      </c>
      <c r="E316" s="266"/>
      <c r="F316" s="266"/>
      <c r="G316" s="261"/>
      <c r="H316" s="262"/>
      <c r="I316" s="363"/>
    </row>
    <row r="317" spans="2:9" s="215" customFormat="1" x14ac:dyDescent="0.25">
      <c r="B317" s="364" t="str">
        <f>IF($E317="","",VLOOKUP($E317,Lists!$U$2:$X$200,2,FALSE))</f>
        <v/>
      </c>
      <c r="C317" s="364" t="str">
        <f>IF($E317="","",VLOOKUP($E317,Lists!$U$2:$X$200,3,FALSE))</f>
        <v/>
      </c>
      <c r="D317" s="364" t="str">
        <f>IF($E317="","",VLOOKUP($E317,Lists!$U$2:$X$200,4,FALSE))</f>
        <v/>
      </c>
      <c r="E317" s="266"/>
      <c r="F317" s="266"/>
      <c r="G317" s="261"/>
      <c r="H317" s="262"/>
      <c r="I317" s="363"/>
    </row>
    <row r="318" spans="2:9" s="215" customFormat="1" x14ac:dyDescent="0.25">
      <c r="B318" s="364" t="str">
        <f>IF($E318="","",VLOOKUP($E318,Lists!$U$2:$X$200,2,FALSE))</f>
        <v/>
      </c>
      <c r="C318" s="364" t="str">
        <f>IF($E318="","",VLOOKUP($E318,Lists!$U$2:$X$200,3,FALSE))</f>
        <v/>
      </c>
      <c r="D318" s="364" t="str">
        <f>IF($E318="","",VLOOKUP($E318,Lists!$U$2:$X$200,4,FALSE))</f>
        <v/>
      </c>
      <c r="E318" s="266"/>
      <c r="F318" s="266"/>
      <c r="G318" s="261"/>
      <c r="H318" s="262"/>
      <c r="I318" s="363"/>
    </row>
    <row r="319" spans="2:9" s="215" customFormat="1" x14ac:dyDescent="0.25">
      <c r="B319" s="364" t="str">
        <f>IF($E319="","",VLOOKUP($E319,Lists!$U$2:$X$200,2,FALSE))</f>
        <v/>
      </c>
      <c r="C319" s="364" t="str">
        <f>IF($E319="","",VLOOKUP($E319,Lists!$U$2:$X$200,3,FALSE))</f>
        <v/>
      </c>
      <c r="D319" s="364" t="str">
        <f>IF($E319="","",VLOOKUP($E319,Lists!$U$2:$X$200,4,FALSE))</f>
        <v/>
      </c>
      <c r="E319" s="266"/>
      <c r="F319" s="266"/>
      <c r="G319" s="261"/>
      <c r="H319" s="262"/>
      <c r="I319" s="363"/>
    </row>
    <row r="320" spans="2:9" s="215" customFormat="1" x14ac:dyDescent="0.25">
      <c r="B320" s="364" t="str">
        <f>IF($E320="","",VLOOKUP($E320,Lists!$U$2:$X$200,2,FALSE))</f>
        <v/>
      </c>
      <c r="C320" s="364" t="str">
        <f>IF($E320="","",VLOOKUP($E320,Lists!$U$2:$X$200,3,FALSE))</f>
        <v/>
      </c>
      <c r="D320" s="364" t="str">
        <f>IF($E320="","",VLOOKUP($E320,Lists!$U$2:$X$200,4,FALSE))</f>
        <v/>
      </c>
      <c r="E320" s="266"/>
      <c r="F320" s="266"/>
      <c r="G320" s="261"/>
      <c r="H320" s="262"/>
      <c r="I320" s="363"/>
    </row>
    <row r="321" spans="2:9" s="215" customFormat="1" x14ac:dyDescent="0.25">
      <c r="B321" s="364" t="str">
        <f>IF($E321="","",VLOOKUP($E321,Lists!$U$2:$X$200,2,FALSE))</f>
        <v/>
      </c>
      <c r="C321" s="364" t="str">
        <f>IF($E321="","",VLOOKUP($E321,Lists!$U$2:$X$200,3,FALSE))</f>
        <v/>
      </c>
      <c r="D321" s="364" t="str">
        <f>IF($E321="","",VLOOKUP($E321,Lists!$U$2:$X$200,4,FALSE))</f>
        <v/>
      </c>
      <c r="E321" s="266"/>
      <c r="F321" s="266"/>
      <c r="G321" s="261"/>
      <c r="H321" s="262"/>
      <c r="I321" s="363"/>
    </row>
    <row r="322" spans="2:9" s="215" customFormat="1" x14ac:dyDescent="0.25">
      <c r="B322" s="364" t="str">
        <f>IF($E322="","",VLOOKUP($E322,Lists!$U$2:$X$200,2,FALSE))</f>
        <v/>
      </c>
      <c r="C322" s="364" t="str">
        <f>IF($E322="","",VLOOKUP($E322,Lists!$U$2:$X$200,3,FALSE))</f>
        <v/>
      </c>
      <c r="D322" s="364" t="str">
        <f>IF($E322="","",VLOOKUP($E322,Lists!$U$2:$X$200,4,FALSE))</f>
        <v/>
      </c>
      <c r="E322" s="266"/>
      <c r="F322" s="266"/>
      <c r="G322" s="261"/>
      <c r="H322" s="262"/>
      <c r="I322" s="363"/>
    </row>
    <row r="323" spans="2:9" s="215" customFormat="1" x14ac:dyDescent="0.25">
      <c r="B323" s="364" t="str">
        <f>IF($E323="","",VLOOKUP($E323,Lists!$U$2:$X$200,2,FALSE))</f>
        <v/>
      </c>
      <c r="C323" s="364" t="str">
        <f>IF($E323="","",VLOOKUP($E323,Lists!$U$2:$X$200,3,FALSE))</f>
        <v/>
      </c>
      <c r="D323" s="364" t="str">
        <f>IF($E323="","",VLOOKUP($E323,Lists!$U$2:$X$200,4,FALSE))</f>
        <v/>
      </c>
      <c r="E323" s="266"/>
      <c r="F323" s="266"/>
      <c r="G323" s="261"/>
      <c r="H323" s="262"/>
      <c r="I323" s="363"/>
    </row>
    <row r="324" spans="2:9" s="215" customFormat="1" x14ac:dyDescent="0.25">
      <c r="B324" s="364" t="str">
        <f>IF($E324="","",VLOOKUP($E324,Lists!$U$2:$X$200,2,FALSE))</f>
        <v/>
      </c>
      <c r="C324" s="364" t="str">
        <f>IF($E324="","",VLOOKUP($E324,Lists!$U$2:$X$200,3,FALSE))</f>
        <v/>
      </c>
      <c r="D324" s="364" t="str">
        <f>IF($E324="","",VLOOKUP($E324,Lists!$U$2:$X$200,4,FALSE))</f>
        <v/>
      </c>
      <c r="E324" s="266"/>
      <c r="F324" s="266"/>
      <c r="G324" s="261"/>
      <c r="H324" s="262"/>
      <c r="I324" s="363"/>
    </row>
    <row r="325" spans="2:9" s="215" customFormat="1" x14ac:dyDescent="0.25">
      <c r="B325" s="364" t="str">
        <f>IF($E325="","",VLOOKUP($E325,Lists!$U$2:$X$200,2,FALSE))</f>
        <v/>
      </c>
      <c r="C325" s="364" t="str">
        <f>IF($E325="","",VLOOKUP($E325,Lists!$U$2:$X$200,3,FALSE))</f>
        <v/>
      </c>
      <c r="D325" s="364" t="str">
        <f>IF($E325="","",VLOOKUP($E325,Lists!$U$2:$X$200,4,FALSE))</f>
        <v/>
      </c>
      <c r="E325" s="266"/>
      <c r="F325" s="266"/>
      <c r="G325" s="261"/>
      <c r="H325" s="262"/>
      <c r="I325" s="363"/>
    </row>
    <row r="326" spans="2:9" s="215" customFormat="1" x14ac:dyDescent="0.25">
      <c r="B326" s="364" t="str">
        <f>IF($E326="","",VLOOKUP($E326,Lists!$U$2:$X$200,2,FALSE))</f>
        <v/>
      </c>
      <c r="C326" s="364" t="str">
        <f>IF($E326="","",VLOOKUP($E326,Lists!$U$2:$X$200,3,FALSE))</f>
        <v/>
      </c>
      <c r="D326" s="364" t="str">
        <f>IF($E326="","",VLOOKUP($E326,Lists!$U$2:$X$200,4,FALSE))</f>
        <v/>
      </c>
      <c r="E326" s="266"/>
      <c r="F326" s="266"/>
      <c r="G326" s="261"/>
      <c r="H326" s="262"/>
      <c r="I326" s="363"/>
    </row>
    <row r="327" spans="2:9" s="215" customFormat="1" x14ac:dyDescent="0.25">
      <c r="B327" s="364" t="str">
        <f>IF($E327="","",VLOOKUP($E327,Lists!$U$2:$X$200,2,FALSE))</f>
        <v/>
      </c>
      <c r="C327" s="364" t="str">
        <f>IF($E327="","",VLOOKUP($E327,Lists!$U$2:$X$200,3,FALSE))</f>
        <v/>
      </c>
      <c r="D327" s="364" t="str">
        <f>IF($E327="","",VLOOKUP($E327,Lists!$U$2:$X$200,4,FALSE))</f>
        <v/>
      </c>
      <c r="E327" s="266"/>
      <c r="F327" s="266"/>
      <c r="G327" s="261"/>
      <c r="H327" s="262"/>
      <c r="I327" s="363"/>
    </row>
    <row r="328" spans="2:9" s="215" customFormat="1" x14ac:dyDescent="0.25">
      <c r="B328" s="364" t="str">
        <f>IF($E328="","",VLOOKUP($E328,Lists!$U$2:$X$200,2,FALSE))</f>
        <v/>
      </c>
      <c r="C328" s="364" t="str">
        <f>IF($E328="","",VLOOKUP($E328,Lists!$U$2:$X$200,3,FALSE))</f>
        <v/>
      </c>
      <c r="D328" s="364" t="str">
        <f>IF($E328="","",VLOOKUP($E328,Lists!$U$2:$X$200,4,FALSE))</f>
        <v/>
      </c>
      <c r="E328" s="266"/>
      <c r="F328" s="266"/>
      <c r="G328" s="261"/>
      <c r="H328" s="262"/>
      <c r="I328" s="363"/>
    </row>
    <row r="329" spans="2:9" s="215" customFormat="1" x14ac:dyDescent="0.25">
      <c r="B329" s="364" t="str">
        <f>IF($E329="","",VLOOKUP($E329,Lists!$U$2:$X$200,2,FALSE))</f>
        <v/>
      </c>
      <c r="C329" s="364" t="str">
        <f>IF($E329="","",VLOOKUP($E329,Lists!$U$2:$X$200,3,FALSE))</f>
        <v/>
      </c>
      <c r="D329" s="364" t="str">
        <f>IF($E329="","",VLOOKUP($E329,Lists!$U$2:$X$200,4,FALSE))</f>
        <v/>
      </c>
      <c r="E329" s="266"/>
      <c r="F329" s="266"/>
      <c r="G329" s="261"/>
      <c r="H329" s="262"/>
      <c r="I329" s="363"/>
    </row>
    <row r="330" spans="2:9" s="215" customFormat="1" x14ac:dyDescent="0.25">
      <c r="B330" s="364" t="str">
        <f>IF($E330="","",VLOOKUP($E330,Lists!$U$2:$X$200,2,FALSE))</f>
        <v/>
      </c>
      <c r="C330" s="364" t="str">
        <f>IF($E330="","",VLOOKUP($E330,Lists!$U$2:$X$200,3,FALSE))</f>
        <v/>
      </c>
      <c r="D330" s="364" t="str">
        <f>IF($E330="","",VLOOKUP($E330,Lists!$U$2:$X$200,4,FALSE))</f>
        <v/>
      </c>
      <c r="E330" s="266"/>
      <c r="F330" s="266"/>
      <c r="G330" s="261"/>
      <c r="H330" s="262"/>
      <c r="I330" s="363"/>
    </row>
    <row r="331" spans="2:9" s="215" customFormat="1" x14ac:dyDescent="0.25">
      <c r="B331" s="364" t="str">
        <f>IF($E331="","",VLOOKUP($E331,Lists!$U$2:$X$200,2,FALSE))</f>
        <v/>
      </c>
      <c r="C331" s="364" t="str">
        <f>IF($E331="","",VLOOKUP($E331,Lists!$U$2:$X$200,3,FALSE))</f>
        <v/>
      </c>
      <c r="D331" s="364" t="str">
        <f>IF($E331="","",VLOOKUP($E331,Lists!$U$2:$X$200,4,FALSE))</f>
        <v/>
      </c>
      <c r="E331" s="266"/>
      <c r="F331" s="266"/>
      <c r="G331" s="261"/>
      <c r="H331" s="262"/>
      <c r="I331" s="363"/>
    </row>
    <row r="332" spans="2:9" s="215" customFormat="1" x14ac:dyDescent="0.25">
      <c r="B332" s="364" t="str">
        <f>IF($E332="","",VLOOKUP($E332,Lists!$U$2:$X$200,2,FALSE))</f>
        <v/>
      </c>
      <c r="C332" s="364" t="str">
        <f>IF($E332="","",VLOOKUP($E332,Lists!$U$2:$X$200,3,FALSE))</f>
        <v/>
      </c>
      <c r="D332" s="364" t="str">
        <f>IF($E332="","",VLOOKUP($E332,Lists!$U$2:$X$200,4,FALSE))</f>
        <v/>
      </c>
      <c r="E332" s="266"/>
      <c r="F332" s="266"/>
      <c r="G332" s="261"/>
      <c r="H332" s="262"/>
      <c r="I332" s="363"/>
    </row>
    <row r="333" spans="2:9" s="215" customFormat="1" x14ac:dyDescent="0.25">
      <c r="B333" s="364" t="str">
        <f>IF($E333="","",VLOOKUP($E333,Lists!$U$2:$X$200,2,FALSE))</f>
        <v/>
      </c>
      <c r="C333" s="364" t="str">
        <f>IF($E333="","",VLOOKUP($E333,Lists!$U$2:$X$200,3,FALSE))</f>
        <v/>
      </c>
      <c r="D333" s="364" t="str">
        <f>IF($E333="","",VLOOKUP($E333,Lists!$U$2:$X$200,4,FALSE))</f>
        <v/>
      </c>
      <c r="E333" s="266"/>
      <c r="F333" s="266"/>
      <c r="G333" s="261"/>
      <c r="H333" s="262"/>
      <c r="I333" s="363"/>
    </row>
    <row r="334" spans="2:9" s="215" customFormat="1" x14ac:dyDescent="0.25">
      <c r="B334" s="364" t="str">
        <f>IF($E334="","",VLOOKUP($E334,Lists!$U$2:$X$200,2,FALSE))</f>
        <v/>
      </c>
      <c r="C334" s="364" t="str">
        <f>IF($E334="","",VLOOKUP($E334,Lists!$U$2:$X$200,3,FALSE))</f>
        <v/>
      </c>
      <c r="D334" s="364" t="str">
        <f>IF($E334="","",VLOOKUP($E334,Lists!$U$2:$X$200,4,FALSE))</f>
        <v/>
      </c>
      <c r="E334" s="266"/>
      <c r="F334" s="266"/>
      <c r="G334" s="261"/>
      <c r="H334" s="262"/>
      <c r="I334" s="363"/>
    </row>
    <row r="335" spans="2:9" s="215" customFormat="1" x14ac:dyDescent="0.25">
      <c r="B335" s="364" t="str">
        <f>IF($E335="","",VLOOKUP($E335,Lists!$U$2:$X$200,2,FALSE))</f>
        <v/>
      </c>
      <c r="C335" s="364" t="str">
        <f>IF($E335="","",VLOOKUP($E335,Lists!$U$2:$X$200,3,FALSE))</f>
        <v/>
      </c>
      <c r="D335" s="364" t="str">
        <f>IF($E335="","",VLOOKUP($E335,Lists!$U$2:$X$200,4,FALSE))</f>
        <v/>
      </c>
      <c r="E335" s="266"/>
      <c r="F335" s="266"/>
      <c r="G335" s="261"/>
      <c r="H335" s="262"/>
      <c r="I335" s="363"/>
    </row>
    <row r="336" spans="2:9" s="215" customFormat="1" x14ac:dyDescent="0.25">
      <c r="B336" s="364" t="str">
        <f>IF($E336="","",VLOOKUP($E336,Lists!$U$2:$X$200,2,FALSE))</f>
        <v/>
      </c>
      <c r="C336" s="364" t="str">
        <f>IF($E336="","",VLOOKUP($E336,Lists!$U$2:$X$200,3,FALSE))</f>
        <v/>
      </c>
      <c r="D336" s="364" t="str">
        <f>IF($E336="","",VLOOKUP($E336,Lists!$U$2:$X$200,4,FALSE))</f>
        <v/>
      </c>
      <c r="E336" s="266"/>
      <c r="F336" s="266"/>
      <c r="G336" s="261"/>
      <c r="H336" s="262"/>
      <c r="I336" s="363"/>
    </row>
    <row r="337" spans="2:9" s="215" customFormat="1" x14ac:dyDescent="0.25">
      <c r="B337" s="364" t="str">
        <f>IF($E337="","",VLOOKUP($E337,Lists!$U$2:$X$200,2,FALSE))</f>
        <v/>
      </c>
      <c r="C337" s="364" t="str">
        <f>IF($E337="","",VLOOKUP($E337,Lists!$U$2:$X$200,3,FALSE))</f>
        <v/>
      </c>
      <c r="D337" s="364" t="str">
        <f>IF($E337="","",VLOOKUP($E337,Lists!$U$2:$X$200,4,FALSE))</f>
        <v/>
      </c>
      <c r="E337" s="266"/>
      <c r="F337" s="266"/>
      <c r="G337" s="261"/>
      <c r="H337" s="262"/>
      <c r="I337" s="363"/>
    </row>
    <row r="338" spans="2:9" s="215" customFormat="1" x14ac:dyDescent="0.25">
      <c r="B338" s="364" t="str">
        <f>IF($E338="","",VLOOKUP($E338,Lists!$U$2:$X$200,2,FALSE))</f>
        <v/>
      </c>
      <c r="C338" s="364" t="str">
        <f>IF($E338="","",VLOOKUP($E338,Lists!$U$2:$X$200,3,FALSE))</f>
        <v/>
      </c>
      <c r="D338" s="364" t="str">
        <f>IF($E338="","",VLOOKUP($E338,Lists!$U$2:$X$200,4,FALSE))</f>
        <v/>
      </c>
      <c r="E338" s="266"/>
      <c r="F338" s="266"/>
      <c r="G338" s="261"/>
      <c r="H338" s="262"/>
      <c r="I338" s="363"/>
    </row>
    <row r="339" spans="2:9" s="215" customFormat="1" x14ac:dyDescent="0.25">
      <c r="B339" s="364" t="str">
        <f>IF($E339="","",VLOOKUP($E339,Lists!$U$2:$X$200,2,FALSE))</f>
        <v/>
      </c>
      <c r="C339" s="364" t="str">
        <f>IF($E339="","",VLOOKUP($E339,Lists!$U$2:$X$200,3,FALSE))</f>
        <v/>
      </c>
      <c r="D339" s="364" t="str">
        <f>IF($E339="","",VLOOKUP($E339,Lists!$U$2:$X$200,4,FALSE))</f>
        <v/>
      </c>
      <c r="E339" s="266"/>
      <c r="F339" s="266"/>
      <c r="G339" s="261"/>
      <c r="H339" s="262"/>
      <c r="I339" s="363"/>
    </row>
    <row r="340" spans="2:9" s="215" customFormat="1" x14ac:dyDescent="0.25">
      <c r="B340" s="364" t="str">
        <f>IF($E340="","",VLOOKUP($E340,Lists!$U$2:$X$200,2,FALSE))</f>
        <v/>
      </c>
      <c r="C340" s="364" t="str">
        <f>IF($E340="","",VLOOKUP($E340,Lists!$U$2:$X$200,3,FALSE))</f>
        <v/>
      </c>
      <c r="D340" s="364" t="str">
        <f>IF($E340="","",VLOOKUP($E340,Lists!$U$2:$X$200,4,FALSE))</f>
        <v/>
      </c>
      <c r="E340" s="266"/>
      <c r="F340" s="266"/>
      <c r="G340" s="261"/>
      <c r="H340" s="262"/>
      <c r="I340" s="363"/>
    </row>
    <row r="341" spans="2:9" s="215" customFormat="1" x14ac:dyDescent="0.25">
      <c r="B341" s="364" t="str">
        <f>IF($E341="","",VLOOKUP($E341,Lists!$U$2:$X$200,2,FALSE))</f>
        <v/>
      </c>
      <c r="C341" s="364" t="str">
        <f>IF($E341="","",VLOOKUP($E341,Lists!$U$2:$X$200,3,FALSE))</f>
        <v/>
      </c>
      <c r="D341" s="364" t="str">
        <f>IF($E341="","",VLOOKUP($E341,Lists!$U$2:$X$200,4,FALSE))</f>
        <v/>
      </c>
      <c r="E341" s="266"/>
      <c r="F341" s="266"/>
      <c r="G341" s="261"/>
      <c r="H341" s="262"/>
      <c r="I341" s="363"/>
    </row>
    <row r="342" spans="2:9" s="215" customFormat="1" x14ac:dyDescent="0.25">
      <c r="B342" s="364" t="str">
        <f>IF($E342="","",VLOOKUP($E342,Lists!$U$2:$X$200,2,FALSE))</f>
        <v/>
      </c>
      <c r="C342" s="364" t="str">
        <f>IF($E342="","",VLOOKUP($E342,Lists!$U$2:$X$200,3,FALSE))</f>
        <v/>
      </c>
      <c r="D342" s="364" t="str">
        <f>IF($E342="","",VLOOKUP($E342,Lists!$U$2:$X$200,4,FALSE))</f>
        <v/>
      </c>
      <c r="E342" s="266"/>
      <c r="F342" s="266"/>
      <c r="G342" s="261"/>
      <c r="H342" s="262"/>
      <c r="I342" s="363"/>
    </row>
    <row r="343" spans="2:9" s="215" customFormat="1" x14ac:dyDescent="0.25">
      <c r="B343" s="364" t="str">
        <f>IF($E343="","",VLOOKUP($E343,Lists!$U$2:$X$200,2,FALSE))</f>
        <v/>
      </c>
      <c r="C343" s="364" t="str">
        <f>IF($E343="","",VLOOKUP($E343,Lists!$U$2:$X$200,3,FALSE))</f>
        <v/>
      </c>
      <c r="D343" s="364" t="str">
        <f>IF($E343="","",VLOOKUP($E343,Lists!$U$2:$X$200,4,FALSE))</f>
        <v/>
      </c>
      <c r="E343" s="266"/>
      <c r="F343" s="266"/>
      <c r="G343" s="261"/>
      <c r="H343" s="262"/>
      <c r="I343" s="363"/>
    </row>
    <row r="344" spans="2:9" s="215" customFormat="1" x14ac:dyDescent="0.25">
      <c r="B344" s="364" t="str">
        <f>IF($E344="","",VLOOKUP($E344,Lists!$U$2:$X$200,2,FALSE))</f>
        <v/>
      </c>
      <c r="C344" s="364" t="str">
        <f>IF($E344="","",VLOOKUP($E344,Lists!$U$2:$X$200,3,FALSE))</f>
        <v/>
      </c>
      <c r="D344" s="364" t="str">
        <f>IF($E344="","",VLOOKUP($E344,Lists!$U$2:$X$200,4,FALSE))</f>
        <v/>
      </c>
      <c r="E344" s="266"/>
      <c r="F344" s="266"/>
      <c r="G344" s="261"/>
      <c r="H344" s="262"/>
      <c r="I344" s="363"/>
    </row>
    <row r="345" spans="2:9" s="215" customFormat="1" x14ac:dyDescent="0.25">
      <c r="B345" s="364" t="str">
        <f>IF($E345="","",VLOOKUP($E345,Lists!$U$2:$X$200,2,FALSE))</f>
        <v/>
      </c>
      <c r="C345" s="364" t="str">
        <f>IF($E345="","",VLOOKUP($E345,Lists!$U$2:$X$200,3,FALSE))</f>
        <v/>
      </c>
      <c r="D345" s="364" t="str">
        <f>IF($E345="","",VLOOKUP($E345,Lists!$U$2:$X$200,4,FALSE))</f>
        <v/>
      </c>
      <c r="E345" s="266"/>
      <c r="F345" s="266"/>
      <c r="G345" s="261"/>
      <c r="H345" s="262"/>
      <c r="I345" s="363"/>
    </row>
    <row r="346" spans="2:9" s="215" customFormat="1" x14ac:dyDescent="0.25">
      <c r="B346" s="364" t="str">
        <f>IF($E346="","",VLOOKUP($E346,Lists!$U$2:$X$200,2,FALSE))</f>
        <v/>
      </c>
      <c r="C346" s="364" t="str">
        <f>IF($E346="","",VLOOKUP($E346,Lists!$U$2:$X$200,3,FALSE))</f>
        <v/>
      </c>
      <c r="D346" s="364" t="str">
        <f>IF($E346="","",VLOOKUP($E346,Lists!$U$2:$X$200,4,FALSE))</f>
        <v/>
      </c>
      <c r="E346" s="266"/>
      <c r="F346" s="266"/>
      <c r="G346" s="261"/>
      <c r="H346" s="262"/>
      <c r="I346" s="363"/>
    </row>
    <row r="347" spans="2:9" s="215" customFormat="1" x14ac:dyDescent="0.25">
      <c r="B347" s="364" t="str">
        <f>IF($E347="","",VLOOKUP($E347,Lists!$U$2:$X$200,2,FALSE))</f>
        <v/>
      </c>
      <c r="C347" s="364" t="str">
        <f>IF($E347="","",VLOOKUP($E347,Lists!$U$2:$X$200,3,FALSE))</f>
        <v/>
      </c>
      <c r="D347" s="364" t="str">
        <f>IF($E347="","",VLOOKUP($E347,Lists!$U$2:$X$200,4,FALSE))</f>
        <v/>
      </c>
      <c r="E347" s="266"/>
      <c r="F347" s="266"/>
      <c r="G347" s="261"/>
      <c r="H347" s="262"/>
      <c r="I347" s="363"/>
    </row>
    <row r="348" spans="2:9" s="215" customFormat="1" x14ac:dyDescent="0.25">
      <c r="B348" s="364" t="str">
        <f>IF($E348="","",VLOOKUP($E348,Lists!$U$2:$X$200,2,FALSE))</f>
        <v/>
      </c>
      <c r="C348" s="364" t="str">
        <f>IF($E348="","",VLOOKUP($E348,Lists!$U$2:$X$200,3,FALSE))</f>
        <v/>
      </c>
      <c r="D348" s="364" t="str">
        <f>IF($E348="","",VLOOKUP($E348,Lists!$U$2:$X$200,4,FALSE))</f>
        <v/>
      </c>
      <c r="E348" s="266"/>
      <c r="F348" s="266"/>
      <c r="G348" s="261"/>
      <c r="H348" s="262"/>
      <c r="I348" s="363"/>
    </row>
    <row r="349" spans="2:9" s="215" customFormat="1" x14ac:dyDescent="0.25">
      <c r="B349" s="364" t="str">
        <f>IF($E349="","",VLOOKUP($E349,Lists!$U$2:$X$200,2,FALSE))</f>
        <v/>
      </c>
      <c r="C349" s="364" t="str">
        <f>IF($E349="","",VLOOKUP($E349,Lists!$U$2:$X$200,3,FALSE))</f>
        <v/>
      </c>
      <c r="D349" s="364" t="str">
        <f>IF($E349="","",VLOOKUP($E349,Lists!$U$2:$X$200,4,FALSE))</f>
        <v/>
      </c>
      <c r="E349" s="266"/>
      <c r="F349" s="266"/>
      <c r="G349" s="261"/>
      <c r="H349" s="262"/>
      <c r="I349" s="363"/>
    </row>
    <row r="350" spans="2:9" s="215" customFormat="1" x14ac:dyDescent="0.25">
      <c r="B350" s="364" t="str">
        <f>IF($E350="","",VLOOKUP($E350,Lists!$U$2:$X$200,2,FALSE))</f>
        <v/>
      </c>
      <c r="C350" s="364" t="str">
        <f>IF($E350="","",VLOOKUP($E350,Lists!$U$2:$X$200,3,FALSE))</f>
        <v/>
      </c>
      <c r="D350" s="364" t="str">
        <f>IF($E350="","",VLOOKUP($E350,Lists!$U$2:$X$200,4,FALSE))</f>
        <v/>
      </c>
      <c r="E350" s="266"/>
      <c r="F350" s="266"/>
      <c r="G350" s="261"/>
      <c r="H350" s="262"/>
      <c r="I350" s="363"/>
    </row>
    <row r="351" spans="2:9" s="215" customFormat="1" x14ac:dyDescent="0.25">
      <c r="B351" s="364" t="str">
        <f>IF($E351="","",VLOOKUP($E351,Lists!$U$2:$X$200,2,FALSE))</f>
        <v/>
      </c>
      <c r="C351" s="364" t="str">
        <f>IF($E351="","",VLOOKUP($E351,Lists!$U$2:$X$200,3,FALSE))</f>
        <v/>
      </c>
      <c r="D351" s="364" t="str">
        <f>IF($E351="","",VLOOKUP($E351,Lists!$U$2:$X$200,4,FALSE))</f>
        <v/>
      </c>
      <c r="E351" s="266"/>
      <c r="F351" s="266"/>
      <c r="G351" s="261"/>
      <c r="H351" s="262"/>
      <c r="I351" s="363"/>
    </row>
    <row r="352" spans="2:9" s="215" customFormat="1" x14ac:dyDescent="0.25">
      <c r="B352" s="364" t="str">
        <f>IF($E352="","",VLOOKUP($E352,Lists!$U$2:$X$200,2,FALSE))</f>
        <v/>
      </c>
      <c r="C352" s="364" t="str">
        <f>IF($E352="","",VLOOKUP($E352,Lists!$U$2:$X$200,3,FALSE))</f>
        <v/>
      </c>
      <c r="D352" s="364" t="str">
        <f>IF($E352="","",VLOOKUP($E352,Lists!$U$2:$X$200,4,FALSE))</f>
        <v/>
      </c>
      <c r="E352" s="266"/>
      <c r="F352" s="266"/>
      <c r="G352" s="261"/>
      <c r="H352" s="262"/>
      <c r="I352" s="363"/>
    </row>
    <row r="353" spans="2:9" s="215" customFormat="1" x14ac:dyDescent="0.25">
      <c r="B353" s="364" t="str">
        <f>IF($E353="","",VLOOKUP($E353,Lists!$U$2:$X$200,2,FALSE))</f>
        <v/>
      </c>
      <c r="C353" s="364" t="str">
        <f>IF($E353="","",VLOOKUP($E353,Lists!$U$2:$X$200,3,FALSE))</f>
        <v/>
      </c>
      <c r="D353" s="364" t="str">
        <f>IF($E353="","",VLOOKUP($E353,Lists!$U$2:$X$200,4,FALSE))</f>
        <v/>
      </c>
      <c r="E353" s="266"/>
      <c r="F353" s="266"/>
      <c r="G353" s="261"/>
      <c r="H353" s="262"/>
      <c r="I353" s="363"/>
    </row>
    <row r="354" spans="2:9" s="215" customFormat="1" x14ac:dyDescent="0.25">
      <c r="B354" s="364" t="str">
        <f>IF($E354="","",VLOOKUP($E354,Lists!$U$2:$X$200,2,FALSE))</f>
        <v/>
      </c>
      <c r="C354" s="364" t="str">
        <f>IF($E354="","",VLOOKUP($E354,Lists!$U$2:$X$200,3,FALSE))</f>
        <v/>
      </c>
      <c r="D354" s="364" t="str">
        <f>IF($E354="","",VLOOKUP($E354,Lists!$U$2:$X$200,4,FALSE))</f>
        <v/>
      </c>
      <c r="E354" s="266"/>
      <c r="F354" s="266"/>
      <c r="G354" s="261"/>
      <c r="H354" s="262"/>
      <c r="I354" s="363"/>
    </row>
    <row r="355" spans="2:9" s="215" customFormat="1" x14ac:dyDescent="0.25">
      <c r="B355" s="364" t="str">
        <f>IF($E355="","",VLOOKUP($E355,Lists!$U$2:$X$200,2,FALSE))</f>
        <v/>
      </c>
      <c r="C355" s="364" t="str">
        <f>IF($E355="","",VLOOKUP($E355,Lists!$U$2:$X$200,3,FALSE))</f>
        <v/>
      </c>
      <c r="D355" s="364" t="str">
        <f>IF($E355="","",VLOOKUP($E355,Lists!$U$2:$X$200,4,FALSE))</f>
        <v/>
      </c>
      <c r="E355" s="266"/>
      <c r="F355" s="266"/>
      <c r="G355" s="261"/>
      <c r="H355" s="262"/>
      <c r="I355" s="363"/>
    </row>
    <row r="356" spans="2:9" s="215" customFormat="1" x14ac:dyDescent="0.25">
      <c r="B356" s="364" t="str">
        <f>IF($E356="","",VLOOKUP($E356,Lists!$U$2:$X$200,2,FALSE))</f>
        <v/>
      </c>
      <c r="C356" s="364" t="str">
        <f>IF($E356="","",VLOOKUP($E356,Lists!$U$2:$X$200,3,FALSE))</f>
        <v/>
      </c>
      <c r="D356" s="364" t="str">
        <f>IF($E356="","",VLOOKUP($E356,Lists!$U$2:$X$200,4,FALSE))</f>
        <v/>
      </c>
      <c r="E356" s="266"/>
      <c r="F356" s="266"/>
      <c r="G356" s="261"/>
      <c r="H356" s="262"/>
      <c r="I356" s="363"/>
    </row>
    <row r="357" spans="2:9" s="215" customFormat="1" x14ac:dyDescent="0.25">
      <c r="B357" s="364" t="str">
        <f>IF($E357="","",VLOOKUP($E357,Lists!$U$2:$X$200,2,FALSE))</f>
        <v/>
      </c>
      <c r="C357" s="364" t="str">
        <f>IF($E357="","",VLOOKUP($E357,Lists!$U$2:$X$200,3,FALSE))</f>
        <v/>
      </c>
      <c r="D357" s="364" t="str">
        <f>IF($E357="","",VLOOKUP($E357,Lists!$U$2:$X$200,4,FALSE))</f>
        <v/>
      </c>
      <c r="E357" s="266"/>
      <c r="F357" s="266"/>
      <c r="G357" s="261"/>
      <c r="H357" s="262"/>
      <c r="I357" s="363"/>
    </row>
    <row r="358" spans="2:9" s="215" customFormat="1" x14ac:dyDescent="0.25">
      <c r="B358" s="364" t="str">
        <f>IF($E358="","",VLOOKUP($E358,Lists!$U$2:$X$200,2,FALSE))</f>
        <v/>
      </c>
      <c r="C358" s="364" t="str">
        <f>IF($E358="","",VLOOKUP($E358,Lists!$U$2:$X$200,3,FALSE))</f>
        <v/>
      </c>
      <c r="D358" s="364" t="str">
        <f>IF($E358="","",VLOOKUP($E358,Lists!$U$2:$X$200,4,FALSE))</f>
        <v/>
      </c>
      <c r="E358" s="266"/>
      <c r="F358" s="266"/>
      <c r="G358" s="261"/>
      <c r="H358" s="262"/>
      <c r="I358" s="363"/>
    </row>
    <row r="359" spans="2:9" s="215" customFormat="1" x14ac:dyDescent="0.25">
      <c r="B359" s="364" t="str">
        <f>IF($E359="","",VLOOKUP($E359,Lists!$U$2:$X$200,2,FALSE))</f>
        <v/>
      </c>
      <c r="C359" s="364" t="str">
        <f>IF($E359="","",VLOOKUP($E359,Lists!$U$2:$X$200,3,FALSE))</f>
        <v/>
      </c>
      <c r="D359" s="364" t="str">
        <f>IF($E359="","",VLOOKUP($E359,Lists!$U$2:$X$200,4,FALSE))</f>
        <v/>
      </c>
      <c r="E359" s="266"/>
      <c r="F359" s="266"/>
      <c r="G359" s="261"/>
      <c r="H359" s="262"/>
      <c r="I359" s="363"/>
    </row>
    <row r="360" spans="2:9" s="215" customFormat="1" x14ac:dyDescent="0.25">
      <c r="B360" s="364" t="str">
        <f>IF($E360="","",VLOOKUP($E360,Lists!$U$2:$X$200,2,FALSE))</f>
        <v/>
      </c>
      <c r="C360" s="364" t="str">
        <f>IF($E360="","",VLOOKUP($E360,Lists!$U$2:$X$200,3,FALSE))</f>
        <v/>
      </c>
      <c r="D360" s="364" t="str">
        <f>IF($E360="","",VLOOKUP($E360,Lists!$U$2:$X$200,4,FALSE))</f>
        <v/>
      </c>
      <c r="E360" s="266"/>
      <c r="F360" s="266"/>
      <c r="G360" s="261"/>
      <c r="H360" s="262"/>
      <c r="I360" s="363"/>
    </row>
    <row r="361" spans="2:9" s="215" customFormat="1" x14ac:dyDescent="0.25">
      <c r="B361" s="364" t="str">
        <f>IF($E361="","",VLOOKUP($E361,Lists!$U$2:$X$200,2,FALSE))</f>
        <v/>
      </c>
      <c r="C361" s="364" t="str">
        <f>IF($E361="","",VLOOKUP($E361,Lists!$U$2:$X$200,3,FALSE))</f>
        <v/>
      </c>
      <c r="D361" s="364" t="str">
        <f>IF($E361="","",VLOOKUP($E361,Lists!$U$2:$X$200,4,FALSE))</f>
        <v/>
      </c>
      <c r="E361" s="266"/>
      <c r="F361" s="266"/>
      <c r="G361" s="261"/>
      <c r="H361" s="262"/>
      <c r="I361" s="363"/>
    </row>
    <row r="362" spans="2:9" s="215" customFormat="1" x14ac:dyDescent="0.25">
      <c r="B362" s="364" t="str">
        <f>IF($E362="","",VLOOKUP($E362,Lists!$U$2:$X$200,2,FALSE))</f>
        <v/>
      </c>
      <c r="C362" s="364" t="str">
        <f>IF($E362="","",VLOOKUP($E362,Lists!$U$2:$X$200,3,FALSE))</f>
        <v/>
      </c>
      <c r="D362" s="364" t="str">
        <f>IF($E362="","",VLOOKUP($E362,Lists!$U$2:$X$200,4,FALSE))</f>
        <v/>
      </c>
      <c r="E362" s="266"/>
      <c r="F362" s="266"/>
      <c r="G362" s="261"/>
      <c r="H362" s="262"/>
      <c r="I362" s="363"/>
    </row>
    <row r="363" spans="2:9" s="215" customFormat="1" x14ac:dyDescent="0.25">
      <c r="B363" s="364" t="str">
        <f>IF($E363="","",VLOOKUP($E363,Lists!$U$2:$X$200,2,FALSE))</f>
        <v/>
      </c>
      <c r="C363" s="364" t="str">
        <f>IF($E363="","",VLOOKUP($E363,Lists!$U$2:$X$200,3,FALSE))</f>
        <v/>
      </c>
      <c r="D363" s="364" t="str">
        <f>IF($E363="","",VLOOKUP($E363,Lists!$U$2:$X$200,4,FALSE))</f>
        <v/>
      </c>
      <c r="E363" s="266"/>
      <c r="F363" s="266"/>
      <c r="G363" s="261"/>
      <c r="H363" s="262"/>
      <c r="I363" s="363"/>
    </row>
    <row r="364" spans="2:9" s="215" customFormat="1" x14ac:dyDescent="0.25">
      <c r="B364" s="364" t="str">
        <f>IF($E364="","",VLOOKUP($E364,Lists!$U$2:$X$200,2,FALSE))</f>
        <v/>
      </c>
      <c r="C364" s="364" t="str">
        <f>IF($E364="","",VLOOKUP($E364,Lists!$U$2:$X$200,3,FALSE))</f>
        <v/>
      </c>
      <c r="D364" s="364" t="str">
        <f>IF($E364="","",VLOOKUP($E364,Lists!$U$2:$X$200,4,FALSE))</f>
        <v/>
      </c>
      <c r="E364" s="266"/>
      <c r="F364" s="266"/>
      <c r="G364" s="261"/>
      <c r="H364" s="262"/>
      <c r="I364" s="363"/>
    </row>
    <row r="365" spans="2:9" s="215" customFormat="1" x14ac:dyDescent="0.25">
      <c r="B365" s="364" t="str">
        <f>IF($E365="","",VLOOKUP($E365,Lists!$U$2:$X$200,2,FALSE))</f>
        <v/>
      </c>
      <c r="C365" s="364" t="str">
        <f>IF($E365="","",VLOOKUP($E365,Lists!$U$2:$X$200,3,FALSE))</f>
        <v/>
      </c>
      <c r="D365" s="364" t="str">
        <f>IF($E365="","",VLOOKUP($E365,Lists!$U$2:$X$200,4,FALSE))</f>
        <v/>
      </c>
      <c r="E365" s="266"/>
      <c r="F365" s="266"/>
      <c r="G365" s="261"/>
      <c r="H365" s="262"/>
      <c r="I365" s="363"/>
    </row>
    <row r="366" spans="2:9" s="215" customFormat="1" x14ac:dyDescent="0.25">
      <c r="B366" s="364" t="str">
        <f>IF($E366="","",VLOOKUP($E366,Lists!$U$2:$X$200,2,FALSE))</f>
        <v/>
      </c>
      <c r="C366" s="364" t="str">
        <f>IF($E366="","",VLOOKUP($E366,Lists!$U$2:$X$200,3,FALSE))</f>
        <v/>
      </c>
      <c r="D366" s="364" t="str">
        <f>IF($E366="","",VLOOKUP($E366,Lists!$U$2:$X$200,4,FALSE))</f>
        <v/>
      </c>
      <c r="E366" s="266"/>
      <c r="F366" s="266"/>
      <c r="G366" s="261"/>
      <c r="H366" s="262"/>
      <c r="I366" s="363"/>
    </row>
    <row r="367" spans="2:9" s="215" customFormat="1" x14ac:dyDescent="0.25">
      <c r="B367" s="364" t="str">
        <f>IF($E367="","",VLOOKUP($E367,Lists!$U$2:$X$200,2,FALSE))</f>
        <v/>
      </c>
      <c r="C367" s="364" t="str">
        <f>IF($E367="","",VLOOKUP($E367,Lists!$U$2:$X$200,3,FALSE))</f>
        <v/>
      </c>
      <c r="D367" s="364" t="str">
        <f>IF($E367="","",VLOOKUP($E367,Lists!$U$2:$X$200,4,FALSE))</f>
        <v/>
      </c>
      <c r="E367" s="266"/>
      <c r="F367" s="266"/>
      <c r="G367" s="261"/>
      <c r="H367" s="262"/>
      <c r="I367" s="363"/>
    </row>
    <row r="368" spans="2:9" s="215" customFormat="1" x14ac:dyDescent="0.25">
      <c r="B368" s="364" t="str">
        <f>IF($E368="","",VLOOKUP($E368,Lists!$U$2:$X$200,2,FALSE))</f>
        <v/>
      </c>
      <c r="C368" s="364" t="str">
        <f>IF($E368="","",VLOOKUP($E368,Lists!$U$2:$X$200,3,FALSE))</f>
        <v/>
      </c>
      <c r="D368" s="364" t="str">
        <f>IF($E368="","",VLOOKUP($E368,Lists!$U$2:$X$200,4,FALSE))</f>
        <v/>
      </c>
      <c r="E368" s="266"/>
      <c r="F368" s="266"/>
      <c r="G368" s="261"/>
      <c r="H368" s="262"/>
      <c r="I368" s="363"/>
    </row>
    <row r="369" spans="2:9" s="215" customFormat="1" x14ac:dyDescent="0.25">
      <c r="B369" s="364" t="str">
        <f>IF($E369="","",VLOOKUP($E369,Lists!$U$2:$X$200,2,FALSE))</f>
        <v/>
      </c>
      <c r="C369" s="364" t="str">
        <f>IF($E369="","",VLOOKUP($E369,Lists!$U$2:$X$200,3,FALSE))</f>
        <v/>
      </c>
      <c r="D369" s="364" t="str">
        <f>IF($E369="","",VLOOKUP($E369,Lists!$U$2:$X$200,4,FALSE))</f>
        <v/>
      </c>
      <c r="E369" s="266"/>
      <c r="F369" s="266"/>
      <c r="G369" s="261"/>
      <c r="H369" s="262"/>
      <c r="I369" s="363"/>
    </row>
    <row r="370" spans="2:9" s="215" customFormat="1" x14ac:dyDescent="0.25">
      <c r="B370" s="364" t="str">
        <f>IF($E370="","",VLOOKUP($E370,Lists!$U$2:$X$200,2,FALSE))</f>
        <v/>
      </c>
      <c r="C370" s="364" t="str">
        <f>IF($E370="","",VLOOKUP($E370,Lists!$U$2:$X$200,3,FALSE))</f>
        <v/>
      </c>
      <c r="D370" s="364" t="str">
        <f>IF($E370="","",VLOOKUP($E370,Lists!$U$2:$X$200,4,FALSE))</f>
        <v/>
      </c>
      <c r="E370" s="266"/>
      <c r="F370" s="266"/>
      <c r="G370" s="261"/>
      <c r="H370" s="262"/>
      <c r="I370" s="363"/>
    </row>
    <row r="371" spans="2:9" s="215" customFormat="1" x14ac:dyDescent="0.25">
      <c r="B371" s="364" t="str">
        <f>IF($E371="","",VLOOKUP($E371,Lists!$U$2:$X$200,2,FALSE))</f>
        <v/>
      </c>
      <c r="C371" s="364" t="str">
        <f>IF($E371="","",VLOOKUP($E371,Lists!$U$2:$X$200,3,FALSE))</f>
        <v/>
      </c>
      <c r="D371" s="364" t="str">
        <f>IF($E371="","",VLOOKUP($E371,Lists!$U$2:$X$200,4,FALSE))</f>
        <v/>
      </c>
      <c r="E371" s="266"/>
      <c r="F371" s="266"/>
      <c r="G371" s="261"/>
      <c r="H371" s="262"/>
      <c r="I371" s="363"/>
    </row>
    <row r="372" spans="2:9" s="215" customFormat="1" x14ac:dyDescent="0.25">
      <c r="B372" s="364" t="str">
        <f>IF($E372="","",VLOOKUP($E372,Lists!$U$2:$X$200,2,FALSE))</f>
        <v/>
      </c>
      <c r="C372" s="364" t="str">
        <f>IF($E372="","",VLOOKUP($E372,Lists!$U$2:$X$200,3,FALSE))</f>
        <v/>
      </c>
      <c r="D372" s="364" t="str">
        <f>IF($E372="","",VLOOKUP($E372,Lists!$U$2:$X$200,4,FALSE))</f>
        <v/>
      </c>
      <c r="E372" s="266"/>
      <c r="F372" s="266"/>
      <c r="G372" s="261"/>
      <c r="H372" s="262"/>
      <c r="I372" s="363"/>
    </row>
    <row r="373" spans="2:9" s="215" customFormat="1" x14ac:dyDescent="0.25">
      <c r="B373" s="364" t="str">
        <f>IF($E373="","",VLOOKUP($E373,Lists!$U$2:$X$200,2,FALSE))</f>
        <v/>
      </c>
      <c r="C373" s="364" t="str">
        <f>IF($E373="","",VLOOKUP($E373,Lists!$U$2:$X$200,3,FALSE))</f>
        <v/>
      </c>
      <c r="D373" s="364" t="str">
        <f>IF($E373="","",VLOOKUP($E373,Lists!$U$2:$X$200,4,FALSE))</f>
        <v/>
      </c>
      <c r="E373" s="266"/>
      <c r="F373" s="266"/>
      <c r="G373" s="261"/>
      <c r="H373" s="262"/>
      <c r="I373" s="363"/>
    </row>
    <row r="374" spans="2:9" s="215" customFormat="1" x14ac:dyDescent="0.25">
      <c r="B374" s="364" t="str">
        <f>IF($E374="","",VLOOKUP($E374,Lists!$U$2:$X$200,2,FALSE))</f>
        <v/>
      </c>
      <c r="C374" s="364" t="str">
        <f>IF($E374="","",VLOOKUP($E374,Lists!$U$2:$X$200,3,FALSE))</f>
        <v/>
      </c>
      <c r="D374" s="364" t="str">
        <f>IF($E374="","",VLOOKUP($E374,Lists!$U$2:$X$200,4,FALSE))</f>
        <v/>
      </c>
      <c r="E374" s="266"/>
      <c r="F374" s="266"/>
      <c r="G374" s="261"/>
      <c r="H374" s="262"/>
      <c r="I374" s="363"/>
    </row>
    <row r="375" spans="2:9" s="215" customFormat="1" x14ac:dyDescent="0.25">
      <c r="B375" s="364" t="str">
        <f>IF($E375="","",VLOOKUP($E375,Lists!$U$2:$X$200,2,FALSE))</f>
        <v/>
      </c>
      <c r="C375" s="364" t="str">
        <f>IF($E375="","",VLOOKUP($E375,Lists!$U$2:$X$200,3,FALSE))</f>
        <v/>
      </c>
      <c r="D375" s="364" t="str">
        <f>IF($E375="","",VLOOKUP($E375,Lists!$U$2:$X$200,4,FALSE))</f>
        <v/>
      </c>
      <c r="E375" s="266"/>
      <c r="F375" s="266"/>
      <c r="G375" s="261"/>
      <c r="H375" s="262"/>
      <c r="I375" s="363"/>
    </row>
    <row r="376" spans="2:9" s="215" customFormat="1" x14ac:dyDescent="0.25">
      <c r="B376" s="364" t="str">
        <f>IF($E376="","",VLOOKUP($E376,Lists!$U$2:$X$200,2,FALSE))</f>
        <v/>
      </c>
      <c r="C376" s="364" t="str">
        <f>IF($E376="","",VLOOKUP($E376,Lists!$U$2:$X$200,3,FALSE))</f>
        <v/>
      </c>
      <c r="D376" s="364" t="str">
        <f>IF($E376="","",VLOOKUP($E376,Lists!$U$2:$X$200,4,FALSE))</f>
        <v/>
      </c>
      <c r="E376" s="266"/>
      <c r="F376" s="266"/>
      <c r="G376" s="261"/>
      <c r="H376" s="262"/>
      <c r="I376" s="363"/>
    </row>
    <row r="377" spans="2:9" s="215" customFormat="1" x14ac:dyDescent="0.25">
      <c r="B377" s="364" t="str">
        <f>IF($E377="","",VLOOKUP($E377,Lists!$U$2:$X$200,2,FALSE))</f>
        <v/>
      </c>
      <c r="C377" s="364" t="str">
        <f>IF($E377="","",VLOOKUP($E377,Lists!$U$2:$X$200,3,FALSE))</f>
        <v/>
      </c>
      <c r="D377" s="364" t="str">
        <f>IF($E377="","",VLOOKUP($E377,Lists!$U$2:$X$200,4,FALSE))</f>
        <v/>
      </c>
      <c r="E377" s="266"/>
      <c r="F377" s="266"/>
      <c r="G377" s="261"/>
      <c r="H377" s="262"/>
      <c r="I377" s="363"/>
    </row>
    <row r="378" spans="2:9" s="215" customFormat="1" x14ac:dyDescent="0.25">
      <c r="B378" s="364" t="str">
        <f>IF($E378="","",VLOOKUP($E378,Lists!$U$2:$X$200,2,FALSE))</f>
        <v/>
      </c>
      <c r="C378" s="364" t="str">
        <f>IF($E378="","",VLOOKUP($E378,Lists!$U$2:$X$200,3,FALSE))</f>
        <v/>
      </c>
      <c r="D378" s="364" t="str">
        <f>IF($E378="","",VLOOKUP($E378,Lists!$U$2:$X$200,4,FALSE))</f>
        <v/>
      </c>
      <c r="E378" s="266"/>
      <c r="F378" s="266"/>
      <c r="G378" s="261"/>
      <c r="H378" s="262"/>
      <c r="I378" s="363"/>
    </row>
    <row r="379" spans="2:9" s="215" customFormat="1" x14ac:dyDescent="0.25">
      <c r="B379" s="364" t="str">
        <f>IF($E379="","",VLOOKUP($E379,Lists!$U$2:$X$200,2,FALSE))</f>
        <v/>
      </c>
      <c r="C379" s="364" t="str">
        <f>IF($E379="","",VLOOKUP($E379,Lists!$U$2:$X$200,3,FALSE))</f>
        <v/>
      </c>
      <c r="D379" s="364" t="str">
        <f>IF($E379="","",VLOOKUP($E379,Lists!$U$2:$X$200,4,FALSE))</f>
        <v/>
      </c>
      <c r="E379" s="266"/>
      <c r="F379" s="266"/>
      <c r="G379" s="261"/>
      <c r="H379" s="262"/>
      <c r="I379" s="363"/>
    </row>
    <row r="380" spans="2:9" s="215" customFormat="1" x14ac:dyDescent="0.25">
      <c r="B380" s="364" t="str">
        <f>IF($E380="","",VLOOKUP($E380,Lists!$U$2:$X$200,2,FALSE))</f>
        <v/>
      </c>
      <c r="C380" s="364" t="str">
        <f>IF($E380="","",VLOOKUP($E380,Lists!$U$2:$X$200,3,FALSE))</f>
        <v/>
      </c>
      <c r="D380" s="364" t="str">
        <f>IF($E380="","",VLOOKUP($E380,Lists!$U$2:$X$200,4,FALSE))</f>
        <v/>
      </c>
      <c r="E380" s="266"/>
      <c r="F380" s="266"/>
      <c r="G380" s="261"/>
      <c r="H380" s="262"/>
      <c r="I380" s="363"/>
    </row>
    <row r="381" spans="2:9" s="215" customFormat="1" x14ac:dyDescent="0.25">
      <c r="B381" s="364" t="str">
        <f>IF($E381="","",VLOOKUP($E381,Lists!$U$2:$X$200,2,FALSE))</f>
        <v/>
      </c>
      <c r="C381" s="364" t="str">
        <f>IF($E381="","",VLOOKUP($E381,Lists!$U$2:$X$200,3,FALSE))</f>
        <v/>
      </c>
      <c r="D381" s="364" t="str">
        <f>IF($E381="","",VLOOKUP($E381,Lists!$U$2:$X$200,4,FALSE))</f>
        <v/>
      </c>
      <c r="E381" s="266"/>
      <c r="F381" s="266"/>
      <c r="G381" s="261"/>
      <c r="H381" s="262"/>
      <c r="I381" s="363"/>
    </row>
    <row r="382" spans="2:9" s="215" customFormat="1" x14ac:dyDescent="0.25">
      <c r="B382" s="364" t="str">
        <f>IF($E382="","",VLOOKUP($E382,Lists!$U$2:$X$200,2,FALSE))</f>
        <v/>
      </c>
      <c r="C382" s="364" t="str">
        <f>IF($E382="","",VLOOKUP($E382,Lists!$U$2:$X$200,3,FALSE))</f>
        <v/>
      </c>
      <c r="D382" s="364" t="str">
        <f>IF($E382="","",VLOOKUP($E382,Lists!$U$2:$X$200,4,FALSE))</f>
        <v/>
      </c>
      <c r="E382" s="266"/>
      <c r="F382" s="266"/>
      <c r="G382" s="261"/>
      <c r="H382" s="262"/>
      <c r="I382" s="363"/>
    </row>
    <row r="383" spans="2:9" s="215" customFormat="1" x14ac:dyDescent="0.25">
      <c r="B383" s="364" t="str">
        <f>IF($E383="","",VLOOKUP($E383,Lists!$U$2:$X$200,2,FALSE))</f>
        <v/>
      </c>
      <c r="C383" s="364" t="str">
        <f>IF($E383="","",VLOOKUP($E383,Lists!$U$2:$X$200,3,FALSE))</f>
        <v/>
      </c>
      <c r="D383" s="364" t="str">
        <f>IF($E383="","",VLOOKUP($E383,Lists!$U$2:$X$200,4,FALSE))</f>
        <v/>
      </c>
      <c r="E383" s="266"/>
      <c r="F383" s="266"/>
      <c r="G383" s="261"/>
      <c r="H383" s="262"/>
      <c r="I383" s="363"/>
    </row>
    <row r="384" spans="2:9" s="215" customFormat="1" x14ac:dyDescent="0.25">
      <c r="B384" s="364" t="str">
        <f>IF($E384="","",VLOOKUP($E384,Lists!$U$2:$X$200,2,FALSE))</f>
        <v/>
      </c>
      <c r="C384" s="364" t="str">
        <f>IF($E384="","",VLOOKUP($E384,Lists!$U$2:$X$200,3,FALSE))</f>
        <v/>
      </c>
      <c r="D384" s="364" t="str">
        <f>IF($E384="","",VLOOKUP($E384,Lists!$U$2:$X$200,4,FALSE))</f>
        <v/>
      </c>
      <c r="E384" s="266"/>
      <c r="F384" s="266"/>
      <c r="G384" s="261"/>
      <c r="H384" s="262"/>
      <c r="I384" s="363"/>
    </row>
    <row r="385" spans="2:9" s="215" customFormat="1" x14ac:dyDescent="0.25">
      <c r="B385" s="364" t="str">
        <f>IF($E385="","",VLOOKUP($E385,Lists!$U$2:$X$200,2,FALSE))</f>
        <v/>
      </c>
      <c r="C385" s="364" t="str">
        <f>IF($E385="","",VLOOKUP($E385,Lists!$U$2:$X$200,3,FALSE))</f>
        <v/>
      </c>
      <c r="D385" s="364" t="str">
        <f>IF($E385="","",VLOOKUP($E385,Lists!$U$2:$X$200,4,FALSE))</f>
        <v/>
      </c>
      <c r="E385" s="266"/>
      <c r="F385" s="266"/>
      <c r="G385" s="261"/>
      <c r="H385" s="262"/>
      <c r="I385" s="363"/>
    </row>
    <row r="386" spans="2:9" s="215" customFormat="1" x14ac:dyDescent="0.25">
      <c r="B386" s="364" t="str">
        <f>IF($E386="","",VLOOKUP($E386,Lists!$U$2:$X$200,2,FALSE))</f>
        <v/>
      </c>
      <c r="C386" s="364" t="str">
        <f>IF($E386="","",VLOOKUP($E386,Lists!$U$2:$X$200,3,FALSE))</f>
        <v/>
      </c>
      <c r="D386" s="364" t="str">
        <f>IF($E386="","",VLOOKUP($E386,Lists!$U$2:$X$200,4,FALSE))</f>
        <v/>
      </c>
      <c r="E386" s="266"/>
      <c r="F386" s="266"/>
      <c r="G386" s="261"/>
      <c r="H386" s="262"/>
      <c r="I386" s="363"/>
    </row>
    <row r="387" spans="2:9" s="215" customFormat="1" x14ac:dyDescent="0.25">
      <c r="B387" s="364" t="str">
        <f>IF($E387="","",VLOOKUP($E387,Lists!$U$2:$X$200,2,FALSE))</f>
        <v/>
      </c>
      <c r="C387" s="364" t="str">
        <f>IF($E387="","",VLOOKUP($E387,Lists!$U$2:$X$200,3,FALSE))</f>
        <v/>
      </c>
      <c r="D387" s="364" t="str">
        <f>IF($E387="","",VLOOKUP($E387,Lists!$U$2:$X$200,4,FALSE))</f>
        <v/>
      </c>
      <c r="E387" s="266"/>
      <c r="F387" s="266"/>
      <c r="G387" s="261"/>
      <c r="H387" s="262"/>
      <c r="I387" s="363"/>
    </row>
    <row r="388" spans="2:9" s="215" customFormat="1" x14ac:dyDescent="0.25">
      <c r="B388" s="364" t="str">
        <f>IF($E388="","",VLOOKUP($E388,Lists!$U$2:$X$200,2,FALSE))</f>
        <v/>
      </c>
      <c r="C388" s="364" t="str">
        <f>IF($E388="","",VLOOKUP($E388,Lists!$U$2:$X$200,3,FALSE))</f>
        <v/>
      </c>
      <c r="D388" s="364" t="str">
        <f>IF($E388="","",VLOOKUP($E388,Lists!$U$2:$X$200,4,FALSE))</f>
        <v/>
      </c>
      <c r="E388" s="266"/>
      <c r="F388" s="266"/>
      <c r="G388" s="261"/>
      <c r="H388" s="262"/>
      <c r="I388" s="363"/>
    </row>
    <row r="389" spans="2:9" s="215" customFormat="1" x14ac:dyDescent="0.25">
      <c r="B389" s="364" t="str">
        <f>IF($E389="","",VLOOKUP($E389,Lists!$U$2:$X$200,2,FALSE))</f>
        <v/>
      </c>
      <c r="C389" s="364" t="str">
        <f>IF($E389="","",VLOOKUP($E389,Lists!$U$2:$X$200,3,FALSE))</f>
        <v/>
      </c>
      <c r="D389" s="364" t="str">
        <f>IF($E389="","",VLOOKUP($E389,Lists!$U$2:$X$200,4,FALSE))</f>
        <v/>
      </c>
      <c r="E389" s="266"/>
      <c r="F389" s="266"/>
      <c r="G389" s="261"/>
      <c r="H389" s="262"/>
      <c r="I389" s="363"/>
    </row>
    <row r="390" spans="2:9" s="215" customFormat="1" x14ac:dyDescent="0.25">
      <c r="B390" s="364" t="str">
        <f>IF($E390="","",VLOOKUP($E390,Lists!$U$2:$X$200,2,FALSE))</f>
        <v/>
      </c>
      <c r="C390" s="364" t="str">
        <f>IF($E390="","",VLOOKUP($E390,Lists!$U$2:$X$200,3,FALSE))</f>
        <v/>
      </c>
      <c r="D390" s="364" t="str">
        <f>IF($E390="","",VLOOKUP($E390,Lists!$U$2:$X$200,4,FALSE))</f>
        <v/>
      </c>
      <c r="E390" s="266"/>
      <c r="F390" s="266"/>
      <c r="G390" s="261"/>
      <c r="H390" s="262"/>
      <c r="I390" s="363"/>
    </row>
    <row r="391" spans="2:9" s="215" customFormat="1" x14ac:dyDescent="0.25">
      <c r="B391" s="364" t="str">
        <f>IF($E391="","",VLOOKUP($E391,Lists!$U$2:$X$200,2,FALSE))</f>
        <v/>
      </c>
      <c r="C391" s="364" t="str">
        <f>IF($E391="","",VLOOKUP($E391,Lists!$U$2:$X$200,3,FALSE))</f>
        <v/>
      </c>
      <c r="D391" s="364" t="str">
        <f>IF($E391="","",VLOOKUP($E391,Lists!$U$2:$X$200,4,FALSE))</f>
        <v/>
      </c>
      <c r="E391" s="266"/>
      <c r="F391" s="266"/>
      <c r="G391" s="261"/>
      <c r="H391" s="262"/>
      <c r="I391" s="363"/>
    </row>
    <row r="392" spans="2:9" s="215" customFormat="1" x14ac:dyDescent="0.25">
      <c r="B392" s="364" t="str">
        <f>IF($E392="","",VLOOKUP($E392,Lists!$U$2:$X$200,2,FALSE))</f>
        <v/>
      </c>
      <c r="C392" s="364" t="str">
        <f>IF($E392="","",VLOOKUP($E392,Lists!$U$2:$X$200,3,FALSE))</f>
        <v/>
      </c>
      <c r="D392" s="364" t="str">
        <f>IF($E392="","",VLOOKUP($E392,Lists!$U$2:$X$200,4,FALSE))</f>
        <v/>
      </c>
      <c r="E392" s="266"/>
      <c r="F392" s="266"/>
      <c r="G392" s="261"/>
      <c r="H392" s="262"/>
      <c r="I392" s="363"/>
    </row>
    <row r="393" spans="2:9" s="215" customFormat="1" x14ac:dyDescent="0.25">
      <c r="B393" s="364" t="str">
        <f>IF($E393="","",VLOOKUP($E393,Lists!$U$2:$X$200,2,FALSE))</f>
        <v/>
      </c>
      <c r="C393" s="364" t="str">
        <f>IF($E393="","",VLOOKUP($E393,Lists!$U$2:$X$200,3,FALSE))</f>
        <v/>
      </c>
      <c r="D393" s="364" t="str">
        <f>IF($E393="","",VLOOKUP($E393,Lists!$U$2:$X$200,4,FALSE))</f>
        <v/>
      </c>
      <c r="E393" s="266"/>
      <c r="F393" s="266"/>
      <c r="G393" s="261"/>
      <c r="H393" s="262"/>
      <c r="I393" s="363"/>
    </row>
    <row r="394" spans="2:9" s="215" customFormat="1" x14ac:dyDescent="0.25">
      <c r="B394" s="364" t="str">
        <f>IF($E394="","",VLOOKUP($E394,Lists!$U$2:$X$200,2,FALSE))</f>
        <v/>
      </c>
      <c r="C394" s="364" t="str">
        <f>IF($E394="","",VLOOKUP($E394,Lists!$U$2:$X$200,3,FALSE))</f>
        <v/>
      </c>
      <c r="D394" s="364" t="str">
        <f>IF($E394="","",VLOOKUP($E394,Lists!$U$2:$X$200,4,FALSE))</f>
        <v/>
      </c>
      <c r="E394" s="266"/>
      <c r="F394" s="266"/>
      <c r="G394" s="261"/>
      <c r="H394" s="262"/>
      <c r="I394" s="363"/>
    </row>
    <row r="395" spans="2:9" s="215" customFormat="1" x14ac:dyDescent="0.25">
      <c r="B395" s="364" t="str">
        <f>IF($E395="","",VLOOKUP($E395,Lists!$U$2:$X$200,2,FALSE))</f>
        <v/>
      </c>
      <c r="C395" s="364" t="str">
        <f>IF($E395="","",VLOOKUP($E395,Lists!$U$2:$X$200,3,FALSE))</f>
        <v/>
      </c>
      <c r="D395" s="364" t="str">
        <f>IF($E395="","",VLOOKUP($E395,Lists!$U$2:$X$200,4,FALSE))</f>
        <v/>
      </c>
      <c r="E395" s="266"/>
      <c r="F395" s="266"/>
      <c r="G395" s="261"/>
      <c r="H395" s="262"/>
      <c r="I395" s="363"/>
    </row>
    <row r="396" spans="2:9" s="215" customFormat="1" x14ac:dyDescent="0.25">
      <c r="B396" s="364" t="str">
        <f>IF($E396="","",VLOOKUP($E396,Lists!$U$2:$X$200,2,FALSE))</f>
        <v/>
      </c>
      <c r="C396" s="364" t="str">
        <f>IF($E396="","",VLOOKUP($E396,Lists!$U$2:$X$200,3,FALSE))</f>
        <v/>
      </c>
      <c r="D396" s="364" t="str">
        <f>IF($E396="","",VLOOKUP($E396,Lists!$U$2:$X$200,4,FALSE))</f>
        <v/>
      </c>
      <c r="E396" s="266"/>
      <c r="F396" s="266"/>
      <c r="G396" s="261"/>
      <c r="H396" s="262"/>
      <c r="I396" s="363"/>
    </row>
    <row r="397" spans="2:9" s="215" customFormat="1" x14ac:dyDescent="0.25">
      <c r="B397" s="364" t="str">
        <f>IF($E397="","",VLOOKUP($E397,Lists!$U$2:$X$200,2,FALSE))</f>
        <v/>
      </c>
      <c r="C397" s="364" t="str">
        <f>IF($E397="","",VLOOKUP($E397,Lists!$U$2:$X$200,3,FALSE))</f>
        <v/>
      </c>
      <c r="D397" s="364" t="str">
        <f>IF($E397="","",VLOOKUP($E397,Lists!$U$2:$X$200,4,FALSE))</f>
        <v/>
      </c>
      <c r="E397" s="266"/>
      <c r="F397" s="266"/>
      <c r="G397" s="261"/>
      <c r="H397" s="262"/>
      <c r="I397" s="363"/>
    </row>
    <row r="398" spans="2:9" s="215" customFormat="1" x14ac:dyDescent="0.25">
      <c r="B398" s="364" t="str">
        <f>IF($E398="","",VLOOKUP($E398,Lists!$U$2:$X$200,2,FALSE))</f>
        <v/>
      </c>
      <c r="C398" s="364" t="str">
        <f>IF($E398="","",VLOOKUP($E398,Lists!$U$2:$X$200,3,FALSE))</f>
        <v/>
      </c>
      <c r="D398" s="364" t="str">
        <f>IF($E398="","",VLOOKUP($E398,Lists!$U$2:$X$200,4,FALSE))</f>
        <v/>
      </c>
      <c r="E398" s="266"/>
      <c r="F398" s="266"/>
      <c r="G398" s="261"/>
      <c r="H398" s="262"/>
      <c r="I398" s="363"/>
    </row>
    <row r="399" spans="2:9" s="215" customFormat="1" x14ac:dyDescent="0.25">
      <c r="B399" s="364" t="str">
        <f>IF($E399="","",VLOOKUP($E399,Lists!$U$2:$X$200,2,FALSE))</f>
        <v/>
      </c>
      <c r="C399" s="364" t="str">
        <f>IF($E399="","",VLOOKUP($E399,Lists!$U$2:$X$200,3,FALSE))</f>
        <v/>
      </c>
      <c r="D399" s="364" t="str">
        <f>IF($E399="","",VLOOKUP($E399,Lists!$U$2:$X$200,4,FALSE))</f>
        <v/>
      </c>
      <c r="E399" s="266"/>
      <c r="F399" s="266"/>
      <c r="G399" s="261"/>
      <c r="H399" s="262"/>
      <c r="I399" s="363"/>
    </row>
    <row r="400" spans="2:9" s="215" customFormat="1" x14ac:dyDescent="0.25">
      <c r="B400" s="364" t="str">
        <f>IF($E400="","",VLOOKUP($E400,Lists!$U$2:$X$200,2,FALSE))</f>
        <v/>
      </c>
      <c r="C400" s="364" t="str">
        <f>IF($E400="","",VLOOKUP($E400,Lists!$U$2:$X$200,3,FALSE))</f>
        <v/>
      </c>
      <c r="D400" s="364" t="str">
        <f>IF($E400="","",VLOOKUP($E400,Lists!$U$2:$X$200,4,FALSE))</f>
        <v/>
      </c>
      <c r="E400" s="266"/>
      <c r="F400" s="266"/>
      <c r="G400" s="261"/>
      <c r="H400" s="262"/>
      <c r="I400" s="363"/>
    </row>
    <row r="401" spans="2:9" s="215" customFormat="1" x14ac:dyDescent="0.25">
      <c r="B401" s="364" t="str">
        <f>IF($E401="","",VLOOKUP($E401,Lists!$U$2:$X$200,2,FALSE))</f>
        <v/>
      </c>
      <c r="C401" s="364" t="str">
        <f>IF($E401="","",VLOOKUP($E401,Lists!$U$2:$X$200,3,FALSE))</f>
        <v/>
      </c>
      <c r="D401" s="364" t="str">
        <f>IF($E401="","",VLOOKUP($E401,Lists!$U$2:$X$200,4,FALSE))</f>
        <v/>
      </c>
      <c r="E401" s="266"/>
      <c r="F401" s="266"/>
      <c r="G401" s="261"/>
      <c r="H401" s="262"/>
      <c r="I401" s="363"/>
    </row>
    <row r="402" spans="2:9" s="215" customFormat="1" x14ac:dyDescent="0.25">
      <c r="B402" s="364" t="str">
        <f>IF($E402="","",VLOOKUP($E402,Lists!$U$2:$X$200,2,FALSE))</f>
        <v/>
      </c>
      <c r="C402" s="364" t="str">
        <f>IF($E402="","",VLOOKUP($E402,Lists!$U$2:$X$200,3,FALSE))</f>
        <v/>
      </c>
      <c r="D402" s="364" t="str">
        <f>IF($E402="","",VLOOKUP($E402,Lists!$U$2:$X$200,4,FALSE))</f>
        <v/>
      </c>
      <c r="E402" s="266"/>
      <c r="F402" s="266"/>
      <c r="G402" s="261"/>
      <c r="H402" s="262"/>
      <c r="I402" s="363"/>
    </row>
    <row r="403" spans="2:9" s="215" customFormat="1" x14ac:dyDescent="0.25">
      <c r="B403" s="364" t="str">
        <f>IF($E403="","",VLOOKUP($E403,Lists!$U$2:$X$200,2,FALSE))</f>
        <v/>
      </c>
      <c r="C403" s="364" t="str">
        <f>IF($E403="","",VLOOKUP($E403,Lists!$U$2:$X$200,3,FALSE))</f>
        <v/>
      </c>
      <c r="D403" s="364" t="str">
        <f>IF($E403="","",VLOOKUP($E403,Lists!$U$2:$X$200,4,FALSE))</f>
        <v/>
      </c>
      <c r="E403" s="266"/>
      <c r="F403" s="266"/>
      <c r="G403" s="261"/>
      <c r="H403" s="262"/>
      <c r="I403" s="363"/>
    </row>
    <row r="404" spans="2:9" s="215" customFormat="1" x14ac:dyDescent="0.25">
      <c r="B404" s="364" t="str">
        <f>IF($E404="","",VLOOKUP($E404,Lists!$U$2:$X$200,2,FALSE))</f>
        <v/>
      </c>
      <c r="C404" s="364" t="str">
        <f>IF($E404="","",VLOOKUP($E404,Lists!$U$2:$X$200,3,FALSE))</f>
        <v/>
      </c>
      <c r="D404" s="364" t="str">
        <f>IF($E404="","",VLOOKUP($E404,Lists!$U$2:$X$200,4,FALSE))</f>
        <v/>
      </c>
      <c r="E404" s="266"/>
      <c r="F404" s="266"/>
      <c r="G404" s="261"/>
      <c r="H404" s="262"/>
      <c r="I404" s="363"/>
    </row>
    <row r="405" spans="2:9" s="215" customFormat="1" x14ac:dyDescent="0.25">
      <c r="B405" s="364" t="str">
        <f>IF($E405="","",VLOOKUP($E405,Lists!$U$2:$X$200,2,FALSE))</f>
        <v/>
      </c>
      <c r="C405" s="364" t="str">
        <f>IF($E405="","",VLOOKUP($E405,Lists!$U$2:$X$200,3,FALSE))</f>
        <v/>
      </c>
      <c r="D405" s="364" t="str">
        <f>IF($E405="","",VLOOKUP($E405,Lists!$U$2:$X$200,4,FALSE))</f>
        <v/>
      </c>
      <c r="E405" s="266"/>
      <c r="F405" s="266"/>
      <c r="G405" s="261"/>
      <c r="H405" s="262"/>
      <c r="I405" s="363"/>
    </row>
    <row r="406" spans="2:9" s="215" customFormat="1" x14ac:dyDescent="0.25">
      <c r="B406" s="364" t="str">
        <f>IF($E406="","",VLOOKUP($E406,Lists!$U$2:$X$200,2,FALSE))</f>
        <v/>
      </c>
      <c r="C406" s="364" t="str">
        <f>IF($E406="","",VLOOKUP($E406,Lists!$U$2:$X$200,3,FALSE))</f>
        <v/>
      </c>
      <c r="D406" s="364" t="str">
        <f>IF($E406="","",VLOOKUP($E406,Lists!$U$2:$X$200,4,FALSE))</f>
        <v/>
      </c>
      <c r="E406" s="266"/>
      <c r="F406" s="266"/>
      <c r="G406" s="261"/>
      <c r="H406" s="262"/>
      <c r="I406" s="363"/>
    </row>
    <row r="407" spans="2:9" s="215" customFormat="1" x14ac:dyDescent="0.25">
      <c r="B407" s="364" t="str">
        <f>IF($E407="","",VLOOKUP($E407,Lists!$U$2:$X$200,2,FALSE))</f>
        <v/>
      </c>
      <c r="C407" s="364" t="str">
        <f>IF($E407="","",VLOOKUP($E407,Lists!$U$2:$X$200,3,FALSE))</f>
        <v/>
      </c>
      <c r="D407" s="364" t="str">
        <f>IF($E407="","",VLOOKUP($E407,Lists!$U$2:$X$200,4,FALSE))</f>
        <v/>
      </c>
      <c r="E407" s="266"/>
      <c r="F407" s="266"/>
      <c r="G407" s="261"/>
      <c r="H407" s="262"/>
      <c r="I407" s="363"/>
    </row>
    <row r="408" spans="2:9" s="215" customFormat="1" x14ac:dyDescent="0.25">
      <c r="B408" s="364" t="str">
        <f>IF($E408="","",VLOOKUP($E408,Lists!$U$2:$X$200,2,FALSE))</f>
        <v/>
      </c>
      <c r="C408" s="364" t="str">
        <f>IF($E408="","",VLOOKUP($E408,Lists!$U$2:$X$200,3,FALSE))</f>
        <v/>
      </c>
      <c r="D408" s="364" t="str">
        <f>IF($E408="","",VLOOKUP($E408,Lists!$U$2:$X$200,4,FALSE))</f>
        <v/>
      </c>
      <c r="E408" s="266"/>
      <c r="F408" s="266"/>
      <c r="G408" s="261"/>
      <c r="H408" s="262"/>
      <c r="I408" s="363"/>
    </row>
    <row r="409" spans="2:9" s="215" customFormat="1" x14ac:dyDescent="0.25">
      <c r="B409" s="364" t="str">
        <f>IF($E409="","",VLOOKUP($E409,Lists!$U$2:$X$200,2,FALSE))</f>
        <v/>
      </c>
      <c r="C409" s="364" t="str">
        <f>IF($E409="","",VLOOKUP($E409,Lists!$U$2:$X$200,3,FALSE))</f>
        <v/>
      </c>
      <c r="D409" s="364" t="str">
        <f>IF($E409="","",VLOOKUP($E409,Lists!$U$2:$X$200,4,FALSE))</f>
        <v/>
      </c>
      <c r="E409" s="266"/>
      <c r="F409" s="266"/>
      <c r="G409" s="261"/>
      <c r="H409" s="262"/>
      <c r="I409" s="363"/>
    </row>
    <row r="410" spans="2:9" s="215" customFormat="1" x14ac:dyDescent="0.25">
      <c r="B410" s="364" t="str">
        <f>IF($E410="","",VLOOKUP($E410,Lists!$U$2:$X$200,2,FALSE))</f>
        <v/>
      </c>
      <c r="C410" s="364" t="str">
        <f>IF($E410="","",VLOOKUP($E410,Lists!$U$2:$X$200,3,FALSE))</f>
        <v/>
      </c>
      <c r="D410" s="364" t="str">
        <f>IF($E410="","",VLOOKUP($E410,Lists!$U$2:$X$200,4,FALSE))</f>
        <v/>
      </c>
      <c r="E410" s="266"/>
      <c r="F410" s="266"/>
      <c r="G410" s="261"/>
      <c r="H410" s="262"/>
      <c r="I410" s="363"/>
    </row>
    <row r="411" spans="2:9" s="215" customFormat="1" x14ac:dyDescent="0.25">
      <c r="B411" s="364" t="str">
        <f>IF($E411="","",VLOOKUP($E411,Lists!$U$2:$X$200,2,FALSE))</f>
        <v/>
      </c>
      <c r="C411" s="364" t="str">
        <f>IF($E411="","",VLOOKUP($E411,Lists!$U$2:$X$200,3,FALSE))</f>
        <v/>
      </c>
      <c r="D411" s="364" t="str">
        <f>IF($E411="","",VLOOKUP($E411,Lists!$U$2:$X$200,4,FALSE))</f>
        <v/>
      </c>
      <c r="E411" s="266"/>
      <c r="F411" s="266"/>
      <c r="G411" s="261"/>
      <c r="H411" s="262"/>
      <c r="I411" s="363"/>
    </row>
    <row r="412" spans="2:9" s="215" customFormat="1" x14ac:dyDescent="0.25">
      <c r="B412" s="364" t="str">
        <f>IF($E412="","",VLOOKUP($E412,Lists!$U$2:$X$200,2,FALSE))</f>
        <v/>
      </c>
      <c r="C412" s="364" t="str">
        <f>IF($E412="","",VLOOKUP($E412,Lists!$U$2:$X$200,3,FALSE))</f>
        <v/>
      </c>
      <c r="D412" s="364" t="str">
        <f>IF($E412="","",VLOOKUP($E412,Lists!$U$2:$X$200,4,FALSE))</f>
        <v/>
      </c>
      <c r="E412" s="266"/>
      <c r="F412" s="266"/>
      <c r="G412" s="261"/>
      <c r="H412" s="262"/>
      <c r="I412" s="363"/>
    </row>
    <row r="413" spans="2:9" s="215" customFormat="1" x14ac:dyDescent="0.25">
      <c r="B413" s="364" t="str">
        <f>IF($E413="","",VLOOKUP($E413,Lists!$U$2:$X$200,2,FALSE))</f>
        <v/>
      </c>
      <c r="C413" s="364" t="str">
        <f>IF($E413="","",VLOOKUP($E413,Lists!$U$2:$X$200,3,FALSE))</f>
        <v/>
      </c>
      <c r="D413" s="364" t="str">
        <f>IF($E413="","",VLOOKUP($E413,Lists!$U$2:$X$200,4,FALSE))</f>
        <v/>
      </c>
      <c r="E413" s="266"/>
      <c r="F413" s="266"/>
      <c r="G413" s="261"/>
      <c r="H413" s="262"/>
      <c r="I413" s="363"/>
    </row>
    <row r="414" spans="2:9" s="215" customFormat="1" x14ac:dyDescent="0.25">
      <c r="B414" s="364" t="str">
        <f>IF($E414="","",VLOOKUP($E414,Lists!$U$2:$X$200,2,FALSE))</f>
        <v/>
      </c>
      <c r="C414" s="364" t="str">
        <f>IF($E414="","",VLOOKUP($E414,Lists!$U$2:$X$200,3,FALSE))</f>
        <v/>
      </c>
      <c r="D414" s="364" t="str">
        <f>IF($E414="","",VLOOKUP($E414,Lists!$U$2:$X$200,4,FALSE))</f>
        <v/>
      </c>
      <c r="E414" s="266"/>
      <c r="F414" s="266"/>
      <c r="G414" s="261"/>
      <c r="H414" s="262"/>
      <c r="I414" s="363"/>
    </row>
    <row r="415" spans="2:9" s="215" customFormat="1" x14ac:dyDescent="0.25">
      <c r="B415" s="364" t="str">
        <f>IF($E415="","",VLOOKUP($E415,Lists!$U$2:$X$200,2,FALSE))</f>
        <v/>
      </c>
      <c r="C415" s="364" t="str">
        <f>IF($E415="","",VLOOKUP($E415,Lists!$U$2:$X$200,3,FALSE))</f>
        <v/>
      </c>
      <c r="D415" s="364" t="str">
        <f>IF($E415="","",VLOOKUP($E415,Lists!$U$2:$X$200,4,FALSE))</f>
        <v/>
      </c>
      <c r="E415" s="266"/>
      <c r="F415" s="266"/>
      <c r="G415" s="261"/>
      <c r="H415" s="262"/>
      <c r="I415" s="363"/>
    </row>
    <row r="416" spans="2:9" s="215" customFormat="1" x14ac:dyDescent="0.25">
      <c r="B416" s="364" t="str">
        <f>IF($E416="","",VLOOKUP($E416,Lists!$U$2:$X$200,2,FALSE))</f>
        <v/>
      </c>
      <c r="C416" s="364" t="str">
        <f>IF($E416="","",VLOOKUP($E416,Lists!$U$2:$X$200,3,FALSE))</f>
        <v/>
      </c>
      <c r="D416" s="364" t="str">
        <f>IF($E416="","",VLOOKUP($E416,Lists!$U$2:$X$200,4,FALSE))</f>
        <v/>
      </c>
      <c r="E416" s="266"/>
      <c r="F416" s="266"/>
      <c r="G416" s="261"/>
      <c r="H416" s="262"/>
      <c r="I416" s="363"/>
    </row>
    <row r="417" spans="2:9" s="215" customFormat="1" x14ac:dyDescent="0.25">
      <c r="B417" s="364" t="str">
        <f>IF($E417="","",VLOOKUP($E417,Lists!$U$2:$X$200,2,FALSE))</f>
        <v/>
      </c>
      <c r="C417" s="364" t="str">
        <f>IF($E417="","",VLOOKUP($E417,Lists!$U$2:$X$200,3,FALSE))</f>
        <v/>
      </c>
      <c r="D417" s="364" t="str">
        <f>IF($E417="","",VLOOKUP($E417,Lists!$U$2:$X$200,4,FALSE))</f>
        <v/>
      </c>
      <c r="E417" s="266"/>
      <c r="F417" s="266"/>
      <c r="G417" s="261"/>
      <c r="H417" s="262"/>
      <c r="I417" s="363"/>
    </row>
    <row r="418" spans="2:9" s="215" customFormat="1" x14ac:dyDescent="0.25">
      <c r="B418" s="364" t="str">
        <f>IF($E418="","",VLOOKUP($E418,Lists!$U$2:$X$200,2,FALSE))</f>
        <v/>
      </c>
      <c r="C418" s="364" t="str">
        <f>IF($E418="","",VLOOKUP($E418,Lists!$U$2:$X$200,3,FALSE))</f>
        <v/>
      </c>
      <c r="D418" s="364" t="str">
        <f>IF($E418="","",VLOOKUP($E418,Lists!$U$2:$X$200,4,FALSE))</f>
        <v/>
      </c>
      <c r="E418" s="266"/>
      <c r="F418" s="266"/>
      <c r="G418" s="261"/>
      <c r="H418" s="262"/>
      <c r="I418" s="363"/>
    </row>
    <row r="419" spans="2:9" s="215" customFormat="1" x14ac:dyDescent="0.25">
      <c r="B419" s="364" t="str">
        <f>IF($E419="","",VLOOKUP($E419,Lists!$U$2:$X$200,2,FALSE))</f>
        <v/>
      </c>
      <c r="C419" s="364" t="str">
        <f>IF($E419="","",VLOOKUP($E419,Lists!$U$2:$X$200,3,FALSE))</f>
        <v/>
      </c>
      <c r="D419" s="364" t="str">
        <f>IF($E419="","",VLOOKUP($E419,Lists!$U$2:$X$200,4,FALSE))</f>
        <v/>
      </c>
      <c r="E419" s="266"/>
      <c r="F419" s="266"/>
      <c r="G419" s="261"/>
      <c r="H419" s="262"/>
      <c r="I419" s="363"/>
    </row>
    <row r="420" spans="2:9" s="215" customFormat="1" x14ac:dyDescent="0.25">
      <c r="B420" s="364" t="str">
        <f>IF($E420="","",VLOOKUP($E420,Lists!$U$2:$X$200,2,FALSE))</f>
        <v/>
      </c>
      <c r="C420" s="364" t="str">
        <f>IF($E420="","",VLOOKUP($E420,Lists!$U$2:$X$200,3,FALSE))</f>
        <v/>
      </c>
      <c r="D420" s="364" t="str">
        <f>IF($E420="","",VLOOKUP($E420,Lists!$U$2:$X$200,4,FALSE))</f>
        <v/>
      </c>
      <c r="E420" s="266"/>
      <c r="F420" s="266"/>
      <c r="G420" s="261"/>
      <c r="H420" s="262"/>
      <c r="I420" s="363"/>
    </row>
    <row r="421" spans="2:9" s="215" customFormat="1" x14ac:dyDescent="0.25">
      <c r="B421" s="364" t="str">
        <f>IF($E421="","",VLOOKUP($E421,Lists!$U$2:$X$200,2,FALSE))</f>
        <v/>
      </c>
      <c r="C421" s="364" t="str">
        <f>IF($E421="","",VLOOKUP($E421,Lists!$U$2:$X$200,3,FALSE))</f>
        <v/>
      </c>
      <c r="D421" s="364" t="str">
        <f>IF($E421="","",VLOOKUP($E421,Lists!$U$2:$X$200,4,FALSE))</f>
        <v/>
      </c>
      <c r="E421" s="266"/>
      <c r="F421" s="266"/>
      <c r="G421" s="261"/>
      <c r="H421" s="262"/>
      <c r="I421" s="363"/>
    </row>
    <row r="422" spans="2:9" s="215" customFormat="1" x14ac:dyDescent="0.25">
      <c r="B422" s="364" t="str">
        <f>IF($E422="","",VLOOKUP($E422,Lists!$U$2:$X$200,2,FALSE))</f>
        <v/>
      </c>
      <c r="C422" s="364" t="str">
        <f>IF($E422="","",VLOOKUP($E422,Lists!$U$2:$X$200,3,FALSE))</f>
        <v/>
      </c>
      <c r="D422" s="364" t="str">
        <f>IF($E422="","",VLOOKUP($E422,Lists!$U$2:$X$200,4,FALSE))</f>
        <v/>
      </c>
      <c r="E422" s="266"/>
      <c r="F422" s="266"/>
      <c r="G422" s="261"/>
      <c r="H422" s="262"/>
      <c r="I422" s="363"/>
    </row>
    <row r="423" spans="2:9" s="215" customFormat="1" x14ac:dyDescent="0.25">
      <c r="B423" s="364" t="str">
        <f>IF($E423="","",VLOOKUP($E423,Lists!$U$2:$X$200,2,FALSE))</f>
        <v/>
      </c>
      <c r="C423" s="364" t="str">
        <f>IF($E423="","",VLOOKUP($E423,Lists!$U$2:$X$200,3,FALSE))</f>
        <v/>
      </c>
      <c r="D423" s="364" t="str">
        <f>IF($E423="","",VLOOKUP($E423,Lists!$U$2:$X$200,4,FALSE))</f>
        <v/>
      </c>
      <c r="E423" s="266"/>
      <c r="F423" s="266"/>
      <c r="G423" s="261"/>
      <c r="H423" s="262"/>
      <c r="I423" s="363"/>
    </row>
    <row r="424" spans="2:9" s="215" customFormat="1" x14ac:dyDescent="0.25">
      <c r="B424" s="364" t="str">
        <f>IF($E424="","",VLOOKUP($E424,Lists!$U$2:$X$200,2,FALSE))</f>
        <v/>
      </c>
      <c r="C424" s="364" t="str">
        <f>IF($E424="","",VLOOKUP($E424,Lists!$U$2:$X$200,3,FALSE))</f>
        <v/>
      </c>
      <c r="D424" s="364" t="str">
        <f>IF($E424="","",VLOOKUP($E424,Lists!$U$2:$X$200,4,FALSE))</f>
        <v/>
      </c>
      <c r="E424" s="266"/>
      <c r="F424" s="266"/>
      <c r="G424" s="261"/>
      <c r="H424" s="262"/>
      <c r="I424" s="363"/>
    </row>
    <row r="425" spans="2:9" s="215" customFormat="1" x14ac:dyDescent="0.25">
      <c r="B425" s="364" t="str">
        <f>IF($E425="","",VLOOKUP($E425,Lists!$U$2:$X$200,2,FALSE))</f>
        <v/>
      </c>
      <c r="C425" s="364" t="str">
        <f>IF($E425="","",VLOOKUP($E425,Lists!$U$2:$X$200,3,FALSE))</f>
        <v/>
      </c>
      <c r="D425" s="364" t="str">
        <f>IF($E425="","",VLOOKUP($E425,Lists!$U$2:$X$200,4,FALSE))</f>
        <v/>
      </c>
      <c r="E425" s="266"/>
      <c r="F425" s="266"/>
      <c r="G425" s="261"/>
      <c r="H425" s="262"/>
      <c r="I425" s="363"/>
    </row>
    <row r="426" spans="2:9" s="215" customFormat="1" x14ac:dyDescent="0.25">
      <c r="B426" s="364" t="str">
        <f>IF($E426="","",VLOOKUP($E426,Lists!$U$2:$X$200,2,FALSE))</f>
        <v/>
      </c>
      <c r="C426" s="364" t="str">
        <f>IF($E426="","",VLOOKUP($E426,Lists!$U$2:$X$200,3,FALSE))</f>
        <v/>
      </c>
      <c r="D426" s="364" t="str">
        <f>IF($E426="","",VLOOKUP($E426,Lists!$U$2:$X$200,4,FALSE))</f>
        <v/>
      </c>
      <c r="E426" s="266"/>
      <c r="F426" s="266"/>
      <c r="G426" s="261"/>
      <c r="H426" s="262"/>
      <c r="I426" s="363"/>
    </row>
    <row r="427" spans="2:9" s="215" customFormat="1" x14ac:dyDescent="0.25">
      <c r="B427" s="364" t="str">
        <f>IF($E427="","",VLOOKUP($E427,Lists!$U$2:$X$200,2,FALSE))</f>
        <v/>
      </c>
      <c r="C427" s="364" t="str">
        <f>IF($E427="","",VLOOKUP($E427,Lists!$U$2:$X$200,3,FALSE))</f>
        <v/>
      </c>
      <c r="D427" s="364" t="str">
        <f>IF($E427="","",VLOOKUP($E427,Lists!$U$2:$X$200,4,FALSE))</f>
        <v/>
      </c>
      <c r="E427" s="266"/>
      <c r="F427" s="266"/>
      <c r="G427" s="261"/>
      <c r="H427" s="262"/>
      <c r="I427" s="363"/>
    </row>
    <row r="428" spans="2:9" s="215" customFormat="1" x14ac:dyDescent="0.25">
      <c r="B428" s="364" t="str">
        <f>IF($E428="","",VLOOKUP($E428,Lists!$U$2:$X$200,2,FALSE))</f>
        <v/>
      </c>
      <c r="C428" s="364" t="str">
        <f>IF($E428="","",VLOOKUP($E428,Lists!$U$2:$X$200,3,FALSE))</f>
        <v/>
      </c>
      <c r="D428" s="364" t="str">
        <f>IF($E428="","",VLOOKUP($E428,Lists!$U$2:$X$200,4,FALSE))</f>
        <v/>
      </c>
      <c r="E428" s="266"/>
      <c r="F428" s="266"/>
      <c r="G428" s="261"/>
      <c r="H428" s="262"/>
      <c r="I428" s="363"/>
    </row>
    <row r="429" spans="2:9" s="215" customFormat="1" x14ac:dyDescent="0.25">
      <c r="B429" s="364" t="str">
        <f>IF($E429="","",VLOOKUP($E429,Lists!$U$2:$X$200,2,FALSE))</f>
        <v/>
      </c>
      <c r="C429" s="364" t="str">
        <f>IF($E429="","",VLOOKUP($E429,Lists!$U$2:$X$200,3,FALSE))</f>
        <v/>
      </c>
      <c r="D429" s="364" t="str">
        <f>IF($E429="","",VLOOKUP($E429,Lists!$U$2:$X$200,4,FALSE))</f>
        <v/>
      </c>
      <c r="E429" s="266"/>
      <c r="F429" s="266"/>
      <c r="G429" s="261"/>
      <c r="H429" s="262"/>
      <c r="I429" s="363"/>
    </row>
    <row r="430" spans="2:9" s="215" customFormat="1" x14ac:dyDescent="0.25">
      <c r="B430" s="364" t="str">
        <f>IF($E430="","",VLOOKUP($E430,Lists!$U$2:$X$200,2,FALSE))</f>
        <v/>
      </c>
      <c r="C430" s="364" t="str">
        <f>IF($E430="","",VLOOKUP($E430,Lists!$U$2:$X$200,3,FALSE))</f>
        <v/>
      </c>
      <c r="D430" s="364" t="str">
        <f>IF($E430="","",VLOOKUP($E430,Lists!$U$2:$X$200,4,FALSE))</f>
        <v/>
      </c>
      <c r="E430" s="266"/>
      <c r="F430" s="266"/>
      <c r="G430" s="261"/>
      <c r="H430" s="262"/>
      <c r="I430" s="363"/>
    </row>
    <row r="431" spans="2:9" s="215" customFormat="1" x14ac:dyDescent="0.25">
      <c r="B431" s="364" t="str">
        <f>IF($E431="","",VLOOKUP($E431,Lists!$U$2:$X$200,2,FALSE))</f>
        <v/>
      </c>
      <c r="C431" s="364" t="str">
        <f>IF($E431="","",VLOOKUP($E431,Lists!$U$2:$X$200,3,FALSE))</f>
        <v/>
      </c>
      <c r="D431" s="364" t="str">
        <f>IF($E431="","",VLOOKUP($E431,Lists!$U$2:$X$200,4,FALSE))</f>
        <v/>
      </c>
      <c r="E431" s="266"/>
      <c r="F431" s="266"/>
      <c r="G431" s="261"/>
      <c r="H431" s="262"/>
      <c r="I431" s="363"/>
    </row>
    <row r="432" spans="2:9" s="215" customFormat="1" x14ac:dyDescent="0.25">
      <c r="B432" s="364" t="str">
        <f>IF($E432="","",VLOOKUP($E432,Lists!$U$2:$X$200,2,FALSE))</f>
        <v/>
      </c>
      <c r="C432" s="364" t="str">
        <f>IF($E432="","",VLOOKUP($E432,Lists!$U$2:$X$200,3,FALSE))</f>
        <v/>
      </c>
      <c r="D432" s="364" t="str">
        <f>IF($E432="","",VLOOKUP($E432,Lists!$U$2:$X$200,4,FALSE))</f>
        <v/>
      </c>
      <c r="E432" s="266"/>
      <c r="F432" s="266"/>
      <c r="G432" s="261"/>
      <c r="H432" s="262"/>
      <c r="I432" s="363"/>
    </row>
    <row r="433" spans="2:9" s="215" customFormat="1" x14ac:dyDescent="0.25">
      <c r="B433" s="364" t="str">
        <f>IF($E433="","",VLOOKUP($E433,Lists!$U$2:$X$200,2,FALSE))</f>
        <v/>
      </c>
      <c r="C433" s="364" t="str">
        <f>IF($E433="","",VLOOKUP($E433,Lists!$U$2:$X$200,3,FALSE))</f>
        <v/>
      </c>
      <c r="D433" s="364" t="str">
        <f>IF($E433="","",VLOOKUP($E433,Lists!$U$2:$X$200,4,FALSE))</f>
        <v/>
      </c>
      <c r="E433" s="266"/>
      <c r="F433" s="266"/>
      <c r="G433" s="261"/>
      <c r="H433" s="262"/>
      <c r="I433" s="363"/>
    </row>
    <row r="434" spans="2:9" s="215" customFormat="1" x14ac:dyDescent="0.25">
      <c r="B434" s="364" t="str">
        <f>IF($E434="","",VLOOKUP($E434,Lists!$U$2:$X$200,2,FALSE))</f>
        <v/>
      </c>
      <c r="C434" s="364" t="str">
        <f>IF($E434="","",VLOOKUP($E434,Lists!$U$2:$X$200,3,FALSE))</f>
        <v/>
      </c>
      <c r="D434" s="364" t="str">
        <f>IF($E434="","",VLOOKUP($E434,Lists!$U$2:$X$200,4,FALSE))</f>
        <v/>
      </c>
      <c r="E434" s="266"/>
      <c r="F434" s="266"/>
      <c r="G434" s="261"/>
      <c r="H434" s="262"/>
      <c r="I434" s="363"/>
    </row>
    <row r="435" spans="2:9" s="215" customFormat="1" x14ac:dyDescent="0.25">
      <c r="B435" s="364" t="str">
        <f>IF($E435="","",VLOOKUP($E435,Lists!$U$2:$X$200,2,FALSE))</f>
        <v/>
      </c>
      <c r="C435" s="364" t="str">
        <f>IF($E435="","",VLOOKUP($E435,Lists!$U$2:$X$200,3,FALSE))</f>
        <v/>
      </c>
      <c r="D435" s="364" t="str">
        <f>IF($E435="","",VLOOKUP($E435,Lists!$U$2:$X$200,4,FALSE))</f>
        <v/>
      </c>
      <c r="E435" s="266"/>
      <c r="F435" s="266"/>
      <c r="G435" s="261"/>
      <c r="H435" s="262"/>
      <c r="I435" s="363"/>
    </row>
    <row r="436" spans="2:9" s="215" customFormat="1" x14ac:dyDescent="0.25">
      <c r="B436" s="364" t="str">
        <f>IF($E436="","",VLOOKUP($E436,Lists!$U$2:$X$200,2,FALSE))</f>
        <v/>
      </c>
      <c r="C436" s="364" t="str">
        <f>IF($E436="","",VLOOKUP($E436,Lists!$U$2:$X$200,3,FALSE))</f>
        <v/>
      </c>
      <c r="D436" s="364" t="str">
        <f>IF($E436="","",VLOOKUP($E436,Lists!$U$2:$X$200,4,FALSE))</f>
        <v/>
      </c>
      <c r="E436" s="266"/>
      <c r="F436" s="266"/>
      <c r="G436" s="261"/>
      <c r="H436" s="262"/>
      <c r="I436" s="363"/>
    </row>
    <row r="437" spans="2:9" s="215" customFormat="1" x14ac:dyDescent="0.25">
      <c r="B437" s="364" t="str">
        <f>IF($E437="","",VLOOKUP($E437,Lists!$U$2:$X$200,2,FALSE))</f>
        <v/>
      </c>
      <c r="C437" s="364" t="str">
        <f>IF($E437="","",VLOOKUP($E437,Lists!$U$2:$X$200,3,FALSE))</f>
        <v/>
      </c>
      <c r="D437" s="364" t="str">
        <f>IF($E437="","",VLOOKUP($E437,Lists!$U$2:$X$200,4,FALSE))</f>
        <v/>
      </c>
      <c r="E437" s="266"/>
      <c r="F437" s="266"/>
      <c r="G437" s="261"/>
      <c r="H437" s="262"/>
      <c r="I437" s="363"/>
    </row>
    <row r="438" spans="2:9" s="215" customFormat="1" x14ac:dyDescent="0.25">
      <c r="B438" s="364" t="str">
        <f>IF($E438="","",VLOOKUP($E438,Lists!$U$2:$X$200,2,FALSE))</f>
        <v/>
      </c>
      <c r="C438" s="364" t="str">
        <f>IF($E438="","",VLOOKUP($E438,Lists!$U$2:$X$200,3,FALSE))</f>
        <v/>
      </c>
      <c r="D438" s="364" t="str">
        <f>IF($E438="","",VLOOKUP($E438,Lists!$U$2:$X$200,4,FALSE))</f>
        <v/>
      </c>
      <c r="E438" s="266"/>
      <c r="F438" s="266"/>
      <c r="G438" s="261"/>
      <c r="H438" s="262"/>
      <c r="I438" s="363"/>
    </row>
    <row r="439" spans="2:9" s="215" customFormat="1" x14ac:dyDescent="0.25">
      <c r="B439" s="364" t="str">
        <f>IF($E439="","",VLOOKUP($E439,Lists!$U$2:$X$200,2,FALSE))</f>
        <v/>
      </c>
      <c r="C439" s="364" t="str">
        <f>IF($E439="","",VLOOKUP($E439,Lists!$U$2:$X$200,3,FALSE))</f>
        <v/>
      </c>
      <c r="D439" s="364" t="str">
        <f>IF($E439="","",VLOOKUP($E439,Lists!$U$2:$X$200,4,FALSE))</f>
        <v/>
      </c>
      <c r="E439" s="266"/>
      <c r="F439" s="266"/>
      <c r="G439" s="261"/>
      <c r="H439" s="262"/>
      <c r="I439" s="363"/>
    </row>
    <row r="440" spans="2:9" s="215" customFormat="1" x14ac:dyDescent="0.25">
      <c r="B440" s="364" t="str">
        <f>IF($E440="","",VLOOKUP($E440,Lists!$U$2:$X$200,2,FALSE))</f>
        <v/>
      </c>
      <c r="C440" s="364" t="str">
        <f>IF($E440="","",VLOOKUP($E440,Lists!$U$2:$X$200,3,FALSE))</f>
        <v/>
      </c>
      <c r="D440" s="364" t="str">
        <f>IF($E440="","",VLOOKUP($E440,Lists!$U$2:$X$200,4,FALSE))</f>
        <v/>
      </c>
      <c r="E440" s="266"/>
      <c r="F440" s="266"/>
      <c r="G440" s="261"/>
      <c r="H440" s="262"/>
      <c r="I440" s="363"/>
    </row>
    <row r="441" spans="2:9" s="215" customFormat="1" x14ac:dyDescent="0.25">
      <c r="B441" s="364" t="str">
        <f>IF($E441="","",VLOOKUP($E441,Lists!$U$2:$X$200,2,FALSE))</f>
        <v/>
      </c>
      <c r="C441" s="364" t="str">
        <f>IF($E441="","",VLOOKUP($E441,Lists!$U$2:$X$200,3,FALSE))</f>
        <v/>
      </c>
      <c r="D441" s="364" t="str">
        <f>IF($E441="","",VLOOKUP($E441,Lists!$U$2:$X$200,4,FALSE))</f>
        <v/>
      </c>
      <c r="E441" s="266"/>
      <c r="F441" s="266"/>
      <c r="G441" s="261"/>
      <c r="H441" s="262"/>
      <c r="I441" s="363"/>
    </row>
    <row r="442" spans="2:9" s="215" customFormat="1" x14ac:dyDescent="0.25">
      <c r="B442" s="364" t="str">
        <f>IF($E442="","",VLOOKUP($E442,Lists!$U$2:$X$200,2,FALSE))</f>
        <v/>
      </c>
      <c r="C442" s="364" t="str">
        <f>IF($E442="","",VLOOKUP($E442,Lists!$U$2:$X$200,3,FALSE))</f>
        <v/>
      </c>
      <c r="D442" s="364" t="str">
        <f>IF($E442="","",VLOOKUP($E442,Lists!$U$2:$X$200,4,FALSE))</f>
        <v/>
      </c>
      <c r="E442" s="266"/>
      <c r="F442" s="266"/>
      <c r="G442" s="261"/>
      <c r="H442" s="262"/>
      <c r="I442" s="363"/>
    </row>
    <row r="443" spans="2:9" s="215" customFormat="1" x14ac:dyDescent="0.25">
      <c r="B443" s="364" t="str">
        <f>IF($E443="","",VLOOKUP($E443,Lists!$U$2:$X$200,2,FALSE))</f>
        <v/>
      </c>
      <c r="C443" s="364" t="str">
        <f>IF($E443="","",VLOOKUP($E443,Lists!$U$2:$X$200,3,FALSE))</f>
        <v/>
      </c>
      <c r="D443" s="364" t="str">
        <f>IF($E443="","",VLOOKUP($E443,Lists!$U$2:$X$200,4,FALSE))</f>
        <v/>
      </c>
      <c r="E443" s="266"/>
      <c r="F443" s="266"/>
      <c r="G443" s="261"/>
      <c r="H443" s="262"/>
      <c r="I443" s="363"/>
    </row>
    <row r="444" spans="2:9" s="215" customFormat="1" x14ac:dyDescent="0.25">
      <c r="B444" s="364" t="str">
        <f>IF($E444="","",VLOOKUP($E444,Lists!$U$2:$X$200,2,FALSE))</f>
        <v/>
      </c>
      <c r="C444" s="364" t="str">
        <f>IF($E444="","",VLOOKUP($E444,Lists!$U$2:$X$200,3,FALSE))</f>
        <v/>
      </c>
      <c r="D444" s="364" t="str">
        <f>IF($E444="","",VLOOKUP($E444,Lists!$U$2:$X$200,4,FALSE))</f>
        <v/>
      </c>
      <c r="E444" s="266"/>
      <c r="F444" s="266"/>
      <c r="G444" s="261"/>
      <c r="H444" s="262"/>
      <c r="I444" s="363"/>
    </row>
    <row r="445" spans="2:9" s="215" customFormat="1" x14ac:dyDescent="0.25">
      <c r="B445" s="364" t="str">
        <f>IF($E445="","",VLOOKUP($E445,Lists!$U$2:$X$200,2,FALSE))</f>
        <v/>
      </c>
      <c r="C445" s="364" t="str">
        <f>IF($E445="","",VLOOKUP($E445,Lists!$U$2:$X$200,3,FALSE))</f>
        <v/>
      </c>
      <c r="D445" s="364" t="str">
        <f>IF($E445="","",VLOOKUP($E445,Lists!$U$2:$X$200,4,FALSE))</f>
        <v/>
      </c>
      <c r="E445" s="266"/>
      <c r="F445" s="266"/>
      <c r="G445" s="261"/>
      <c r="H445" s="262"/>
      <c r="I445" s="363"/>
    </row>
    <row r="446" spans="2:9" s="215" customFormat="1" x14ac:dyDescent="0.25">
      <c r="B446" s="364" t="str">
        <f>IF($E446="","",VLOOKUP($E446,Lists!$U$2:$X$200,2,FALSE))</f>
        <v/>
      </c>
      <c r="C446" s="364" t="str">
        <f>IF($E446="","",VLOOKUP($E446,Lists!$U$2:$X$200,3,FALSE))</f>
        <v/>
      </c>
      <c r="D446" s="364" t="str">
        <f>IF($E446="","",VLOOKUP($E446,Lists!$U$2:$X$200,4,FALSE))</f>
        <v/>
      </c>
      <c r="E446" s="266"/>
      <c r="F446" s="266"/>
      <c r="G446" s="261"/>
      <c r="H446" s="262"/>
      <c r="I446" s="363"/>
    </row>
    <row r="447" spans="2:9" s="215" customFormat="1" x14ac:dyDescent="0.25">
      <c r="B447" s="364" t="str">
        <f>IF($E447="","",VLOOKUP($E447,Lists!$U$2:$X$200,2,FALSE))</f>
        <v/>
      </c>
      <c r="C447" s="364" t="str">
        <f>IF($E447="","",VLOOKUP($E447,Lists!$U$2:$X$200,3,FALSE))</f>
        <v/>
      </c>
      <c r="D447" s="364" t="str">
        <f>IF($E447="","",VLOOKUP($E447,Lists!$U$2:$X$200,4,FALSE))</f>
        <v/>
      </c>
      <c r="E447" s="266"/>
      <c r="F447" s="266"/>
      <c r="G447" s="261"/>
      <c r="H447" s="262"/>
      <c r="I447" s="363"/>
    </row>
    <row r="448" spans="2:9" s="215" customFormat="1" x14ac:dyDescent="0.25">
      <c r="B448" s="364" t="str">
        <f>IF($E448="","",VLOOKUP($E448,Lists!$U$2:$X$200,2,FALSE))</f>
        <v/>
      </c>
      <c r="C448" s="364" t="str">
        <f>IF($E448="","",VLOOKUP($E448,Lists!$U$2:$X$200,3,FALSE))</f>
        <v/>
      </c>
      <c r="D448" s="364" t="str">
        <f>IF($E448="","",VLOOKUP($E448,Lists!$U$2:$X$200,4,FALSE))</f>
        <v/>
      </c>
      <c r="E448" s="266"/>
      <c r="F448" s="266"/>
      <c r="G448" s="261"/>
      <c r="H448" s="262"/>
      <c r="I448" s="363"/>
    </row>
    <row r="449" spans="2:9" s="215" customFormat="1" x14ac:dyDescent="0.25">
      <c r="B449" s="364" t="str">
        <f>IF($E449="","",VLOOKUP($E449,Lists!$U$2:$X$200,2,FALSE))</f>
        <v/>
      </c>
      <c r="C449" s="364" t="str">
        <f>IF($E449="","",VLOOKUP($E449,Lists!$U$2:$X$200,3,FALSE))</f>
        <v/>
      </c>
      <c r="D449" s="364" t="str">
        <f>IF($E449="","",VLOOKUP($E449,Lists!$U$2:$X$200,4,FALSE))</f>
        <v/>
      </c>
      <c r="E449" s="266"/>
      <c r="F449" s="266"/>
      <c r="G449" s="261"/>
      <c r="H449" s="262"/>
      <c r="I449" s="363"/>
    </row>
    <row r="450" spans="2:9" s="215" customFormat="1" x14ac:dyDescent="0.25">
      <c r="B450" s="364" t="str">
        <f>IF($E450="","",VLOOKUP($E450,Lists!$U$2:$X$200,2,FALSE))</f>
        <v/>
      </c>
      <c r="C450" s="364" t="str">
        <f>IF($E450="","",VLOOKUP($E450,Lists!$U$2:$X$200,3,FALSE))</f>
        <v/>
      </c>
      <c r="D450" s="364" t="str">
        <f>IF($E450="","",VLOOKUP($E450,Lists!$U$2:$X$200,4,FALSE))</f>
        <v/>
      </c>
      <c r="E450" s="266"/>
      <c r="F450" s="266"/>
      <c r="G450" s="261"/>
      <c r="H450" s="262"/>
      <c r="I450" s="363"/>
    </row>
    <row r="451" spans="2:9" s="215" customFormat="1" x14ac:dyDescent="0.25">
      <c r="B451" s="364" t="str">
        <f>IF($E451="","",VLOOKUP($E451,Lists!$U$2:$X$200,2,FALSE))</f>
        <v/>
      </c>
      <c r="C451" s="364" t="str">
        <f>IF($E451="","",VLOOKUP($E451,Lists!$U$2:$X$200,3,FALSE))</f>
        <v/>
      </c>
      <c r="D451" s="364" t="str">
        <f>IF($E451="","",VLOOKUP($E451,Lists!$U$2:$X$200,4,FALSE))</f>
        <v/>
      </c>
      <c r="E451" s="266"/>
      <c r="F451" s="266"/>
      <c r="G451" s="261"/>
      <c r="H451" s="262"/>
      <c r="I451" s="363"/>
    </row>
    <row r="452" spans="2:9" s="215" customFormat="1" x14ac:dyDescent="0.25">
      <c r="B452" s="364" t="str">
        <f>IF($E452="","",VLOOKUP($E452,Lists!$U$2:$X$200,2,FALSE))</f>
        <v/>
      </c>
      <c r="C452" s="364" t="str">
        <f>IF($E452="","",VLOOKUP($E452,Lists!$U$2:$X$200,3,FALSE))</f>
        <v/>
      </c>
      <c r="D452" s="364" t="str">
        <f>IF($E452="","",VLOOKUP($E452,Lists!$U$2:$X$200,4,FALSE))</f>
        <v/>
      </c>
      <c r="E452" s="266"/>
      <c r="F452" s="266"/>
      <c r="G452" s="261"/>
      <c r="H452" s="262"/>
      <c r="I452" s="363"/>
    </row>
    <row r="453" spans="2:9" s="215" customFormat="1" x14ac:dyDescent="0.25">
      <c r="B453" s="364" t="str">
        <f>IF($E453="","",VLOOKUP($E453,Lists!$U$2:$X$200,2,FALSE))</f>
        <v/>
      </c>
      <c r="C453" s="364" t="str">
        <f>IF($E453="","",VLOOKUP($E453,Lists!$U$2:$X$200,3,FALSE))</f>
        <v/>
      </c>
      <c r="D453" s="364" t="str">
        <f>IF($E453="","",VLOOKUP($E453,Lists!$U$2:$X$200,4,FALSE))</f>
        <v/>
      </c>
      <c r="E453" s="266"/>
      <c r="F453" s="266"/>
      <c r="G453" s="261"/>
      <c r="H453" s="262"/>
      <c r="I453" s="363"/>
    </row>
    <row r="454" spans="2:9" s="215" customFormat="1" x14ac:dyDescent="0.25">
      <c r="B454" s="364" t="str">
        <f>IF($E454="","",VLOOKUP($E454,Lists!$U$2:$X$200,2,FALSE))</f>
        <v/>
      </c>
      <c r="C454" s="364" t="str">
        <f>IF($E454="","",VLOOKUP($E454,Lists!$U$2:$X$200,3,FALSE))</f>
        <v/>
      </c>
      <c r="D454" s="364" t="str">
        <f>IF($E454="","",VLOOKUP($E454,Lists!$U$2:$X$200,4,FALSE))</f>
        <v/>
      </c>
      <c r="E454" s="266"/>
      <c r="F454" s="266"/>
      <c r="G454" s="261"/>
      <c r="H454" s="262"/>
      <c r="I454" s="363"/>
    </row>
    <row r="455" spans="2:9" s="215" customFormat="1" x14ac:dyDescent="0.25">
      <c r="B455" s="364" t="str">
        <f>IF($E455="","",VLOOKUP($E455,Lists!$U$2:$X$200,2,FALSE))</f>
        <v/>
      </c>
      <c r="C455" s="364" t="str">
        <f>IF($E455="","",VLOOKUP($E455,Lists!$U$2:$X$200,3,FALSE))</f>
        <v/>
      </c>
      <c r="D455" s="364" t="str">
        <f>IF($E455="","",VLOOKUP($E455,Lists!$U$2:$X$200,4,FALSE))</f>
        <v/>
      </c>
      <c r="E455" s="266"/>
      <c r="F455" s="266"/>
      <c r="G455" s="261"/>
      <c r="H455" s="262"/>
      <c r="I455" s="363"/>
    </row>
    <row r="456" spans="2:9" s="215" customFormat="1" x14ac:dyDescent="0.25">
      <c r="B456" s="364" t="str">
        <f>IF($E456="","",VLOOKUP($E456,Lists!$U$2:$X$200,2,FALSE))</f>
        <v/>
      </c>
      <c r="C456" s="364" t="str">
        <f>IF($E456="","",VLOOKUP($E456,Lists!$U$2:$X$200,3,FALSE))</f>
        <v/>
      </c>
      <c r="D456" s="364" t="str">
        <f>IF($E456="","",VLOOKUP($E456,Lists!$U$2:$X$200,4,FALSE))</f>
        <v/>
      </c>
      <c r="E456" s="266"/>
      <c r="F456" s="266"/>
      <c r="G456" s="261"/>
      <c r="H456" s="262"/>
      <c r="I456" s="363"/>
    </row>
    <row r="457" spans="2:9" s="215" customFormat="1" x14ac:dyDescent="0.25">
      <c r="B457" s="364" t="str">
        <f>IF($E457="","",VLOOKUP($E457,Lists!$U$2:$X$200,2,FALSE))</f>
        <v/>
      </c>
      <c r="C457" s="364" t="str">
        <f>IF($E457="","",VLOOKUP($E457,Lists!$U$2:$X$200,3,FALSE))</f>
        <v/>
      </c>
      <c r="D457" s="364" t="str">
        <f>IF($E457="","",VLOOKUP($E457,Lists!$U$2:$X$200,4,FALSE))</f>
        <v/>
      </c>
      <c r="E457" s="266"/>
      <c r="F457" s="266"/>
      <c r="G457" s="261"/>
      <c r="H457" s="262"/>
      <c r="I457" s="363"/>
    </row>
    <row r="458" spans="2:9" s="215" customFormat="1" x14ac:dyDescent="0.25">
      <c r="B458" s="364" t="str">
        <f>IF($E458="","",VLOOKUP($E458,Lists!$U$2:$X$200,2,FALSE))</f>
        <v/>
      </c>
      <c r="C458" s="364" t="str">
        <f>IF($E458="","",VLOOKUP($E458,Lists!$U$2:$X$200,3,FALSE))</f>
        <v/>
      </c>
      <c r="D458" s="364" t="str">
        <f>IF($E458="","",VLOOKUP($E458,Lists!$U$2:$X$200,4,FALSE))</f>
        <v/>
      </c>
      <c r="E458" s="266"/>
      <c r="F458" s="266"/>
      <c r="G458" s="261"/>
      <c r="H458" s="262"/>
      <c r="I458" s="363"/>
    </row>
    <row r="459" spans="2:9" s="215" customFormat="1" x14ac:dyDescent="0.25">
      <c r="B459" s="364" t="str">
        <f>IF($E459="","",VLOOKUP($E459,Lists!$U$2:$X$200,2,FALSE))</f>
        <v/>
      </c>
      <c r="C459" s="364" t="str">
        <f>IF($E459="","",VLOOKUP($E459,Lists!$U$2:$X$200,3,FALSE))</f>
        <v/>
      </c>
      <c r="D459" s="364" t="str">
        <f>IF($E459="","",VLOOKUP($E459,Lists!$U$2:$X$200,4,FALSE))</f>
        <v/>
      </c>
      <c r="E459" s="266"/>
      <c r="F459" s="266"/>
      <c r="G459" s="261"/>
      <c r="H459" s="262"/>
      <c r="I459" s="363"/>
    </row>
    <row r="460" spans="2:9" s="215" customFormat="1" x14ac:dyDescent="0.25">
      <c r="B460" s="364" t="str">
        <f>IF($E460="","",VLOOKUP($E460,Lists!$U$2:$X$200,2,FALSE))</f>
        <v/>
      </c>
      <c r="C460" s="364" t="str">
        <f>IF($E460="","",VLOOKUP($E460,Lists!$U$2:$X$200,3,FALSE))</f>
        <v/>
      </c>
      <c r="D460" s="364" t="str">
        <f>IF($E460="","",VLOOKUP($E460,Lists!$U$2:$X$200,4,FALSE))</f>
        <v/>
      </c>
      <c r="E460" s="266"/>
      <c r="F460" s="266"/>
      <c r="G460" s="261"/>
      <c r="H460" s="262"/>
      <c r="I460" s="363"/>
    </row>
    <row r="461" spans="2:9" s="215" customFormat="1" x14ac:dyDescent="0.25">
      <c r="B461" s="364" t="str">
        <f>IF($E461="","",VLOOKUP($E461,Lists!$U$2:$X$200,2,FALSE))</f>
        <v/>
      </c>
      <c r="C461" s="364" t="str">
        <f>IF($E461="","",VLOOKUP($E461,Lists!$U$2:$X$200,3,FALSE))</f>
        <v/>
      </c>
      <c r="D461" s="364" t="str">
        <f>IF($E461="","",VLOOKUP($E461,Lists!$U$2:$X$200,4,FALSE))</f>
        <v/>
      </c>
      <c r="E461" s="266"/>
      <c r="F461" s="266"/>
      <c r="G461" s="261"/>
      <c r="H461" s="262"/>
      <c r="I461" s="363"/>
    </row>
    <row r="462" spans="2:9" s="215" customFormat="1" x14ac:dyDescent="0.25">
      <c r="B462" s="364" t="str">
        <f>IF($E462="","",VLOOKUP($E462,Lists!$U$2:$X$200,2,FALSE))</f>
        <v/>
      </c>
      <c r="C462" s="364" t="str">
        <f>IF($E462="","",VLOOKUP($E462,Lists!$U$2:$X$200,3,FALSE))</f>
        <v/>
      </c>
      <c r="D462" s="364" t="str">
        <f>IF($E462="","",VLOOKUP($E462,Lists!$U$2:$X$200,4,FALSE))</f>
        <v/>
      </c>
      <c r="E462" s="266"/>
      <c r="F462" s="266"/>
      <c r="G462" s="261"/>
      <c r="H462" s="262"/>
      <c r="I462" s="363"/>
    </row>
    <row r="463" spans="2:9" s="215" customFormat="1" x14ac:dyDescent="0.25">
      <c r="B463" s="364" t="str">
        <f>IF($E463="","",VLOOKUP($E463,Lists!$U$2:$X$200,2,FALSE))</f>
        <v/>
      </c>
      <c r="C463" s="364" t="str">
        <f>IF($E463="","",VLOOKUP($E463,Lists!$U$2:$X$200,3,FALSE))</f>
        <v/>
      </c>
      <c r="D463" s="364" t="str">
        <f>IF($E463="","",VLOOKUP($E463,Lists!$U$2:$X$200,4,FALSE))</f>
        <v/>
      </c>
      <c r="E463" s="266"/>
      <c r="F463" s="266"/>
      <c r="G463" s="261"/>
      <c r="H463" s="262"/>
      <c r="I463" s="363"/>
    </row>
    <row r="464" spans="2:9" s="215" customFormat="1" x14ac:dyDescent="0.25">
      <c r="B464" s="364" t="str">
        <f>IF($E464="","",VLOOKUP($E464,Lists!$U$2:$X$200,2,FALSE))</f>
        <v/>
      </c>
      <c r="C464" s="364" t="str">
        <f>IF($E464="","",VLOOKUP($E464,Lists!$U$2:$X$200,3,FALSE))</f>
        <v/>
      </c>
      <c r="D464" s="364" t="str">
        <f>IF($E464="","",VLOOKUP($E464,Lists!$U$2:$X$200,4,FALSE))</f>
        <v/>
      </c>
      <c r="E464" s="266"/>
      <c r="F464" s="266"/>
      <c r="G464" s="261"/>
      <c r="H464" s="262"/>
      <c r="I464" s="363"/>
    </row>
    <row r="465" spans="2:9" s="215" customFormat="1" x14ac:dyDescent="0.25">
      <c r="B465" s="364" t="str">
        <f>IF($E465="","",VLOOKUP($E465,Lists!$U$2:$X$200,2,FALSE))</f>
        <v/>
      </c>
      <c r="C465" s="364" t="str">
        <f>IF($E465="","",VLOOKUP($E465,Lists!$U$2:$X$200,3,FALSE))</f>
        <v/>
      </c>
      <c r="D465" s="364" t="str">
        <f>IF($E465="","",VLOOKUP($E465,Lists!$U$2:$X$200,4,FALSE))</f>
        <v/>
      </c>
      <c r="E465" s="266"/>
      <c r="F465" s="266"/>
      <c r="G465" s="261"/>
      <c r="H465" s="262"/>
      <c r="I465" s="363"/>
    </row>
    <row r="466" spans="2:9" s="215" customFormat="1" x14ac:dyDescent="0.25">
      <c r="B466" s="364" t="str">
        <f>IF($E466="","",VLOOKUP($E466,Lists!$U$2:$X$200,2,FALSE))</f>
        <v/>
      </c>
      <c r="C466" s="364" t="str">
        <f>IF($E466="","",VLOOKUP($E466,Lists!$U$2:$X$200,3,FALSE))</f>
        <v/>
      </c>
      <c r="D466" s="364" t="str">
        <f>IF($E466="","",VLOOKUP($E466,Lists!$U$2:$X$200,4,FALSE))</f>
        <v/>
      </c>
      <c r="E466" s="266"/>
      <c r="F466" s="266"/>
      <c r="G466" s="261"/>
      <c r="H466" s="262"/>
      <c r="I466" s="363"/>
    </row>
    <row r="467" spans="2:9" s="215" customFormat="1" x14ac:dyDescent="0.25">
      <c r="B467" s="364" t="str">
        <f>IF($E467="","",VLOOKUP($E467,Lists!$U$2:$X$200,2,FALSE))</f>
        <v/>
      </c>
      <c r="C467" s="364" t="str">
        <f>IF($E467="","",VLOOKUP($E467,Lists!$U$2:$X$200,3,FALSE))</f>
        <v/>
      </c>
      <c r="D467" s="364" t="str">
        <f>IF($E467="","",VLOOKUP($E467,Lists!$U$2:$X$200,4,FALSE))</f>
        <v/>
      </c>
      <c r="E467" s="266"/>
      <c r="F467" s="266"/>
      <c r="G467" s="261"/>
      <c r="H467" s="262"/>
      <c r="I467" s="363"/>
    </row>
    <row r="468" spans="2:9" s="215" customFormat="1" x14ac:dyDescent="0.25">
      <c r="B468" s="364" t="str">
        <f>IF($E468="","",VLOOKUP($E468,Lists!$U$2:$X$200,2,FALSE))</f>
        <v/>
      </c>
      <c r="C468" s="364" t="str">
        <f>IF($E468="","",VLOOKUP($E468,Lists!$U$2:$X$200,3,FALSE))</f>
        <v/>
      </c>
      <c r="D468" s="364" t="str">
        <f>IF($E468="","",VLOOKUP($E468,Lists!$U$2:$X$200,4,FALSE))</f>
        <v/>
      </c>
      <c r="E468" s="266"/>
      <c r="F468" s="266"/>
      <c r="G468" s="261"/>
      <c r="H468" s="262"/>
      <c r="I468" s="363"/>
    </row>
    <row r="469" spans="2:9" s="215" customFormat="1" x14ac:dyDescent="0.25">
      <c r="B469" s="364" t="str">
        <f>IF($E469="","",VLOOKUP($E469,Lists!$U$2:$X$200,2,FALSE))</f>
        <v/>
      </c>
      <c r="C469" s="364" t="str">
        <f>IF($E469="","",VLOOKUP($E469,Lists!$U$2:$X$200,3,FALSE))</f>
        <v/>
      </c>
      <c r="D469" s="364" t="str">
        <f>IF($E469="","",VLOOKUP($E469,Lists!$U$2:$X$200,4,FALSE))</f>
        <v/>
      </c>
      <c r="E469" s="266"/>
      <c r="F469" s="266"/>
      <c r="G469" s="261"/>
      <c r="H469" s="262"/>
      <c r="I469" s="363"/>
    </row>
    <row r="470" spans="2:9" s="215" customFormat="1" x14ac:dyDescent="0.25">
      <c r="B470" s="364" t="str">
        <f>IF($E470="","",VLOOKUP($E470,Lists!$U$2:$X$200,2,FALSE))</f>
        <v/>
      </c>
      <c r="C470" s="364" t="str">
        <f>IF($E470="","",VLOOKUP($E470,Lists!$U$2:$X$200,3,FALSE))</f>
        <v/>
      </c>
      <c r="D470" s="364" t="str">
        <f>IF($E470="","",VLOOKUP($E470,Lists!$U$2:$X$200,4,FALSE))</f>
        <v/>
      </c>
      <c r="E470" s="266"/>
      <c r="F470" s="266"/>
      <c r="G470" s="261"/>
      <c r="H470" s="262"/>
      <c r="I470" s="363"/>
    </row>
    <row r="471" spans="2:9" s="215" customFormat="1" x14ac:dyDescent="0.25">
      <c r="B471" s="364" t="str">
        <f>IF($E471="","",VLOOKUP($E471,Lists!$U$2:$X$200,2,FALSE))</f>
        <v/>
      </c>
      <c r="C471" s="364" t="str">
        <f>IF($E471="","",VLOOKUP($E471,Lists!$U$2:$X$200,3,FALSE))</f>
        <v/>
      </c>
      <c r="D471" s="364" t="str">
        <f>IF($E471="","",VLOOKUP($E471,Lists!$U$2:$X$200,4,FALSE))</f>
        <v/>
      </c>
      <c r="E471" s="266"/>
      <c r="F471" s="266"/>
      <c r="G471" s="261"/>
      <c r="H471" s="262"/>
      <c r="I471" s="363"/>
    </row>
    <row r="472" spans="2:9" s="215" customFormat="1" x14ac:dyDescent="0.25">
      <c r="B472" s="364" t="str">
        <f>IF($E472="","",VLOOKUP($E472,Lists!$U$2:$X$200,2,FALSE))</f>
        <v/>
      </c>
      <c r="C472" s="364" t="str">
        <f>IF($E472="","",VLOOKUP($E472,Lists!$U$2:$X$200,3,FALSE))</f>
        <v/>
      </c>
      <c r="D472" s="364" t="str">
        <f>IF($E472="","",VLOOKUP($E472,Lists!$U$2:$X$200,4,FALSE))</f>
        <v/>
      </c>
      <c r="E472" s="266"/>
      <c r="F472" s="266"/>
      <c r="G472" s="261"/>
      <c r="H472" s="262"/>
      <c r="I472" s="363"/>
    </row>
    <row r="473" spans="2:9" s="215" customFormat="1" x14ac:dyDescent="0.25">
      <c r="B473" s="364" t="str">
        <f>IF($E473="","",VLOOKUP($E473,Lists!$U$2:$X$200,2,FALSE))</f>
        <v/>
      </c>
      <c r="C473" s="364" t="str">
        <f>IF($E473="","",VLOOKUP($E473,Lists!$U$2:$X$200,3,FALSE))</f>
        <v/>
      </c>
      <c r="D473" s="364" t="str">
        <f>IF($E473="","",VLOOKUP($E473,Lists!$U$2:$X$200,4,FALSE))</f>
        <v/>
      </c>
      <c r="E473" s="266"/>
      <c r="F473" s="266"/>
      <c r="G473" s="261"/>
      <c r="H473" s="262"/>
      <c r="I473" s="363"/>
    </row>
    <row r="474" spans="2:9" s="215" customFormat="1" x14ac:dyDescent="0.25">
      <c r="B474" s="364" t="str">
        <f>IF($E474="","",VLOOKUP($E474,Lists!$U$2:$X$200,2,FALSE))</f>
        <v/>
      </c>
      <c r="C474" s="364" t="str">
        <f>IF($E474="","",VLOOKUP($E474,Lists!$U$2:$X$200,3,FALSE))</f>
        <v/>
      </c>
      <c r="D474" s="364" t="str">
        <f>IF($E474="","",VLOOKUP($E474,Lists!$U$2:$X$200,4,FALSE))</f>
        <v/>
      </c>
      <c r="E474" s="266"/>
      <c r="F474" s="266"/>
      <c r="G474" s="261"/>
      <c r="H474" s="262"/>
      <c r="I474" s="363"/>
    </row>
    <row r="475" spans="2:9" s="215" customFormat="1" x14ac:dyDescent="0.25">
      <c r="B475" s="364" t="str">
        <f>IF($E475="","",VLOOKUP($E475,Lists!$U$2:$X$200,2,FALSE))</f>
        <v/>
      </c>
      <c r="C475" s="364" t="str">
        <f>IF($E475="","",VLOOKUP($E475,Lists!$U$2:$X$200,3,FALSE))</f>
        <v/>
      </c>
      <c r="D475" s="364" t="str">
        <f>IF($E475="","",VLOOKUP($E475,Lists!$U$2:$X$200,4,FALSE))</f>
        <v/>
      </c>
      <c r="E475" s="266"/>
      <c r="F475" s="266"/>
      <c r="G475" s="261"/>
      <c r="H475" s="262"/>
      <c r="I475" s="363"/>
    </row>
    <row r="476" spans="2:9" s="215" customFormat="1" x14ac:dyDescent="0.25">
      <c r="B476" s="364" t="str">
        <f>IF($E476="","",VLOOKUP($E476,Lists!$U$2:$X$200,2,FALSE))</f>
        <v/>
      </c>
      <c r="C476" s="364" t="str">
        <f>IF($E476="","",VLOOKUP($E476,Lists!$U$2:$X$200,3,FALSE))</f>
        <v/>
      </c>
      <c r="D476" s="364" t="str">
        <f>IF($E476="","",VLOOKUP($E476,Lists!$U$2:$X$200,4,FALSE))</f>
        <v/>
      </c>
      <c r="E476" s="266"/>
      <c r="F476" s="266"/>
      <c r="G476" s="261"/>
      <c r="H476" s="262"/>
      <c r="I476" s="363"/>
    </row>
    <row r="477" spans="2:9" s="215" customFormat="1" x14ac:dyDescent="0.25">
      <c r="B477" s="364" t="str">
        <f>IF($E477="","",VLOOKUP($E477,Lists!$U$2:$X$200,2,FALSE))</f>
        <v/>
      </c>
      <c r="C477" s="364" t="str">
        <f>IF($E477="","",VLOOKUP($E477,Lists!$U$2:$X$200,3,FALSE))</f>
        <v/>
      </c>
      <c r="D477" s="364" t="str">
        <f>IF($E477="","",VLOOKUP($E477,Lists!$U$2:$X$200,4,FALSE))</f>
        <v/>
      </c>
      <c r="E477" s="266"/>
      <c r="F477" s="266"/>
      <c r="G477" s="261"/>
      <c r="H477" s="262"/>
      <c r="I477" s="363"/>
    </row>
    <row r="478" spans="2:9" s="215" customFormat="1" x14ac:dyDescent="0.25">
      <c r="B478" s="364" t="str">
        <f>IF($E478="","",VLOOKUP($E478,Lists!$U$2:$X$200,2,FALSE))</f>
        <v/>
      </c>
      <c r="C478" s="364" t="str">
        <f>IF($E478="","",VLOOKUP($E478,Lists!$U$2:$X$200,3,FALSE))</f>
        <v/>
      </c>
      <c r="D478" s="364" t="str">
        <f>IF($E478="","",VLOOKUP($E478,Lists!$U$2:$X$200,4,FALSE))</f>
        <v/>
      </c>
      <c r="E478" s="266"/>
      <c r="F478" s="266"/>
      <c r="G478" s="261"/>
      <c r="H478" s="262"/>
      <c r="I478" s="363"/>
    </row>
    <row r="479" spans="2:9" s="215" customFormat="1" x14ac:dyDescent="0.25">
      <c r="B479" s="364" t="str">
        <f>IF($E479="","",VLOOKUP($E479,Lists!$U$2:$X$200,2,FALSE))</f>
        <v/>
      </c>
      <c r="C479" s="364" t="str">
        <f>IF($E479="","",VLOOKUP($E479,Lists!$U$2:$X$200,3,FALSE))</f>
        <v/>
      </c>
      <c r="D479" s="364" t="str">
        <f>IF($E479="","",VLOOKUP($E479,Lists!$U$2:$X$200,4,FALSE))</f>
        <v/>
      </c>
      <c r="E479" s="266"/>
      <c r="F479" s="266"/>
      <c r="G479" s="261"/>
      <c r="H479" s="262"/>
      <c r="I479" s="363"/>
    </row>
    <row r="480" spans="2:9" s="215" customFormat="1" x14ac:dyDescent="0.25">
      <c r="B480" s="364" t="str">
        <f>IF($E480="","",VLOOKUP($E480,Lists!$U$2:$X$200,2,FALSE))</f>
        <v/>
      </c>
      <c r="C480" s="364" t="str">
        <f>IF($E480="","",VLOOKUP($E480,Lists!$U$2:$X$200,3,FALSE))</f>
        <v/>
      </c>
      <c r="D480" s="364" t="str">
        <f>IF($E480="","",VLOOKUP($E480,Lists!$U$2:$X$200,4,FALSE))</f>
        <v/>
      </c>
      <c r="E480" s="266"/>
      <c r="F480" s="266"/>
      <c r="G480" s="261"/>
      <c r="H480" s="262"/>
      <c r="I480" s="363"/>
    </row>
    <row r="481" spans="2:9" s="215" customFormat="1" x14ac:dyDescent="0.25">
      <c r="B481" s="364" t="str">
        <f>IF($E481="","",VLOOKUP($E481,Lists!$U$2:$X$200,2,FALSE))</f>
        <v/>
      </c>
      <c r="C481" s="364" t="str">
        <f>IF($E481="","",VLOOKUP($E481,Lists!$U$2:$X$200,3,FALSE))</f>
        <v/>
      </c>
      <c r="D481" s="364" t="str">
        <f>IF($E481="","",VLOOKUP($E481,Lists!$U$2:$X$200,4,FALSE))</f>
        <v/>
      </c>
      <c r="E481" s="266"/>
      <c r="F481" s="266"/>
      <c r="G481" s="261"/>
      <c r="H481" s="262"/>
      <c r="I481" s="363"/>
    </row>
    <row r="482" spans="2:9" s="215" customFormat="1" x14ac:dyDescent="0.25">
      <c r="B482" s="364" t="str">
        <f>IF($E482="","",VLOOKUP($E482,Lists!$U$2:$X$200,2,FALSE))</f>
        <v/>
      </c>
      <c r="C482" s="364" t="str">
        <f>IF($E482="","",VLOOKUP($E482,Lists!$U$2:$X$200,3,FALSE))</f>
        <v/>
      </c>
      <c r="D482" s="364" t="str">
        <f>IF($E482="","",VLOOKUP($E482,Lists!$U$2:$X$200,4,FALSE))</f>
        <v/>
      </c>
      <c r="E482" s="266"/>
      <c r="F482" s="266"/>
      <c r="G482" s="261"/>
      <c r="H482" s="262"/>
      <c r="I482" s="363"/>
    </row>
    <row r="483" spans="2:9" s="215" customFormat="1" x14ac:dyDescent="0.25">
      <c r="B483" s="364" t="str">
        <f>IF($E483="","",VLOOKUP($E483,Lists!$U$2:$X$200,2,FALSE))</f>
        <v/>
      </c>
      <c r="C483" s="364" t="str">
        <f>IF($E483="","",VLOOKUP($E483,Lists!$U$2:$X$200,3,FALSE))</f>
        <v/>
      </c>
      <c r="D483" s="364" t="str">
        <f>IF($E483="","",VLOOKUP($E483,Lists!$U$2:$X$200,4,FALSE))</f>
        <v/>
      </c>
      <c r="E483" s="266"/>
      <c r="F483" s="266"/>
      <c r="G483" s="261"/>
      <c r="H483" s="262"/>
      <c r="I483" s="363"/>
    </row>
    <row r="484" spans="2:9" s="215" customFormat="1" x14ac:dyDescent="0.25">
      <c r="B484" s="364" t="str">
        <f>IF($E484="","",VLOOKUP($E484,Lists!$U$2:$X$200,2,FALSE))</f>
        <v/>
      </c>
      <c r="C484" s="364" t="str">
        <f>IF($E484="","",VLOOKUP($E484,Lists!$U$2:$X$200,3,FALSE))</f>
        <v/>
      </c>
      <c r="D484" s="364" t="str">
        <f>IF($E484="","",VLOOKUP($E484,Lists!$U$2:$X$200,4,FALSE))</f>
        <v/>
      </c>
      <c r="E484" s="266"/>
      <c r="F484" s="266"/>
      <c r="G484" s="261"/>
      <c r="H484" s="262"/>
      <c r="I484" s="363"/>
    </row>
    <row r="485" spans="2:9" s="215" customFormat="1" x14ac:dyDescent="0.25">
      <c r="B485" s="364" t="str">
        <f>IF($E485="","",VLOOKUP($E485,Lists!$U$2:$X$200,2,FALSE))</f>
        <v/>
      </c>
      <c r="C485" s="364" t="str">
        <f>IF($E485="","",VLOOKUP($E485,Lists!$U$2:$X$200,3,FALSE))</f>
        <v/>
      </c>
      <c r="D485" s="364" t="str">
        <f>IF($E485="","",VLOOKUP($E485,Lists!$U$2:$X$200,4,FALSE))</f>
        <v/>
      </c>
      <c r="E485" s="266"/>
      <c r="F485" s="266"/>
      <c r="G485" s="261"/>
      <c r="H485" s="262"/>
      <c r="I485" s="363"/>
    </row>
    <row r="486" spans="2:9" s="215" customFormat="1" x14ac:dyDescent="0.25">
      <c r="B486" s="364" t="str">
        <f>IF($E486="","",VLOOKUP($E486,Lists!$U$2:$X$200,2,FALSE))</f>
        <v/>
      </c>
      <c r="C486" s="364" t="str">
        <f>IF($E486="","",VLOOKUP($E486,Lists!$U$2:$X$200,3,FALSE))</f>
        <v/>
      </c>
      <c r="D486" s="364" t="str">
        <f>IF($E486="","",VLOOKUP($E486,Lists!$U$2:$X$200,4,FALSE))</f>
        <v/>
      </c>
      <c r="E486" s="266"/>
      <c r="F486" s="266"/>
      <c r="G486" s="261"/>
      <c r="H486" s="262"/>
      <c r="I486" s="363"/>
    </row>
    <row r="487" spans="2:9" s="215" customFormat="1" x14ac:dyDescent="0.25">
      <c r="B487" s="364" t="str">
        <f>IF($E487="","",VLOOKUP($E487,Lists!$U$2:$X$200,2,FALSE))</f>
        <v/>
      </c>
      <c r="C487" s="364" t="str">
        <f>IF($E487="","",VLOOKUP($E487,Lists!$U$2:$X$200,3,FALSE))</f>
        <v/>
      </c>
      <c r="D487" s="364" t="str">
        <f>IF($E487="","",VLOOKUP($E487,Lists!$U$2:$X$200,4,FALSE))</f>
        <v/>
      </c>
      <c r="E487" s="266"/>
      <c r="F487" s="266"/>
      <c r="G487" s="261"/>
      <c r="H487" s="262"/>
      <c r="I487" s="363"/>
    </row>
    <row r="488" spans="2:9" s="215" customFormat="1" x14ac:dyDescent="0.25">
      <c r="B488" s="364" t="str">
        <f>IF($E488="","",VLOOKUP($E488,Lists!$U$2:$X$200,2,FALSE))</f>
        <v/>
      </c>
      <c r="C488" s="364" t="str">
        <f>IF($E488="","",VLOOKUP($E488,Lists!$U$2:$X$200,3,FALSE))</f>
        <v/>
      </c>
      <c r="D488" s="364" t="str">
        <f>IF($E488="","",VLOOKUP($E488,Lists!$U$2:$X$200,4,FALSE))</f>
        <v/>
      </c>
      <c r="E488" s="266"/>
      <c r="F488" s="266"/>
      <c r="G488" s="261"/>
      <c r="H488" s="262"/>
      <c r="I488" s="363"/>
    </row>
    <row r="489" spans="2:9" s="215" customFormat="1" x14ac:dyDescent="0.25">
      <c r="B489" s="364" t="str">
        <f>IF($E489="","",VLOOKUP($E489,Lists!$U$2:$X$200,2,FALSE))</f>
        <v/>
      </c>
      <c r="C489" s="364" t="str">
        <f>IF($E489="","",VLOOKUP($E489,Lists!$U$2:$X$200,3,FALSE))</f>
        <v/>
      </c>
      <c r="D489" s="364" t="str">
        <f>IF($E489="","",VLOOKUP($E489,Lists!$U$2:$X$200,4,FALSE))</f>
        <v/>
      </c>
      <c r="E489" s="266"/>
      <c r="F489" s="266"/>
      <c r="G489" s="261"/>
      <c r="H489" s="262"/>
      <c r="I489" s="363"/>
    </row>
    <row r="490" spans="2:9" s="215" customFormat="1" x14ac:dyDescent="0.25">
      <c r="B490" s="364" t="str">
        <f>IF($E490="","",VLOOKUP($E490,Lists!$U$2:$X$200,2,FALSE))</f>
        <v/>
      </c>
      <c r="C490" s="364" t="str">
        <f>IF($E490="","",VLOOKUP($E490,Lists!$U$2:$X$200,3,FALSE))</f>
        <v/>
      </c>
      <c r="D490" s="364" t="str">
        <f>IF($E490="","",VLOOKUP($E490,Lists!$U$2:$X$200,4,FALSE))</f>
        <v/>
      </c>
      <c r="E490" s="266"/>
      <c r="F490" s="266"/>
      <c r="G490" s="261"/>
      <c r="H490" s="262"/>
      <c r="I490" s="363"/>
    </row>
    <row r="491" spans="2:9" s="215" customFormat="1" x14ac:dyDescent="0.25">
      <c r="B491" s="364" t="str">
        <f>IF($E491="","",VLOOKUP($E491,Lists!$U$2:$X$200,2,FALSE))</f>
        <v/>
      </c>
      <c r="C491" s="364" t="str">
        <f>IF($E491="","",VLOOKUP($E491,Lists!$U$2:$X$200,3,FALSE))</f>
        <v/>
      </c>
      <c r="D491" s="364" t="str">
        <f>IF($E491="","",VLOOKUP($E491,Lists!$U$2:$X$200,4,FALSE))</f>
        <v/>
      </c>
      <c r="E491" s="266"/>
      <c r="F491" s="266"/>
      <c r="G491" s="261"/>
      <c r="H491" s="262"/>
      <c r="I491" s="363"/>
    </row>
    <row r="492" spans="2:9" s="215" customFormat="1" x14ac:dyDescent="0.25">
      <c r="B492" s="364" t="str">
        <f>IF($E492="","",VLOOKUP($E492,Lists!$U$2:$X$200,2,FALSE))</f>
        <v/>
      </c>
      <c r="C492" s="364" t="str">
        <f>IF($E492="","",VLOOKUP($E492,Lists!$U$2:$X$200,3,FALSE))</f>
        <v/>
      </c>
      <c r="D492" s="364" t="str">
        <f>IF($E492="","",VLOOKUP($E492,Lists!$U$2:$X$200,4,FALSE))</f>
        <v/>
      </c>
      <c r="E492" s="266"/>
      <c r="F492" s="266"/>
      <c r="G492" s="261"/>
      <c r="H492" s="262"/>
      <c r="I492" s="363"/>
    </row>
    <row r="493" spans="2:9" s="215" customFormat="1" x14ac:dyDescent="0.25">
      <c r="B493" s="364" t="str">
        <f>IF($E493="","",VLOOKUP($E493,Lists!$U$2:$X$200,2,FALSE))</f>
        <v/>
      </c>
      <c r="C493" s="364" t="str">
        <f>IF($E493="","",VLOOKUP($E493,Lists!$U$2:$X$200,3,FALSE))</f>
        <v/>
      </c>
      <c r="D493" s="364" t="str">
        <f>IF($E493="","",VLOOKUP($E493,Lists!$U$2:$X$200,4,FALSE))</f>
        <v/>
      </c>
      <c r="E493" s="266"/>
      <c r="F493" s="266"/>
      <c r="G493" s="261"/>
      <c r="H493" s="262"/>
      <c r="I493" s="363"/>
    </row>
    <row r="494" spans="2:9" s="215" customFormat="1" x14ac:dyDescent="0.25">
      <c r="B494" s="364" t="str">
        <f>IF($E494="","",VLOOKUP($E494,Lists!$U$2:$X$200,2,FALSE))</f>
        <v/>
      </c>
      <c r="C494" s="364" t="str">
        <f>IF($E494="","",VLOOKUP($E494,Lists!$U$2:$X$200,3,FALSE))</f>
        <v/>
      </c>
      <c r="D494" s="364" t="str">
        <f>IF($E494="","",VLOOKUP($E494,Lists!$U$2:$X$200,4,FALSE))</f>
        <v/>
      </c>
      <c r="E494" s="266"/>
      <c r="F494" s="266"/>
      <c r="G494" s="261"/>
      <c r="H494" s="262"/>
      <c r="I494" s="363"/>
    </row>
    <row r="495" spans="2:9" s="215" customFormat="1" x14ac:dyDescent="0.25">
      <c r="B495" s="364" t="str">
        <f>IF($E495="","",VLOOKUP($E495,Lists!$U$2:$X$200,2,FALSE))</f>
        <v/>
      </c>
      <c r="C495" s="364" t="str">
        <f>IF($E495="","",VLOOKUP($E495,Lists!$U$2:$X$200,3,FALSE))</f>
        <v/>
      </c>
      <c r="D495" s="364" t="str">
        <f>IF($E495="","",VLOOKUP($E495,Lists!$U$2:$X$200,4,FALSE))</f>
        <v/>
      </c>
      <c r="E495" s="266"/>
      <c r="F495" s="266"/>
      <c r="G495" s="261"/>
      <c r="H495" s="262"/>
      <c r="I495" s="363"/>
    </row>
    <row r="496" spans="2:9" s="215" customFormat="1" x14ac:dyDescent="0.25">
      <c r="B496" s="364" t="str">
        <f>IF($E496="","",VLOOKUP($E496,Lists!$U$2:$X$200,2,FALSE))</f>
        <v/>
      </c>
      <c r="C496" s="364" t="str">
        <f>IF($E496="","",VLOOKUP($E496,Lists!$U$2:$X$200,3,FALSE))</f>
        <v/>
      </c>
      <c r="D496" s="364" t="str">
        <f>IF($E496="","",VLOOKUP($E496,Lists!$U$2:$X$200,4,FALSE))</f>
        <v/>
      </c>
      <c r="E496" s="266"/>
      <c r="F496" s="266"/>
      <c r="G496" s="261"/>
      <c r="H496" s="262"/>
      <c r="I496" s="363"/>
    </row>
    <row r="497" spans="2:9" s="215" customFormat="1" x14ac:dyDescent="0.25">
      <c r="B497" s="364" t="str">
        <f>IF($E497="","",VLOOKUP($E497,Lists!$U$2:$X$200,2,FALSE))</f>
        <v/>
      </c>
      <c r="C497" s="364" t="str">
        <f>IF($E497="","",VLOOKUP($E497,Lists!$U$2:$X$200,3,FALSE))</f>
        <v/>
      </c>
      <c r="D497" s="364" t="str">
        <f>IF($E497="","",VLOOKUP($E497,Lists!$U$2:$X$200,4,FALSE))</f>
        <v/>
      </c>
      <c r="E497" s="266"/>
      <c r="F497" s="266"/>
      <c r="G497" s="261"/>
      <c r="H497" s="262"/>
      <c r="I497" s="363"/>
    </row>
    <row r="498" spans="2:9" s="215" customFormat="1" x14ac:dyDescent="0.25">
      <c r="B498" s="364" t="str">
        <f>IF($E498="","",VLOOKUP($E498,Lists!$U$2:$X$200,2,FALSE))</f>
        <v/>
      </c>
      <c r="C498" s="364" t="str">
        <f>IF($E498="","",VLOOKUP($E498,Lists!$U$2:$X$200,3,FALSE))</f>
        <v/>
      </c>
      <c r="D498" s="364" t="str">
        <f>IF($E498="","",VLOOKUP($E498,Lists!$U$2:$X$200,4,FALSE))</f>
        <v/>
      </c>
      <c r="E498" s="266"/>
      <c r="F498" s="266"/>
      <c r="G498" s="261"/>
      <c r="H498" s="262"/>
      <c r="I498" s="363"/>
    </row>
    <row r="499" spans="2:9" s="215" customFormat="1" x14ac:dyDescent="0.25">
      <c r="B499" s="364" t="str">
        <f>IF($E499="","",VLOOKUP($E499,Lists!$U$2:$X$200,2,FALSE))</f>
        <v/>
      </c>
      <c r="C499" s="364" t="str">
        <f>IF($E499="","",VLOOKUP($E499,Lists!$U$2:$X$200,3,FALSE))</f>
        <v/>
      </c>
      <c r="D499" s="364" t="str">
        <f>IF($E499="","",VLOOKUP($E499,Lists!$U$2:$X$200,4,FALSE))</f>
        <v/>
      </c>
      <c r="E499" s="266"/>
      <c r="F499" s="266"/>
      <c r="G499" s="261"/>
      <c r="H499" s="262"/>
      <c r="I499" s="363"/>
    </row>
    <row r="500" spans="2:9" s="215" customFormat="1" x14ac:dyDescent="0.25">
      <c r="B500" s="364" t="str">
        <f>IF($E500="","",VLOOKUP($E500,Lists!$U$2:$X$200,2,FALSE))</f>
        <v/>
      </c>
      <c r="C500" s="364" t="str">
        <f>IF($E500="","",VLOOKUP($E500,Lists!$U$2:$X$200,3,FALSE))</f>
        <v/>
      </c>
      <c r="D500" s="364" t="str">
        <f>IF($E500="","",VLOOKUP($E500,Lists!$U$2:$X$200,4,FALSE))</f>
        <v/>
      </c>
      <c r="E500" s="266"/>
      <c r="F500" s="266"/>
      <c r="G500" s="261"/>
      <c r="H500" s="262"/>
      <c r="I500" s="363"/>
    </row>
  </sheetData>
  <sheetProtection algorithmName="SHA-512" hashValue="YoYm2TBN7ccCbPbaWcqNCXAymjCyACvsXGL20rPSLXathQ9TDpy/G7DfpeUzGtvZm6IaGK371mscZLDk6n0JpA==" saltValue="dY87ASVr/Y9nMuxVrm6ksQ==" spinCount="100000" sheet="1" objects="1" scenarios="1" sort="0" autoFilter="0"/>
  <mergeCells count="1">
    <mergeCell ref="B7:L7"/>
  </mergeCells>
  <phoneticPr fontId="22" type="noConversion"/>
  <dataValidations count="3">
    <dataValidation type="time" operator="greaterThanOrEqual" allowBlank="1" showInputMessage="1" showErrorMessage="1" sqref="H24:H500" xr:uid="{68218AA5-1B74-4460-8F2B-A95148011CC9}">
      <formula1>0</formula1>
    </dataValidation>
    <dataValidation type="date" operator="greaterThanOrEqual" allowBlank="1" showInputMessage="1" showErrorMessage="1" sqref="G24:G500" xr:uid="{E14A13D1-317B-40A2-9C9B-75B647C77DF9}">
      <formula1>43101</formula1>
    </dataValidation>
    <dataValidation type="list" allowBlank="1" showInputMessage="1" showErrorMessage="1" sqref="E24:E500" xr:uid="{E355010D-4FD3-4D13-BEA4-B313161BA9BF}">
      <formula1>CEMID</formula1>
    </dataValidation>
  </dataValidations>
  <pageMargins left="0.7" right="0.7" top="0.75" bottom="0.75" header="0.3" footer="0.3"/>
  <pageSetup orientation="landscape" r:id="rId1"/>
  <headerFooter>
    <oddHeader>Page &amp;P of &amp;N</oddHeader>
    <oddFooter>&amp;A</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A2A0D-8D9B-47C2-8B65-76BED936F890}">
  <sheetPr>
    <tabColor theme="8"/>
  </sheetPr>
  <dimension ref="B1:AZ200"/>
  <sheetViews>
    <sheetView topLeftCell="B6" workbookViewId="0">
      <selection activeCell="B25" sqref="B25"/>
    </sheetView>
  </sheetViews>
  <sheetFormatPr defaultColWidth="0" defaultRowHeight="15" zeroHeight="1" x14ac:dyDescent="0.25"/>
  <cols>
    <col min="1" max="1" width="9.28515625" style="2" hidden="1" customWidth="1"/>
    <col min="2" max="2" width="17.7109375" style="2" bestFit="1" customWidth="1"/>
    <col min="3" max="3" width="29.140625" style="2" customWidth="1"/>
    <col min="4" max="5" width="44.5703125" style="2" customWidth="1"/>
    <col min="6" max="7" width="23.42578125" style="2" customWidth="1"/>
    <col min="8" max="8" width="26.28515625" style="2" bestFit="1" customWidth="1"/>
    <col min="9" max="9" width="26.5703125" style="2" bestFit="1" customWidth="1"/>
    <col min="10" max="52" width="0" style="2" hidden="1" customWidth="1"/>
    <col min="53" max="16384" width="9.28515625" style="2" hidden="1"/>
  </cols>
  <sheetData>
    <row r="1" spans="2:13" s="1" customFormat="1" ht="24.75" hidden="1" customHeight="1" x14ac:dyDescent="0.2">
      <c r="B1" s="16" t="s">
        <v>0</v>
      </c>
      <c r="C1" s="16"/>
      <c r="D1" s="115"/>
      <c r="E1" s="115"/>
      <c r="F1" s="21"/>
      <c r="G1" s="21"/>
      <c r="H1" s="43"/>
      <c r="I1" s="43"/>
    </row>
    <row r="2" spans="2:13" s="1" customFormat="1" ht="12.75" hidden="1" x14ac:dyDescent="0.2">
      <c r="B2" s="22" t="s">
        <v>1</v>
      </c>
      <c r="C2" s="20" t="str">
        <f>+Welcome!B2</f>
        <v>63.8075(d) and (e) Notification of compliance status and Compliance Reports (Spreadsheet Template)</v>
      </c>
      <c r="D2" s="20"/>
      <c r="E2" s="20"/>
      <c r="F2" s="20"/>
      <c r="G2" s="20"/>
      <c r="H2" s="20"/>
      <c r="I2" s="20"/>
    </row>
    <row r="3" spans="2:13" s="1" customFormat="1" ht="12.75" hidden="1" x14ac:dyDescent="0.2">
      <c r="B3" s="24" t="s">
        <v>3</v>
      </c>
      <c r="C3" s="20" t="str">
        <f>+Welcome!B3</f>
        <v>63.8075(d) and (e)</v>
      </c>
      <c r="D3" s="20"/>
      <c r="E3" s="20"/>
      <c r="F3" s="20"/>
      <c r="G3" s="20"/>
      <c r="H3" s="25"/>
      <c r="I3" s="25"/>
    </row>
    <row r="4" spans="2:13" s="1" customFormat="1" ht="12.75" hidden="1" x14ac:dyDescent="0.2">
      <c r="B4" s="24" t="s">
        <v>5</v>
      </c>
      <c r="C4" s="20" t="str">
        <f>+Welcome!B4</f>
        <v>v1.01</v>
      </c>
      <c r="D4" s="20"/>
      <c r="E4" s="20"/>
      <c r="F4" s="20"/>
      <c r="G4" s="20"/>
      <c r="H4" s="27"/>
      <c r="I4" s="27"/>
    </row>
    <row r="5" spans="2:13" s="1" customFormat="1" ht="12.75" hidden="1" x14ac:dyDescent="0.2">
      <c r="B5" s="24" t="s">
        <v>6</v>
      </c>
      <c r="C5" s="82">
        <f>+Welcome!B5</f>
        <v>45392</v>
      </c>
      <c r="D5" s="82"/>
      <c r="E5" s="82"/>
      <c r="F5" s="82"/>
      <c r="G5" s="82"/>
      <c r="H5" s="29"/>
      <c r="I5" s="29"/>
    </row>
    <row r="6" spans="2:13" x14ac:dyDescent="0.25">
      <c r="B6" s="148" t="s">
        <v>225</v>
      </c>
    </row>
    <row r="7" spans="2:13" ht="20.100000000000001" hidden="1" customHeight="1" x14ac:dyDescent="0.25">
      <c r="B7" s="116"/>
      <c r="C7" s="116"/>
      <c r="D7" s="116"/>
      <c r="E7" s="116"/>
      <c r="F7" s="116"/>
      <c r="G7" s="116"/>
      <c r="H7" s="116"/>
      <c r="I7" s="116"/>
      <c r="J7" s="148"/>
      <c r="K7" s="148"/>
      <c r="L7" s="11"/>
      <c r="M7" s="11"/>
    </row>
    <row r="8" spans="2:13" ht="17.25" hidden="1" customHeight="1" x14ac:dyDescent="0.25">
      <c r="B8" s="17" t="s">
        <v>9</v>
      </c>
      <c r="C8" s="17"/>
      <c r="D8" s="17"/>
      <c r="E8" s="17"/>
      <c r="F8" s="17"/>
      <c r="G8" s="17"/>
      <c r="H8" s="17"/>
      <c r="I8" s="17"/>
      <c r="J8" s="11"/>
      <c r="K8" s="11"/>
      <c r="L8" s="11"/>
      <c r="M8" s="11"/>
    </row>
    <row r="9" spans="2:13" ht="17.25" hidden="1" customHeight="1" x14ac:dyDescent="0.25">
      <c r="B9" s="4"/>
      <c r="C9" s="4"/>
      <c r="D9" s="4"/>
      <c r="E9" s="4"/>
      <c r="F9" s="4"/>
      <c r="G9" s="4"/>
      <c r="H9" s="4"/>
      <c r="I9" s="4"/>
      <c r="J9" s="3"/>
      <c r="K9" s="3"/>
      <c r="L9" s="3"/>
      <c r="M9" s="3"/>
    </row>
    <row r="10" spans="2:13" hidden="1" x14ac:dyDescent="0.25">
      <c r="H10" s="41"/>
      <c r="I10" s="41"/>
      <c r="J10" s="4"/>
      <c r="K10" s="4"/>
      <c r="L10" s="4"/>
      <c r="M10" s="4"/>
    </row>
    <row r="11" spans="2:13" hidden="1" x14ac:dyDescent="0.25">
      <c r="B11" s="4"/>
      <c r="C11" s="10"/>
      <c r="D11" s="10"/>
      <c r="E11" s="10"/>
      <c r="F11" s="10"/>
      <c r="G11" s="10"/>
      <c r="H11" s="44"/>
      <c r="I11" s="44"/>
    </row>
    <row r="12" spans="2:13" s="93" customFormat="1" ht="105.75" thickBot="1" x14ac:dyDescent="0.3">
      <c r="B12" s="194" t="s">
        <v>286</v>
      </c>
      <c r="C12" s="164" t="s">
        <v>287</v>
      </c>
      <c r="D12" s="164" t="s">
        <v>288</v>
      </c>
      <c r="E12" s="194" t="s">
        <v>285</v>
      </c>
      <c r="F12" s="194" t="s">
        <v>48</v>
      </c>
      <c r="G12" s="194" t="s">
        <v>49</v>
      </c>
      <c r="H12" s="194" t="s">
        <v>84</v>
      </c>
      <c r="I12" s="194" t="s">
        <v>50</v>
      </c>
    </row>
    <row r="13" spans="2:13" s="7" customFormat="1" x14ac:dyDescent="0.25">
      <c r="B13" s="61" t="s">
        <v>138</v>
      </c>
      <c r="C13" s="66" t="s">
        <v>361</v>
      </c>
      <c r="D13" s="56" t="s">
        <v>384</v>
      </c>
      <c r="E13" s="360" t="s">
        <v>362</v>
      </c>
      <c r="F13" s="6" t="s">
        <v>302</v>
      </c>
      <c r="G13" s="6" t="s">
        <v>303</v>
      </c>
      <c r="H13" s="6" t="s">
        <v>304</v>
      </c>
      <c r="I13" s="6" t="s">
        <v>305</v>
      </c>
    </row>
    <row r="14" spans="2:13" s="92" customFormat="1" x14ac:dyDescent="0.25">
      <c r="B14" s="62" t="s">
        <v>28</v>
      </c>
      <c r="C14" s="91" t="s">
        <v>85</v>
      </c>
      <c r="D14" s="57" t="s">
        <v>51</v>
      </c>
      <c r="E14" s="263" t="s">
        <v>289</v>
      </c>
      <c r="F14" s="8" t="s">
        <v>57</v>
      </c>
      <c r="G14" s="8" t="s">
        <v>58</v>
      </c>
      <c r="H14" s="8" t="s">
        <v>59</v>
      </c>
      <c r="I14" s="8" t="s">
        <v>60</v>
      </c>
    </row>
    <row r="15" spans="2:13" customFormat="1" hidden="1" x14ac:dyDescent="0.25">
      <c r="B15" s="62" t="s">
        <v>214</v>
      </c>
      <c r="C15" s="67" t="s">
        <v>214</v>
      </c>
      <c r="D15" s="57" t="s">
        <v>214</v>
      </c>
      <c r="E15" s="263"/>
      <c r="F15" s="8" t="s">
        <v>316</v>
      </c>
      <c r="G15" s="8" t="s">
        <v>316</v>
      </c>
      <c r="H15" s="8" t="s">
        <v>316</v>
      </c>
      <c r="I15" s="8" t="s">
        <v>316</v>
      </c>
    </row>
    <row r="16" spans="2:13" customFormat="1" hidden="1" x14ac:dyDescent="0.25">
      <c r="B16" s="62" t="s">
        <v>214</v>
      </c>
      <c r="C16" s="67" t="s">
        <v>214</v>
      </c>
      <c r="D16" s="57" t="s">
        <v>214</v>
      </c>
      <c r="E16" s="263"/>
      <c r="F16" s="8" t="s">
        <v>316</v>
      </c>
      <c r="G16" s="8" t="s">
        <v>316</v>
      </c>
      <c r="H16" s="8" t="s">
        <v>316</v>
      </c>
      <c r="I16" s="8" t="s">
        <v>316</v>
      </c>
    </row>
    <row r="17" spans="2:9" customFormat="1" hidden="1" x14ac:dyDescent="0.25">
      <c r="B17" s="62" t="s">
        <v>214</v>
      </c>
      <c r="C17" s="67" t="s">
        <v>214</v>
      </c>
      <c r="D17" s="57" t="s">
        <v>214</v>
      </c>
      <c r="E17" s="263"/>
      <c r="F17" s="8" t="s">
        <v>316</v>
      </c>
      <c r="G17" s="8" t="s">
        <v>316</v>
      </c>
      <c r="H17" s="8" t="s">
        <v>316</v>
      </c>
      <c r="I17" s="8" t="s">
        <v>316</v>
      </c>
    </row>
    <row r="18" spans="2:9" customFormat="1" hidden="1" x14ac:dyDescent="0.25">
      <c r="B18" s="62" t="s">
        <v>214</v>
      </c>
      <c r="C18" s="67" t="s">
        <v>214</v>
      </c>
      <c r="D18" s="57" t="s">
        <v>214</v>
      </c>
      <c r="E18" s="263"/>
      <c r="F18" s="8" t="s">
        <v>316</v>
      </c>
      <c r="G18" s="8" t="s">
        <v>316</v>
      </c>
      <c r="H18" s="8" t="s">
        <v>316</v>
      </c>
      <c r="I18" s="8" t="s">
        <v>316</v>
      </c>
    </row>
    <row r="19" spans="2:9" customFormat="1" hidden="1" x14ac:dyDescent="0.25">
      <c r="B19" s="62" t="s">
        <v>214</v>
      </c>
      <c r="C19" s="67" t="s">
        <v>214</v>
      </c>
      <c r="D19" s="57" t="s">
        <v>214</v>
      </c>
      <c r="E19" s="263"/>
      <c r="F19" s="8" t="s">
        <v>316</v>
      </c>
      <c r="G19" s="8" t="s">
        <v>316</v>
      </c>
      <c r="H19" s="8" t="s">
        <v>316</v>
      </c>
      <c r="I19" s="8" t="s">
        <v>316</v>
      </c>
    </row>
    <row r="20" spans="2:9" customFormat="1" hidden="1" x14ac:dyDescent="0.25">
      <c r="B20" s="62" t="s">
        <v>214</v>
      </c>
      <c r="C20" s="67" t="s">
        <v>214</v>
      </c>
      <c r="D20" s="57" t="s">
        <v>214</v>
      </c>
      <c r="E20" s="263"/>
      <c r="F20" s="8" t="s">
        <v>316</v>
      </c>
      <c r="G20" s="8" t="s">
        <v>316</v>
      </c>
      <c r="H20" s="8" t="s">
        <v>316</v>
      </c>
      <c r="I20" s="8" t="s">
        <v>316</v>
      </c>
    </row>
    <row r="21" spans="2:9" customFormat="1" hidden="1" x14ac:dyDescent="0.25">
      <c r="B21" s="62" t="s">
        <v>214</v>
      </c>
      <c r="C21" s="67" t="s">
        <v>214</v>
      </c>
      <c r="D21" s="57" t="s">
        <v>214</v>
      </c>
      <c r="E21" s="263"/>
      <c r="F21" s="8" t="s">
        <v>316</v>
      </c>
      <c r="G21" s="8" t="s">
        <v>316</v>
      </c>
      <c r="H21" s="8" t="s">
        <v>316</v>
      </c>
      <c r="I21" s="8" t="s">
        <v>316</v>
      </c>
    </row>
    <row r="22" spans="2:9" customFormat="1" hidden="1" x14ac:dyDescent="0.25">
      <c r="B22" s="62" t="s">
        <v>214</v>
      </c>
      <c r="C22" s="67" t="s">
        <v>214</v>
      </c>
      <c r="D22" s="57" t="s">
        <v>214</v>
      </c>
      <c r="E22" s="263"/>
      <c r="F22" s="8" t="s">
        <v>316</v>
      </c>
      <c r="G22" s="8" t="s">
        <v>316</v>
      </c>
      <c r="H22" s="8" t="s">
        <v>316</v>
      </c>
      <c r="I22" s="8" t="s">
        <v>316</v>
      </c>
    </row>
    <row r="23" spans="2:9" customFormat="1" hidden="1" x14ac:dyDescent="0.25">
      <c r="B23" s="62" t="s">
        <v>214</v>
      </c>
      <c r="C23" s="67" t="s">
        <v>214</v>
      </c>
      <c r="D23" s="57" t="s">
        <v>214</v>
      </c>
      <c r="E23" s="263"/>
      <c r="F23" s="8" t="s">
        <v>316</v>
      </c>
      <c r="G23" s="8" t="s">
        <v>316</v>
      </c>
      <c r="H23" s="8" t="s">
        <v>316</v>
      </c>
      <c r="I23" s="8" t="s">
        <v>316</v>
      </c>
    </row>
    <row r="24" spans="2:9" customFormat="1" x14ac:dyDescent="0.25">
      <c r="B24" s="199" t="str">
        <f>IF($E24="","",VLOOKUP($E24,Lists!$U$2:$X$200,2,FALSE))</f>
        <v/>
      </c>
      <c r="C24" s="199" t="str">
        <f>IF($E24="","",VLOOKUP($E24,Lists!$U$2:$X$200,3,FALSE))</f>
        <v/>
      </c>
      <c r="D24" s="199" t="str">
        <f>IF($E24="","",VLOOKUP($E24,Lists!$U$2:$X$200,4,FALSE))</f>
        <v/>
      </c>
      <c r="E24" s="58"/>
      <c r="F24" s="47"/>
      <c r="G24" s="47"/>
      <c r="H24" s="312" t="str">
        <f>IF(D24="","",SUMIFS('CMS Downtime Detail'!$I$24:$I$500,'CMS Downtime Detail'!$B$24:$B$500,B24,'CMS Downtime Detail'!$C$24:$C$500,C24,'CMS Downtime Detail'!$D$24:$D$500,D24))</f>
        <v/>
      </c>
      <c r="I24" s="311"/>
    </row>
    <row r="25" spans="2:9" customFormat="1" x14ac:dyDescent="0.25">
      <c r="B25" s="199" t="str">
        <f>IF($E25="","",VLOOKUP($E25,Lists!$U$2:$X$200,2,FALSE))</f>
        <v/>
      </c>
      <c r="C25" s="199" t="str">
        <f>IF($E25="","",VLOOKUP($E25,Lists!$U$2:$X$200,3,FALSE))</f>
        <v/>
      </c>
      <c r="D25" s="199" t="str">
        <f>IF($E25="","",VLOOKUP($E25,Lists!$U$2:$X$200,4,FALSE))</f>
        <v/>
      </c>
      <c r="E25" s="58"/>
      <c r="F25" s="47"/>
      <c r="G25" s="47"/>
      <c r="H25" s="312" t="str">
        <f>IF(D25="","",SUMIFS('CMS Downtime Detail'!$I$24:$I$500,'CMS Downtime Detail'!$B$24:$B$500,B25,'CMS Downtime Detail'!$C$24:$C$500,C25,'CMS Downtime Detail'!$D$24:$D$500,D25))</f>
        <v/>
      </c>
      <c r="I25" s="311"/>
    </row>
    <row r="26" spans="2:9" customFormat="1" x14ac:dyDescent="0.25">
      <c r="B26" s="199" t="str">
        <f>IF($E26="","",VLOOKUP($E26,Lists!$U$2:$X$200,2,FALSE))</f>
        <v/>
      </c>
      <c r="C26" s="199" t="str">
        <f>IF($E26="","",VLOOKUP($E26,Lists!$U$2:$X$200,3,FALSE))</f>
        <v/>
      </c>
      <c r="D26" s="199" t="str">
        <f>IF($E26="","",VLOOKUP($E26,Lists!$U$2:$X$200,4,FALSE))</f>
        <v/>
      </c>
      <c r="E26" s="58"/>
      <c r="F26" s="47"/>
      <c r="G26" s="47"/>
      <c r="H26" s="312" t="str">
        <f>IF(D26="","",SUMIFS('CMS Downtime Detail'!$I$24:$I$500,'CMS Downtime Detail'!$B$24:$B$500,B26,'CMS Downtime Detail'!$C$24:$C$500,C26,'CMS Downtime Detail'!$D$24:$D$500,D26))</f>
        <v/>
      </c>
      <c r="I26" s="311"/>
    </row>
    <row r="27" spans="2:9" customFormat="1" x14ac:dyDescent="0.25">
      <c r="B27" s="199" t="str">
        <f>IF($E27="","",VLOOKUP($E27,Lists!$U$2:$X$200,2,FALSE))</f>
        <v/>
      </c>
      <c r="C27" s="199" t="str">
        <f>IF($E27="","",VLOOKUP($E27,Lists!$U$2:$X$200,3,FALSE))</f>
        <v/>
      </c>
      <c r="D27" s="199" t="str">
        <f>IF($E27="","",VLOOKUP($E27,Lists!$U$2:$X$200,4,FALSE))</f>
        <v/>
      </c>
      <c r="E27" s="58"/>
      <c r="F27" s="47"/>
      <c r="G27" s="47"/>
      <c r="H27" s="312" t="str">
        <f>IF(D27="","",SUMIFS('CMS Downtime Detail'!$I$24:$I$500,'CMS Downtime Detail'!$B$24:$B$500,B27,'CMS Downtime Detail'!$C$24:$C$500,C27,'CMS Downtime Detail'!$D$24:$D$500,D27))</f>
        <v/>
      </c>
      <c r="I27" s="311"/>
    </row>
    <row r="28" spans="2:9" customFormat="1" x14ac:dyDescent="0.25">
      <c r="B28" s="199" t="str">
        <f>IF($E28="","",VLOOKUP($E28,Lists!$U$2:$X$200,2,FALSE))</f>
        <v/>
      </c>
      <c r="C28" s="199" t="str">
        <f>IF($E28="","",VLOOKUP($E28,Lists!$U$2:$X$200,3,FALSE))</f>
        <v/>
      </c>
      <c r="D28" s="199" t="str">
        <f>IF($E28="","",VLOOKUP($E28,Lists!$U$2:$X$200,4,FALSE))</f>
        <v/>
      </c>
      <c r="E28" s="58"/>
      <c r="F28" s="47"/>
      <c r="G28" s="47"/>
      <c r="H28" s="312" t="str">
        <f>IF(D28="","",SUMIFS('CMS Downtime Detail'!$I$24:$I$500,'CMS Downtime Detail'!$B$24:$B$500,B28,'CMS Downtime Detail'!$C$24:$C$500,C28,'CMS Downtime Detail'!$D$24:$D$500,D28))</f>
        <v/>
      </c>
      <c r="I28" s="311"/>
    </row>
    <row r="29" spans="2:9" customFormat="1" ht="17.25" x14ac:dyDescent="0.3">
      <c r="B29" s="199" t="str">
        <f>IF($E29="","",VLOOKUP($E29,Lists!$U$2:$X$200,2,FALSE))</f>
        <v/>
      </c>
      <c r="C29" s="199" t="str">
        <f>IF($E29="","",VLOOKUP($E29,Lists!$U$2:$X$200,3,FALSE))</f>
        <v/>
      </c>
      <c r="D29" s="199" t="str">
        <f>IF($E29="","",VLOOKUP($E29,Lists!$U$2:$X$200,4,FALSE))</f>
        <v/>
      </c>
      <c r="E29" s="58"/>
      <c r="F29" s="53"/>
      <c r="G29" s="53"/>
      <c r="H29" s="312" t="str">
        <f>IF(D29="","",SUMIFS('CMS Downtime Detail'!$I$24:$I$500,'CMS Downtime Detail'!$B$24:$B$500,B29,'CMS Downtime Detail'!$C$24:$C$500,C29,'CMS Downtime Detail'!$D$24:$D$500,D29))</f>
        <v/>
      </c>
      <c r="I29" s="311"/>
    </row>
    <row r="30" spans="2:9" customFormat="1" x14ac:dyDescent="0.25">
      <c r="B30" s="199" t="str">
        <f>IF($E30="","",VLOOKUP($E30,Lists!$U$2:$X$200,2,FALSE))</f>
        <v/>
      </c>
      <c r="C30" s="199" t="str">
        <f>IF($E30="","",VLOOKUP($E30,Lists!$U$2:$X$200,3,FALSE))</f>
        <v/>
      </c>
      <c r="D30" s="199" t="str">
        <f>IF($E30="","",VLOOKUP($E30,Lists!$U$2:$X$200,4,FALSE))</f>
        <v/>
      </c>
      <c r="E30" s="58"/>
      <c r="F30" s="47"/>
      <c r="G30" s="47"/>
      <c r="H30" s="312" t="str">
        <f>IF(D30="","",SUMIFS('CMS Downtime Detail'!$I$24:$I$500,'CMS Downtime Detail'!$B$24:$B$500,B30,'CMS Downtime Detail'!$C$24:$C$500,C30,'CMS Downtime Detail'!$D$24:$D$500,D30))</f>
        <v/>
      </c>
      <c r="I30" s="311"/>
    </row>
    <row r="31" spans="2:9" customFormat="1" x14ac:dyDescent="0.25">
      <c r="B31" s="199" t="str">
        <f>IF($E31="","",VLOOKUP($E31,Lists!$U$2:$X$200,2,FALSE))</f>
        <v/>
      </c>
      <c r="C31" s="199" t="str">
        <f>IF($E31="","",VLOOKUP($E31,Lists!$U$2:$X$200,3,FALSE))</f>
        <v/>
      </c>
      <c r="D31" s="199" t="str">
        <f>IF($E31="","",VLOOKUP($E31,Lists!$U$2:$X$200,4,FALSE))</f>
        <v/>
      </c>
      <c r="E31" s="58"/>
      <c r="F31" s="47"/>
      <c r="G31" s="47"/>
      <c r="H31" s="312" t="str">
        <f>IF(D31="","",SUMIFS('CMS Downtime Detail'!$I$24:$I$500,'CMS Downtime Detail'!$B$24:$B$500,B31,'CMS Downtime Detail'!$C$24:$C$500,C31,'CMS Downtime Detail'!$D$24:$D$500,D31))</f>
        <v/>
      </c>
      <c r="I31" s="311"/>
    </row>
    <row r="32" spans="2:9" customFormat="1" x14ac:dyDescent="0.25">
      <c r="B32" s="199" t="str">
        <f>IF($E32="","",VLOOKUP($E32,Lists!$U$2:$X$200,2,FALSE))</f>
        <v/>
      </c>
      <c r="C32" s="199" t="str">
        <f>IF($E32="","",VLOOKUP($E32,Lists!$U$2:$X$200,3,FALSE))</f>
        <v/>
      </c>
      <c r="D32" s="199" t="str">
        <f>IF($E32="","",VLOOKUP($E32,Lists!$U$2:$X$200,4,FALSE))</f>
        <v/>
      </c>
      <c r="E32" s="58"/>
      <c r="F32" s="47"/>
      <c r="G32" s="47"/>
      <c r="H32" s="312" t="str">
        <f>IF(D32="","",SUMIFS('CMS Downtime Detail'!$I$24:$I$500,'CMS Downtime Detail'!$B$24:$B$500,B32,'CMS Downtime Detail'!$C$24:$C$500,C32,'CMS Downtime Detail'!$D$24:$D$500,D32))</f>
        <v/>
      </c>
      <c r="I32" s="311"/>
    </row>
    <row r="33" spans="2:9" customFormat="1" x14ac:dyDescent="0.25">
      <c r="B33" s="199" t="str">
        <f>IF($E33="","",VLOOKUP($E33,Lists!$U$2:$X$200,2,FALSE))</f>
        <v/>
      </c>
      <c r="C33" s="199" t="str">
        <f>IF($E33="","",VLOOKUP($E33,Lists!$U$2:$X$200,3,FALSE))</f>
        <v/>
      </c>
      <c r="D33" s="199" t="str">
        <f>IF($E33="","",VLOOKUP($E33,Lists!$U$2:$X$200,4,FALSE))</f>
        <v/>
      </c>
      <c r="E33" s="58"/>
      <c r="F33" s="47"/>
      <c r="G33" s="47"/>
      <c r="H33" s="312" t="str">
        <f>IF(D33="","",SUMIFS('CMS Downtime Detail'!$I$24:$I$500,'CMS Downtime Detail'!$B$24:$B$500,B33,'CMS Downtime Detail'!$C$24:$C$500,C33,'CMS Downtime Detail'!$D$24:$D$500,D33))</f>
        <v/>
      </c>
      <c r="I33" s="311"/>
    </row>
    <row r="34" spans="2:9" customFormat="1" x14ac:dyDescent="0.25">
      <c r="B34" s="199" t="str">
        <f>IF($E34="","",VLOOKUP($E34,Lists!$U$2:$X$200,2,FALSE))</f>
        <v/>
      </c>
      <c r="C34" s="199" t="str">
        <f>IF($E34="","",VLOOKUP($E34,Lists!$U$2:$X$200,3,FALSE))</f>
        <v/>
      </c>
      <c r="D34" s="199" t="str">
        <f>IF($E34="","",VLOOKUP($E34,Lists!$U$2:$X$200,4,FALSE))</f>
        <v/>
      </c>
      <c r="E34" s="58"/>
      <c r="F34" s="47"/>
      <c r="G34" s="47"/>
      <c r="H34" s="312" t="str">
        <f>IF(D34="","",SUMIFS('CMS Downtime Detail'!$I$24:$I$500,'CMS Downtime Detail'!$B$24:$B$500,B34,'CMS Downtime Detail'!$C$24:$C$500,C34,'CMS Downtime Detail'!$D$24:$D$500,D34))</f>
        <v/>
      </c>
      <c r="I34" s="311"/>
    </row>
    <row r="35" spans="2:9" customFormat="1" x14ac:dyDescent="0.25">
      <c r="B35" s="199" t="str">
        <f>IF($E35="","",VLOOKUP($E35,Lists!$U$2:$X$200,2,FALSE))</f>
        <v/>
      </c>
      <c r="C35" s="199" t="str">
        <f>IF($E35="","",VLOOKUP($E35,Lists!$U$2:$X$200,3,FALSE))</f>
        <v/>
      </c>
      <c r="D35" s="199" t="str">
        <f>IF($E35="","",VLOOKUP($E35,Lists!$U$2:$X$200,4,FALSE))</f>
        <v/>
      </c>
      <c r="E35" s="58"/>
      <c r="F35" s="47"/>
      <c r="G35" s="47"/>
      <c r="H35" s="312" t="str">
        <f>IF(D35="","",SUMIFS('CMS Downtime Detail'!$I$24:$I$500,'CMS Downtime Detail'!$B$24:$B$500,B35,'CMS Downtime Detail'!$C$24:$C$500,C35,'CMS Downtime Detail'!$D$24:$D$500,D35))</f>
        <v/>
      </c>
      <c r="I35" s="311"/>
    </row>
    <row r="36" spans="2:9" customFormat="1" x14ac:dyDescent="0.25">
      <c r="B36" s="199" t="str">
        <f>IF($E36="","",VLOOKUP($E36,Lists!$U$2:$X$200,2,FALSE))</f>
        <v/>
      </c>
      <c r="C36" s="199" t="str">
        <f>IF($E36="","",VLOOKUP($E36,Lists!$U$2:$X$200,3,FALSE))</f>
        <v/>
      </c>
      <c r="D36" s="199" t="str">
        <f>IF($E36="","",VLOOKUP($E36,Lists!$U$2:$X$200,4,FALSE))</f>
        <v/>
      </c>
      <c r="E36" s="58"/>
      <c r="F36" s="47"/>
      <c r="G36" s="47"/>
      <c r="H36" s="312" t="str">
        <f>IF(D36="","",SUMIFS('CMS Downtime Detail'!$I$24:$I$500,'CMS Downtime Detail'!$B$24:$B$500,B36,'CMS Downtime Detail'!$C$24:$C$500,C36,'CMS Downtime Detail'!$D$24:$D$500,D36))</f>
        <v/>
      </c>
      <c r="I36" s="311"/>
    </row>
    <row r="37" spans="2:9" customFormat="1" x14ac:dyDescent="0.25">
      <c r="B37" s="199" t="str">
        <f>IF($E37="","",VLOOKUP($E37,Lists!$U$2:$X$200,2,FALSE))</f>
        <v/>
      </c>
      <c r="C37" s="199" t="str">
        <f>IF($E37="","",VLOOKUP($E37,Lists!$U$2:$X$200,3,FALSE))</f>
        <v/>
      </c>
      <c r="D37" s="199" t="str">
        <f>IF($E37="","",VLOOKUP($E37,Lists!$U$2:$X$200,4,FALSE))</f>
        <v/>
      </c>
      <c r="E37" s="58"/>
      <c r="F37" s="47"/>
      <c r="G37" s="47"/>
      <c r="H37" s="312" t="str">
        <f>IF(D37="","",SUMIFS('CMS Downtime Detail'!$I$24:$I$500,'CMS Downtime Detail'!$B$24:$B$500,B37,'CMS Downtime Detail'!$C$24:$C$500,C37,'CMS Downtime Detail'!$D$24:$D$500,D37))</f>
        <v/>
      </c>
      <c r="I37" s="311"/>
    </row>
    <row r="38" spans="2:9" customFormat="1" x14ac:dyDescent="0.25">
      <c r="B38" s="199" t="str">
        <f>IF($E38="","",VLOOKUP($E38,Lists!$U$2:$X$200,2,FALSE))</f>
        <v/>
      </c>
      <c r="C38" s="199" t="str">
        <f>IF($E38="","",VLOOKUP($E38,Lists!$U$2:$X$200,3,FALSE))</f>
        <v/>
      </c>
      <c r="D38" s="199" t="str">
        <f>IF($E38="","",VLOOKUP($E38,Lists!$U$2:$X$200,4,FALSE))</f>
        <v/>
      </c>
      <c r="E38" s="58"/>
      <c r="F38" s="47"/>
      <c r="G38" s="47"/>
      <c r="H38" s="312" t="str">
        <f>IF(D38="","",SUMIFS('CMS Downtime Detail'!$I$24:$I$500,'CMS Downtime Detail'!$B$24:$B$500,B38,'CMS Downtime Detail'!$C$24:$C$500,C38,'CMS Downtime Detail'!$D$24:$D$500,D38))</f>
        <v/>
      </c>
      <c r="I38" s="311"/>
    </row>
    <row r="39" spans="2:9" customFormat="1" x14ac:dyDescent="0.25">
      <c r="B39" s="199" t="str">
        <f>IF($E39="","",VLOOKUP($E39,Lists!$U$2:$X$200,2,FALSE))</f>
        <v/>
      </c>
      <c r="C39" s="199" t="str">
        <f>IF($E39="","",VLOOKUP($E39,Lists!$U$2:$X$200,3,FALSE))</f>
        <v/>
      </c>
      <c r="D39" s="199" t="str">
        <f>IF($E39="","",VLOOKUP($E39,Lists!$U$2:$X$200,4,FALSE))</f>
        <v/>
      </c>
      <c r="E39" s="58"/>
      <c r="F39" s="47"/>
      <c r="G39" s="47"/>
      <c r="H39" s="312" t="str">
        <f>IF(D39="","",SUMIFS('CMS Downtime Detail'!$I$24:$I$500,'CMS Downtime Detail'!$B$24:$B$500,B39,'CMS Downtime Detail'!$C$24:$C$500,C39,'CMS Downtime Detail'!$D$24:$D$500,D39))</f>
        <v/>
      </c>
      <c r="I39" s="311"/>
    </row>
    <row r="40" spans="2:9" customFormat="1" x14ac:dyDescent="0.25">
      <c r="B40" s="199" t="str">
        <f>IF($E40="","",VLOOKUP($E40,Lists!$U$2:$X$200,2,FALSE))</f>
        <v/>
      </c>
      <c r="C40" s="199" t="str">
        <f>IF($E40="","",VLOOKUP($E40,Lists!$U$2:$X$200,3,FALSE))</f>
        <v/>
      </c>
      <c r="D40" s="199" t="str">
        <f>IF($E40="","",VLOOKUP($E40,Lists!$U$2:$X$200,4,FALSE))</f>
        <v/>
      </c>
      <c r="E40" s="58"/>
      <c r="F40" s="47"/>
      <c r="G40" s="47"/>
      <c r="H40" s="312" t="str">
        <f>IF(D40="","",SUMIFS('CMS Downtime Detail'!$I$24:$I$500,'CMS Downtime Detail'!$B$24:$B$500,B40,'CMS Downtime Detail'!$C$24:$C$500,C40,'CMS Downtime Detail'!$D$24:$D$500,D40))</f>
        <v/>
      </c>
      <c r="I40" s="311"/>
    </row>
    <row r="41" spans="2:9" customFormat="1" x14ac:dyDescent="0.25">
      <c r="B41" s="199" t="str">
        <f>IF($E41="","",VLOOKUP($E41,Lists!$U$2:$X$200,2,FALSE))</f>
        <v/>
      </c>
      <c r="C41" s="199" t="str">
        <f>IF($E41="","",VLOOKUP($E41,Lists!$U$2:$X$200,3,FALSE))</f>
        <v/>
      </c>
      <c r="D41" s="199" t="str">
        <f>IF($E41="","",VLOOKUP($E41,Lists!$U$2:$X$200,4,FALSE))</f>
        <v/>
      </c>
      <c r="E41" s="58"/>
      <c r="F41" s="47"/>
      <c r="G41" s="47"/>
      <c r="H41" s="312" t="str">
        <f>IF(D41="","",SUMIFS('CMS Downtime Detail'!$I$24:$I$500,'CMS Downtime Detail'!$B$24:$B$500,B41,'CMS Downtime Detail'!$C$24:$C$500,C41,'CMS Downtime Detail'!$D$24:$D$500,D41))</f>
        <v/>
      </c>
      <c r="I41" s="311"/>
    </row>
    <row r="42" spans="2:9" customFormat="1" x14ac:dyDescent="0.25">
      <c r="B42" s="199" t="str">
        <f>IF($E42="","",VLOOKUP($E42,Lists!$U$2:$X$200,2,FALSE))</f>
        <v/>
      </c>
      <c r="C42" s="199" t="str">
        <f>IF($E42="","",VLOOKUP($E42,Lists!$U$2:$X$200,3,FALSE))</f>
        <v/>
      </c>
      <c r="D42" s="199" t="str">
        <f>IF($E42="","",VLOOKUP($E42,Lists!$U$2:$X$200,4,FALSE))</f>
        <v/>
      </c>
      <c r="E42" s="58"/>
      <c r="F42" s="47"/>
      <c r="G42" s="47"/>
      <c r="H42" s="312" t="str">
        <f>IF(D42="","",SUMIFS('CMS Downtime Detail'!$I$24:$I$500,'CMS Downtime Detail'!$B$24:$B$500,B42,'CMS Downtime Detail'!$C$24:$C$500,C42,'CMS Downtime Detail'!$D$24:$D$500,D42))</f>
        <v/>
      </c>
      <c r="I42" s="311"/>
    </row>
    <row r="43" spans="2:9" customFormat="1" x14ac:dyDescent="0.25">
      <c r="B43" s="199" t="str">
        <f>IF($E43="","",VLOOKUP($E43,Lists!$U$2:$X$200,2,FALSE))</f>
        <v/>
      </c>
      <c r="C43" s="199" t="str">
        <f>IF($E43="","",VLOOKUP($E43,Lists!$U$2:$X$200,3,FALSE))</f>
        <v/>
      </c>
      <c r="D43" s="199" t="str">
        <f>IF($E43="","",VLOOKUP($E43,Lists!$U$2:$X$200,4,FALSE))</f>
        <v/>
      </c>
      <c r="E43" s="58"/>
      <c r="F43" s="47"/>
      <c r="G43" s="47"/>
      <c r="H43" s="312" t="str">
        <f>IF(D43="","",SUMIFS('CMS Downtime Detail'!$I$24:$I$500,'CMS Downtime Detail'!$B$24:$B$500,B43,'CMS Downtime Detail'!$C$24:$C$500,C43,'CMS Downtime Detail'!$D$24:$D$500,D43))</f>
        <v/>
      </c>
      <c r="I43" s="311"/>
    </row>
    <row r="44" spans="2:9" customFormat="1" x14ac:dyDescent="0.25">
      <c r="B44" s="199" t="str">
        <f>IF($E44="","",VLOOKUP($E44,Lists!$U$2:$X$200,2,FALSE))</f>
        <v/>
      </c>
      <c r="C44" s="199" t="str">
        <f>IF($E44="","",VLOOKUP($E44,Lists!$U$2:$X$200,3,FALSE))</f>
        <v/>
      </c>
      <c r="D44" s="199" t="str">
        <f>IF($E44="","",VLOOKUP($E44,Lists!$U$2:$X$200,4,FALSE))</f>
        <v/>
      </c>
      <c r="E44" s="58"/>
      <c r="F44" s="47"/>
      <c r="G44" s="47"/>
      <c r="H44" s="312" t="str">
        <f>IF(D44="","",SUMIFS('CMS Downtime Detail'!$I$24:$I$500,'CMS Downtime Detail'!$B$24:$B$500,B44,'CMS Downtime Detail'!$C$24:$C$500,C44,'CMS Downtime Detail'!$D$24:$D$500,D44))</f>
        <v/>
      </c>
      <c r="I44" s="311"/>
    </row>
    <row r="45" spans="2:9" customFormat="1" x14ac:dyDescent="0.25">
      <c r="B45" s="199" t="str">
        <f>IF($E45="","",VLOOKUP($E45,Lists!$U$2:$X$200,2,FALSE))</f>
        <v/>
      </c>
      <c r="C45" s="199" t="str">
        <f>IF($E45="","",VLOOKUP($E45,Lists!$U$2:$X$200,3,FALSE))</f>
        <v/>
      </c>
      <c r="D45" s="199" t="str">
        <f>IF($E45="","",VLOOKUP($E45,Lists!$U$2:$X$200,4,FALSE))</f>
        <v/>
      </c>
      <c r="E45" s="58"/>
      <c r="F45" s="47"/>
      <c r="G45" s="47"/>
      <c r="H45" s="312" t="str">
        <f>IF(D45="","",SUMIFS('CMS Downtime Detail'!$I$24:$I$500,'CMS Downtime Detail'!$B$24:$B$500,B45,'CMS Downtime Detail'!$C$24:$C$500,C45,'CMS Downtime Detail'!$D$24:$D$500,D45))</f>
        <v/>
      </c>
      <c r="I45" s="311"/>
    </row>
    <row r="46" spans="2:9" customFormat="1" x14ac:dyDescent="0.25">
      <c r="B46" s="199" t="str">
        <f>IF($E46="","",VLOOKUP($E46,Lists!$U$2:$X$200,2,FALSE))</f>
        <v/>
      </c>
      <c r="C46" s="199" t="str">
        <f>IF($E46="","",VLOOKUP($E46,Lists!$U$2:$X$200,3,FALSE))</f>
        <v/>
      </c>
      <c r="D46" s="199" t="str">
        <f>IF($E46="","",VLOOKUP($E46,Lists!$U$2:$X$200,4,FALSE))</f>
        <v/>
      </c>
      <c r="E46" s="58"/>
      <c r="F46" s="47"/>
      <c r="G46" s="47"/>
      <c r="H46" s="312" t="str">
        <f>IF(D46="","",SUMIFS('CMS Downtime Detail'!$I$24:$I$500,'CMS Downtime Detail'!$B$24:$B$500,B46,'CMS Downtime Detail'!$C$24:$C$500,C46,'CMS Downtime Detail'!$D$24:$D$500,D46))</f>
        <v/>
      </c>
      <c r="I46" s="311"/>
    </row>
    <row r="47" spans="2:9" customFormat="1" x14ac:dyDescent="0.25">
      <c r="B47" s="199" t="str">
        <f>IF($E47="","",VLOOKUP($E47,Lists!$U$2:$X$200,2,FALSE))</f>
        <v/>
      </c>
      <c r="C47" s="199" t="str">
        <f>IF($E47="","",VLOOKUP($E47,Lists!$U$2:$X$200,3,FALSE))</f>
        <v/>
      </c>
      <c r="D47" s="199" t="str">
        <f>IF($E47="","",VLOOKUP($E47,Lists!$U$2:$X$200,4,FALSE))</f>
        <v/>
      </c>
      <c r="E47" s="58"/>
      <c r="F47" s="47"/>
      <c r="G47" s="47"/>
      <c r="H47" s="312" t="str">
        <f>IF(D47="","",SUMIFS('CMS Downtime Detail'!$I$24:$I$500,'CMS Downtime Detail'!$B$24:$B$500,B47,'CMS Downtime Detail'!$C$24:$C$500,C47,'CMS Downtime Detail'!$D$24:$D$500,D47))</f>
        <v/>
      </c>
      <c r="I47" s="311"/>
    </row>
    <row r="48" spans="2:9" customFormat="1" x14ac:dyDescent="0.25">
      <c r="B48" s="199" t="str">
        <f>IF($E48="","",VLOOKUP($E48,Lists!$U$2:$X$200,2,FALSE))</f>
        <v/>
      </c>
      <c r="C48" s="199" t="str">
        <f>IF($E48="","",VLOOKUP($E48,Lists!$U$2:$X$200,3,FALSE))</f>
        <v/>
      </c>
      <c r="D48" s="199" t="str">
        <f>IF($E48="","",VLOOKUP($E48,Lists!$U$2:$X$200,4,FALSE))</f>
        <v/>
      </c>
      <c r="E48" s="58"/>
      <c r="F48" s="47"/>
      <c r="G48" s="47"/>
      <c r="H48" s="312" t="str">
        <f>IF(D48="","",SUMIFS('CMS Downtime Detail'!$I$24:$I$500,'CMS Downtime Detail'!$B$24:$B$500,B48,'CMS Downtime Detail'!$C$24:$C$500,C48,'CMS Downtime Detail'!$D$24:$D$500,D48))</f>
        <v/>
      </c>
      <c r="I48" s="311"/>
    </row>
    <row r="49" spans="2:9" customFormat="1" x14ac:dyDescent="0.25">
      <c r="B49" s="199" t="str">
        <f>IF($E49="","",VLOOKUP($E49,Lists!$U$2:$X$200,2,FALSE))</f>
        <v/>
      </c>
      <c r="C49" s="199" t="str">
        <f>IF($E49="","",VLOOKUP($E49,Lists!$U$2:$X$200,3,FALSE))</f>
        <v/>
      </c>
      <c r="D49" s="199" t="str">
        <f>IF($E49="","",VLOOKUP($E49,Lists!$U$2:$X$200,4,FALSE))</f>
        <v/>
      </c>
      <c r="E49" s="58"/>
      <c r="F49" s="47"/>
      <c r="G49" s="47"/>
      <c r="H49" s="312" t="str">
        <f>IF(D49="","",SUMIFS('CMS Downtime Detail'!$I$24:$I$500,'CMS Downtime Detail'!$B$24:$B$500,B49,'CMS Downtime Detail'!$C$24:$C$500,C49,'CMS Downtime Detail'!$D$24:$D$500,D49))</f>
        <v/>
      </c>
      <c r="I49" s="311"/>
    </row>
    <row r="50" spans="2:9" customFormat="1" x14ac:dyDescent="0.25">
      <c r="B50" s="199" t="str">
        <f>IF($E50="","",VLOOKUP($E50,Lists!$U$2:$X$200,2,FALSE))</f>
        <v/>
      </c>
      <c r="C50" s="199" t="str">
        <f>IF($E50="","",VLOOKUP($E50,Lists!$U$2:$X$200,3,FALSE))</f>
        <v/>
      </c>
      <c r="D50" s="199" t="str">
        <f>IF($E50="","",VLOOKUP($E50,Lists!$U$2:$X$200,4,FALSE))</f>
        <v/>
      </c>
      <c r="E50" s="58"/>
      <c r="F50" s="47"/>
      <c r="G50" s="47"/>
      <c r="H50" s="312" t="str">
        <f>IF(D50="","",SUMIFS('CMS Downtime Detail'!$I$24:$I$500,'CMS Downtime Detail'!$B$24:$B$500,B50,'CMS Downtime Detail'!$C$24:$C$500,C50,'CMS Downtime Detail'!$D$24:$D$500,D50))</f>
        <v/>
      </c>
      <c r="I50" s="311"/>
    </row>
    <row r="51" spans="2:9" customFormat="1" x14ac:dyDescent="0.25">
      <c r="B51" s="199" t="str">
        <f>IF($E51="","",VLOOKUP($E51,Lists!$U$2:$X$200,2,FALSE))</f>
        <v/>
      </c>
      <c r="C51" s="199" t="str">
        <f>IF($E51="","",VLOOKUP($E51,Lists!$U$2:$X$200,3,FALSE))</f>
        <v/>
      </c>
      <c r="D51" s="199" t="str">
        <f>IF($E51="","",VLOOKUP($E51,Lists!$U$2:$X$200,4,FALSE))</f>
        <v/>
      </c>
      <c r="E51" s="58"/>
      <c r="F51" s="47"/>
      <c r="G51" s="47"/>
      <c r="H51" s="312" t="str">
        <f>IF(D51="","",SUMIFS('CMS Downtime Detail'!$I$24:$I$500,'CMS Downtime Detail'!$B$24:$B$500,B51,'CMS Downtime Detail'!$C$24:$C$500,C51,'CMS Downtime Detail'!$D$24:$D$500,D51))</f>
        <v/>
      </c>
      <c r="I51" s="311"/>
    </row>
    <row r="52" spans="2:9" customFormat="1" x14ac:dyDescent="0.25">
      <c r="B52" s="199" t="str">
        <f>IF($E52="","",VLOOKUP($E52,Lists!$U$2:$X$200,2,FALSE))</f>
        <v/>
      </c>
      <c r="C52" s="199" t="str">
        <f>IF($E52="","",VLOOKUP($E52,Lists!$U$2:$X$200,3,FALSE))</f>
        <v/>
      </c>
      <c r="D52" s="199" t="str">
        <f>IF($E52="","",VLOOKUP($E52,Lists!$U$2:$X$200,4,FALSE))</f>
        <v/>
      </c>
      <c r="E52" s="58"/>
      <c r="F52" s="47"/>
      <c r="G52" s="47"/>
      <c r="H52" s="312" t="str">
        <f>IF(D52="","",SUMIFS('CMS Downtime Detail'!$I$24:$I$500,'CMS Downtime Detail'!$B$24:$B$500,B52,'CMS Downtime Detail'!$C$24:$C$500,C52,'CMS Downtime Detail'!$D$24:$D$500,D52))</f>
        <v/>
      </c>
      <c r="I52" s="311"/>
    </row>
    <row r="53" spans="2:9" customFormat="1" x14ac:dyDescent="0.25">
      <c r="B53" s="199" t="str">
        <f>IF($E53="","",VLOOKUP($E53,Lists!$U$2:$X$200,2,FALSE))</f>
        <v/>
      </c>
      <c r="C53" s="199" t="str">
        <f>IF($E53="","",VLOOKUP($E53,Lists!$U$2:$X$200,3,FALSE))</f>
        <v/>
      </c>
      <c r="D53" s="199" t="str">
        <f>IF($E53="","",VLOOKUP($E53,Lists!$U$2:$X$200,4,FALSE))</f>
        <v/>
      </c>
      <c r="E53" s="58"/>
      <c r="F53" s="47"/>
      <c r="G53" s="47"/>
      <c r="H53" s="312" t="str">
        <f>IF(D53="","",SUMIFS('CMS Downtime Detail'!$I$24:$I$500,'CMS Downtime Detail'!$B$24:$B$500,B53,'CMS Downtime Detail'!$C$24:$C$500,C53,'CMS Downtime Detail'!$D$24:$D$500,D53))</f>
        <v/>
      </c>
      <c r="I53" s="311"/>
    </row>
    <row r="54" spans="2:9" customFormat="1" x14ac:dyDescent="0.25">
      <c r="B54" s="199" t="str">
        <f>IF($E54="","",VLOOKUP($E54,Lists!$U$2:$X$200,2,FALSE))</f>
        <v/>
      </c>
      <c r="C54" s="199" t="str">
        <f>IF($E54="","",VLOOKUP($E54,Lists!$U$2:$X$200,3,FALSE))</f>
        <v/>
      </c>
      <c r="D54" s="199" t="str">
        <f>IF($E54="","",VLOOKUP($E54,Lists!$U$2:$X$200,4,FALSE))</f>
        <v/>
      </c>
      <c r="E54" s="58"/>
      <c r="F54" s="47"/>
      <c r="G54" s="47"/>
      <c r="H54" s="312" t="str">
        <f>IF(D54="","",SUMIFS('CMS Downtime Detail'!$I$24:$I$500,'CMS Downtime Detail'!$B$24:$B$500,B54,'CMS Downtime Detail'!$C$24:$C$500,C54,'CMS Downtime Detail'!$D$24:$D$500,D54))</f>
        <v/>
      </c>
      <c r="I54" s="311"/>
    </row>
    <row r="55" spans="2:9" customFormat="1" x14ac:dyDescent="0.25">
      <c r="B55" s="199" t="str">
        <f>IF($E55="","",VLOOKUP($E55,Lists!$U$2:$X$200,2,FALSE))</f>
        <v/>
      </c>
      <c r="C55" s="199" t="str">
        <f>IF($E55="","",VLOOKUP($E55,Lists!$U$2:$X$200,3,FALSE))</f>
        <v/>
      </c>
      <c r="D55" s="199" t="str">
        <f>IF($E55="","",VLOOKUP($E55,Lists!$U$2:$X$200,4,FALSE))</f>
        <v/>
      </c>
      <c r="E55" s="58"/>
      <c r="F55" s="47"/>
      <c r="G55" s="47"/>
      <c r="H55" s="312" t="str">
        <f>IF(D55="","",SUMIFS('CMS Downtime Detail'!$I$24:$I$500,'CMS Downtime Detail'!$B$24:$B$500,B55,'CMS Downtime Detail'!$C$24:$C$500,C55,'CMS Downtime Detail'!$D$24:$D$500,D55))</f>
        <v/>
      </c>
      <c r="I55" s="311"/>
    </row>
    <row r="56" spans="2:9" customFormat="1" x14ac:dyDescent="0.25">
      <c r="B56" s="199" t="str">
        <f>IF($E56="","",VLOOKUP($E56,Lists!$U$2:$X$200,2,FALSE))</f>
        <v/>
      </c>
      <c r="C56" s="199" t="str">
        <f>IF($E56="","",VLOOKUP($E56,Lists!$U$2:$X$200,3,FALSE))</f>
        <v/>
      </c>
      <c r="D56" s="199" t="str">
        <f>IF($E56="","",VLOOKUP($E56,Lists!$U$2:$X$200,4,FALSE))</f>
        <v/>
      </c>
      <c r="E56" s="58"/>
      <c r="F56" s="47"/>
      <c r="G56" s="47"/>
      <c r="H56" s="312" t="str">
        <f>IF(D56="","",SUMIFS('CMS Downtime Detail'!$I$24:$I$500,'CMS Downtime Detail'!$B$24:$B$500,B56,'CMS Downtime Detail'!$C$24:$C$500,C56,'CMS Downtime Detail'!$D$24:$D$500,D56))</f>
        <v/>
      </c>
      <c r="I56" s="311"/>
    </row>
    <row r="57" spans="2:9" customFormat="1" x14ac:dyDescent="0.25">
      <c r="B57" s="199" t="str">
        <f>IF($E57="","",VLOOKUP($E57,Lists!$U$2:$X$200,2,FALSE))</f>
        <v/>
      </c>
      <c r="C57" s="199" t="str">
        <f>IF($E57="","",VLOOKUP($E57,Lists!$U$2:$X$200,3,FALSE))</f>
        <v/>
      </c>
      <c r="D57" s="199" t="str">
        <f>IF($E57="","",VLOOKUP($E57,Lists!$U$2:$X$200,4,FALSE))</f>
        <v/>
      </c>
      <c r="E57" s="58"/>
      <c r="F57" s="47"/>
      <c r="G57" s="47"/>
      <c r="H57" s="312" t="str">
        <f>IF(D57="","",SUMIFS('CMS Downtime Detail'!$I$24:$I$500,'CMS Downtime Detail'!$B$24:$B$500,B57,'CMS Downtime Detail'!$C$24:$C$500,C57,'CMS Downtime Detail'!$D$24:$D$500,D57))</f>
        <v/>
      </c>
      <c r="I57" s="311"/>
    </row>
    <row r="58" spans="2:9" customFormat="1" x14ac:dyDescent="0.25">
      <c r="B58" s="199" t="str">
        <f>IF($E58="","",VLOOKUP($E58,Lists!$U$2:$X$200,2,FALSE))</f>
        <v/>
      </c>
      <c r="C58" s="199" t="str">
        <f>IF($E58="","",VLOOKUP($E58,Lists!$U$2:$X$200,3,FALSE))</f>
        <v/>
      </c>
      <c r="D58" s="199" t="str">
        <f>IF($E58="","",VLOOKUP($E58,Lists!$U$2:$X$200,4,FALSE))</f>
        <v/>
      </c>
      <c r="E58" s="58"/>
      <c r="F58" s="47"/>
      <c r="G58" s="47"/>
      <c r="H58" s="312" t="str">
        <f>IF(D58="","",SUMIFS('CMS Downtime Detail'!$I$24:$I$500,'CMS Downtime Detail'!$B$24:$B$500,B58,'CMS Downtime Detail'!$C$24:$C$500,C58,'CMS Downtime Detail'!$D$24:$D$500,D58))</f>
        <v/>
      </c>
      <c r="I58" s="311"/>
    </row>
    <row r="59" spans="2:9" customFormat="1" x14ac:dyDescent="0.25">
      <c r="B59" s="199" t="str">
        <f>IF($E59="","",VLOOKUP($E59,Lists!$U$2:$X$200,2,FALSE))</f>
        <v/>
      </c>
      <c r="C59" s="199" t="str">
        <f>IF($E59="","",VLOOKUP($E59,Lists!$U$2:$X$200,3,FALSE))</f>
        <v/>
      </c>
      <c r="D59" s="199" t="str">
        <f>IF($E59="","",VLOOKUP($E59,Lists!$U$2:$X$200,4,FALSE))</f>
        <v/>
      </c>
      <c r="E59" s="58"/>
      <c r="F59" s="47"/>
      <c r="G59" s="47"/>
      <c r="H59" s="312" t="str">
        <f>IF(D59="","",SUMIFS('CMS Downtime Detail'!$I$24:$I$500,'CMS Downtime Detail'!$B$24:$B$500,B59,'CMS Downtime Detail'!$C$24:$C$500,C59,'CMS Downtime Detail'!$D$24:$D$500,D59))</f>
        <v/>
      </c>
      <c r="I59" s="311"/>
    </row>
    <row r="60" spans="2:9" customFormat="1" x14ac:dyDescent="0.25">
      <c r="B60" s="199" t="str">
        <f>IF($E60="","",VLOOKUP($E60,Lists!$U$2:$X$200,2,FALSE))</f>
        <v/>
      </c>
      <c r="C60" s="199" t="str">
        <f>IF($E60="","",VLOOKUP($E60,Lists!$U$2:$X$200,3,FALSE))</f>
        <v/>
      </c>
      <c r="D60" s="199" t="str">
        <f>IF($E60="","",VLOOKUP($E60,Lists!$U$2:$X$200,4,FALSE))</f>
        <v/>
      </c>
      <c r="E60" s="58"/>
      <c r="F60" s="47"/>
      <c r="G60" s="47"/>
      <c r="H60" s="312" t="str">
        <f>IF(D60="","",SUMIFS('CMS Downtime Detail'!$I$24:$I$500,'CMS Downtime Detail'!$B$24:$B$500,B60,'CMS Downtime Detail'!$C$24:$C$500,C60,'CMS Downtime Detail'!$D$24:$D$500,D60))</f>
        <v/>
      </c>
      <c r="I60" s="311"/>
    </row>
    <row r="61" spans="2:9" customFormat="1" x14ac:dyDescent="0.25">
      <c r="B61" s="199" t="str">
        <f>IF($E61="","",VLOOKUP($E61,Lists!$U$2:$X$200,2,FALSE))</f>
        <v/>
      </c>
      <c r="C61" s="199" t="str">
        <f>IF($E61="","",VLOOKUP($E61,Lists!$U$2:$X$200,3,FALSE))</f>
        <v/>
      </c>
      <c r="D61" s="199" t="str">
        <f>IF($E61="","",VLOOKUP($E61,Lists!$U$2:$X$200,4,FALSE))</f>
        <v/>
      </c>
      <c r="E61" s="58"/>
      <c r="F61" s="47"/>
      <c r="G61" s="47"/>
      <c r="H61" s="312" t="str">
        <f>IF(D61="","",SUMIFS('CMS Downtime Detail'!$I$24:$I$500,'CMS Downtime Detail'!$B$24:$B$500,B61,'CMS Downtime Detail'!$C$24:$C$500,C61,'CMS Downtime Detail'!$D$24:$D$500,D61))</f>
        <v/>
      </c>
      <c r="I61" s="311"/>
    </row>
    <row r="62" spans="2:9" customFormat="1" x14ac:dyDescent="0.25">
      <c r="B62" s="199" t="str">
        <f>IF($E62="","",VLOOKUP($E62,Lists!$U$2:$X$200,2,FALSE))</f>
        <v/>
      </c>
      <c r="C62" s="199" t="str">
        <f>IF($E62="","",VLOOKUP($E62,Lists!$U$2:$X$200,3,FALSE))</f>
        <v/>
      </c>
      <c r="D62" s="199" t="str">
        <f>IF($E62="","",VLOOKUP($E62,Lists!$U$2:$X$200,4,FALSE))</f>
        <v/>
      </c>
      <c r="E62" s="58"/>
      <c r="F62" s="47"/>
      <c r="G62" s="47"/>
      <c r="H62" s="312" t="str">
        <f>IF(D62="","",SUMIFS('CMS Downtime Detail'!$I$24:$I$500,'CMS Downtime Detail'!$B$24:$B$500,B62,'CMS Downtime Detail'!$C$24:$C$500,C62,'CMS Downtime Detail'!$D$24:$D$500,D62))</f>
        <v/>
      </c>
      <c r="I62" s="311"/>
    </row>
    <row r="63" spans="2:9" customFormat="1" x14ac:dyDescent="0.25">
      <c r="B63" s="199" t="str">
        <f>IF($E63="","",VLOOKUP($E63,Lists!$U$2:$X$200,2,FALSE))</f>
        <v/>
      </c>
      <c r="C63" s="199" t="str">
        <f>IF($E63="","",VLOOKUP($E63,Lists!$U$2:$X$200,3,FALSE))</f>
        <v/>
      </c>
      <c r="D63" s="199" t="str">
        <f>IF($E63="","",VLOOKUP($E63,Lists!$U$2:$X$200,4,FALSE))</f>
        <v/>
      </c>
      <c r="E63" s="58"/>
      <c r="F63" s="47"/>
      <c r="G63" s="47"/>
      <c r="H63" s="312" t="str">
        <f>IF(D63="","",SUMIFS('CMS Downtime Detail'!$I$24:$I$500,'CMS Downtime Detail'!$B$24:$B$500,B63,'CMS Downtime Detail'!$C$24:$C$500,C63,'CMS Downtime Detail'!$D$24:$D$500,D63))</f>
        <v/>
      </c>
      <c r="I63" s="311"/>
    </row>
    <row r="64" spans="2:9" customFormat="1" x14ac:dyDescent="0.25">
      <c r="B64" s="199" t="str">
        <f>IF($E64="","",VLOOKUP($E64,Lists!$U$2:$X$200,2,FALSE))</f>
        <v/>
      </c>
      <c r="C64" s="199" t="str">
        <f>IF($E64="","",VLOOKUP($E64,Lists!$U$2:$X$200,3,FALSE))</f>
        <v/>
      </c>
      <c r="D64" s="199" t="str">
        <f>IF($E64="","",VLOOKUP($E64,Lists!$U$2:$X$200,4,FALSE))</f>
        <v/>
      </c>
      <c r="E64" s="58"/>
      <c r="F64" s="47"/>
      <c r="G64" s="47"/>
      <c r="H64" s="312" t="str">
        <f>IF(D64="","",SUMIFS('CMS Downtime Detail'!$I$24:$I$500,'CMS Downtime Detail'!$B$24:$B$500,B64,'CMS Downtime Detail'!$C$24:$C$500,C64,'CMS Downtime Detail'!$D$24:$D$500,D64))</f>
        <v/>
      </c>
      <c r="I64" s="311"/>
    </row>
    <row r="65" spans="2:9" customFormat="1" x14ac:dyDescent="0.25">
      <c r="B65" s="199" t="str">
        <f>IF($E65="","",VLOOKUP($E65,Lists!$U$2:$X$200,2,FALSE))</f>
        <v/>
      </c>
      <c r="C65" s="199" t="str">
        <f>IF($E65="","",VLOOKUP($E65,Lists!$U$2:$X$200,3,FALSE))</f>
        <v/>
      </c>
      <c r="D65" s="199" t="str">
        <f>IF($E65="","",VLOOKUP($E65,Lists!$U$2:$X$200,4,FALSE))</f>
        <v/>
      </c>
      <c r="E65" s="58"/>
      <c r="F65" s="47"/>
      <c r="G65" s="47"/>
      <c r="H65" s="312" t="str">
        <f>IF(D65="","",SUMIFS('CMS Downtime Detail'!$I$24:$I$500,'CMS Downtime Detail'!$B$24:$B$500,B65,'CMS Downtime Detail'!$C$24:$C$500,C65,'CMS Downtime Detail'!$D$24:$D$500,D65))</f>
        <v/>
      </c>
      <c r="I65" s="311"/>
    </row>
    <row r="66" spans="2:9" customFormat="1" x14ac:dyDescent="0.25">
      <c r="B66" s="199" t="str">
        <f>IF($E66="","",VLOOKUP($E66,Lists!$U$2:$X$200,2,FALSE))</f>
        <v/>
      </c>
      <c r="C66" s="199" t="str">
        <f>IF($E66="","",VLOOKUP($E66,Lists!$U$2:$X$200,3,FALSE))</f>
        <v/>
      </c>
      <c r="D66" s="199" t="str">
        <f>IF($E66="","",VLOOKUP($E66,Lists!$U$2:$X$200,4,FALSE))</f>
        <v/>
      </c>
      <c r="E66" s="58"/>
      <c r="F66" s="47"/>
      <c r="G66" s="47"/>
      <c r="H66" s="312" t="str">
        <f>IF(D66="","",SUMIFS('CMS Downtime Detail'!$I$24:$I$500,'CMS Downtime Detail'!$B$24:$B$500,B66,'CMS Downtime Detail'!$C$24:$C$500,C66,'CMS Downtime Detail'!$D$24:$D$500,D66))</f>
        <v/>
      </c>
      <c r="I66" s="311"/>
    </row>
    <row r="67" spans="2:9" customFormat="1" x14ac:dyDescent="0.25">
      <c r="B67" s="199" t="str">
        <f>IF($E67="","",VLOOKUP($E67,Lists!$U$2:$X$200,2,FALSE))</f>
        <v/>
      </c>
      <c r="C67" s="199" t="str">
        <f>IF($E67="","",VLOOKUP($E67,Lists!$U$2:$X$200,3,FALSE))</f>
        <v/>
      </c>
      <c r="D67" s="199" t="str">
        <f>IF($E67="","",VLOOKUP($E67,Lists!$U$2:$X$200,4,FALSE))</f>
        <v/>
      </c>
      <c r="E67" s="58"/>
      <c r="F67" s="47"/>
      <c r="G67" s="47"/>
      <c r="H67" s="312" t="str">
        <f>IF(D67="","",SUMIFS('CMS Downtime Detail'!$I$24:$I$500,'CMS Downtime Detail'!$B$24:$B$500,B67,'CMS Downtime Detail'!$C$24:$C$500,C67,'CMS Downtime Detail'!$D$24:$D$500,D67))</f>
        <v/>
      </c>
      <c r="I67" s="311"/>
    </row>
    <row r="68" spans="2:9" customFormat="1" x14ac:dyDescent="0.25">
      <c r="B68" s="199" t="str">
        <f>IF($E68="","",VLOOKUP($E68,Lists!$U$2:$X$200,2,FALSE))</f>
        <v/>
      </c>
      <c r="C68" s="199" t="str">
        <f>IF($E68="","",VLOOKUP($E68,Lists!$U$2:$X$200,3,FALSE))</f>
        <v/>
      </c>
      <c r="D68" s="199" t="str">
        <f>IF($E68="","",VLOOKUP($E68,Lists!$U$2:$X$200,4,FALSE))</f>
        <v/>
      </c>
      <c r="E68" s="58"/>
      <c r="F68" s="47"/>
      <c r="G68" s="47"/>
      <c r="H68" s="312" t="str">
        <f>IF(D68="","",SUMIFS('CMS Downtime Detail'!$I$24:$I$500,'CMS Downtime Detail'!$B$24:$B$500,B68,'CMS Downtime Detail'!$C$24:$C$500,C68,'CMS Downtime Detail'!$D$24:$D$500,D68))</f>
        <v/>
      </c>
      <c r="I68" s="311"/>
    </row>
    <row r="69" spans="2:9" customFormat="1" x14ac:dyDescent="0.25">
      <c r="B69" s="199" t="str">
        <f>IF($E69="","",VLOOKUP($E69,Lists!$U$2:$X$200,2,FALSE))</f>
        <v/>
      </c>
      <c r="C69" s="199" t="str">
        <f>IF($E69="","",VLOOKUP($E69,Lists!$U$2:$X$200,3,FALSE))</f>
        <v/>
      </c>
      <c r="D69" s="199" t="str">
        <f>IF($E69="","",VLOOKUP($E69,Lists!$U$2:$X$200,4,FALSE))</f>
        <v/>
      </c>
      <c r="E69" s="58"/>
      <c r="F69" s="47"/>
      <c r="G69" s="47"/>
      <c r="H69" s="312" t="str">
        <f>IF(D69="","",SUMIFS('CMS Downtime Detail'!$I$24:$I$500,'CMS Downtime Detail'!$B$24:$B$500,B69,'CMS Downtime Detail'!$C$24:$C$500,C69,'CMS Downtime Detail'!$D$24:$D$500,D69))</f>
        <v/>
      </c>
      <c r="I69" s="311"/>
    </row>
    <row r="70" spans="2:9" customFormat="1" x14ac:dyDescent="0.25">
      <c r="B70" s="199" t="str">
        <f>IF($E70="","",VLOOKUP($E70,Lists!$U$2:$X$200,2,FALSE))</f>
        <v/>
      </c>
      <c r="C70" s="199" t="str">
        <f>IF($E70="","",VLOOKUP($E70,Lists!$U$2:$X$200,3,FALSE))</f>
        <v/>
      </c>
      <c r="D70" s="199" t="str">
        <f>IF($E70="","",VLOOKUP($E70,Lists!$U$2:$X$200,4,FALSE))</f>
        <v/>
      </c>
      <c r="E70" s="58"/>
      <c r="F70" s="47"/>
      <c r="G70" s="47"/>
      <c r="H70" s="312" t="str">
        <f>IF(D70="","",SUMIFS('CMS Downtime Detail'!$I$24:$I$500,'CMS Downtime Detail'!$B$24:$B$500,B70,'CMS Downtime Detail'!$C$24:$C$500,C70,'CMS Downtime Detail'!$D$24:$D$500,D70))</f>
        <v/>
      </c>
      <c r="I70" s="311"/>
    </row>
    <row r="71" spans="2:9" customFormat="1" x14ac:dyDescent="0.25">
      <c r="B71" s="199" t="str">
        <f>IF($E71="","",VLOOKUP($E71,Lists!$U$2:$X$200,2,FALSE))</f>
        <v/>
      </c>
      <c r="C71" s="199" t="str">
        <f>IF($E71="","",VLOOKUP($E71,Lists!$U$2:$X$200,3,FALSE))</f>
        <v/>
      </c>
      <c r="D71" s="199" t="str">
        <f>IF($E71="","",VLOOKUP($E71,Lists!$U$2:$X$200,4,FALSE))</f>
        <v/>
      </c>
      <c r="E71" s="58"/>
      <c r="F71" s="47"/>
      <c r="G71" s="47"/>
      <c r="H71" s="312" t="str">
        <f>IF(D71="","",SUMIFS('CMS Downtime Detail'!$I$24:$I$500,'CMS Downtime Detail'!$B$24:$B$500,B71,'CMS Downtime Detail'!$C$24:$C$500,C71,'CMS Downtime Detail'!$D$24:$D$500,D71))</f>
        <v/>
      </c>
      <c r="I71" s="311"/>
    </row>
    <row r="72" spans="2:9" customFormat="1" x14ac:dyDescent="0.25">
      <c r="B72" s="199" t="str">
        <f>IF($E72="","",VLOOKUP($E72,Lists!$U$2:$X$200,2,FALSE))</f>
        <v/>
      </c>
      <c r="C72" s="199" t="str">
        <f>IF($E72="","",VLOOKUP($E72,Lists!$U$2:$X$200,3,FALSE))</f>
        <v/>
      </c>
      <c r="D72" s="199" t="str">
        <f>IF($E72="","",VLOOKUP($E72,Lists!$U$2:$X$200,4,FALSE))</f>
        <v/>
      </c>
      <c r="E72" s="58"/>
      <c r="F72" s="47"/>
      <c r="G72" s="47"/>
      <c r="H72" s="312" t="str">
        <f>IF(D72="","",SUMIFS('CMS Downtime Detail'!$I$24:$I$500,'CMS Downtime Detail'!$B$24:$B$500,B72,'CMS Downtime Detail'!$C$24:$C$500,C72,'CMS Downtime Detail'!$D$24:$D$500,D72))</f>
        <v/>
      </c>
      <c r="I72" s="311"/>
    </row>
    <row r="73" spans="2:9" customFormat="1" x14ac:dyDescent="0.25">
      <c r="B73" s="199" t="str">
        <f>IF($E73="","",VLOOKUP($E73,Lists!$U$2:$X$200,2,FALSE))</f>
        <v/>
      </c>
      <c r="C73" s="199" t="str">
        <f>IF($E73="","",VLOOKUP($E73,Lists!$U$2:$X$200,3,FALSE))</f>
        <v/>
      </c>
      <c r="D73" s="199" t="str">
        <f>IF($E73="","",VLOOKUP($E73,Lists!$U$2:$X$200,4,FALSE))</f>
        <v/>
      </c>
      <c r="E73" s="58"/>
      <c r="F73" s="47"/>
      <c r="G73" s="47"/>
      <c r="H73" s="312" t="str">
        <f>IF(D73="","",SUMIFS('CMS Downtime Detail'!$I$24:$I$500,'CMS Downtime Detail'!$B$24:$B$500,B73,'CMS Downtime Detail'!$C$24:$C$500,C73,'CMS Downtime Detail'!$D$24:$D$500,D73))</f>
        <v/>
      </c>
      <c r="I73" s="311"/>
    </row>
    <row r="74" spans="2:9" customFormat="1" x14ac:dyDescent="0.25">
      <c r="B74" s="199" t="str">
        <f>IF($E74="","",VLOOKUP($E74,Lists!$U$2:$X$200,2,FALSE))</f>
        <v/>
      </c>
      <c r="C74" s="199" t="str">
        <f>IF($E74="","",VLOOKUP($E74,Lists!$U$2:$X$200,3,FALSE))</f>
        <v/>
      </c>
      <c r="D74" s="199" t="str">
        <f>IF($E74="","",VLOOKUP($E74,Lists!$U$2:$X$200,4,FALSE))</f>
        <v/>
      </c>
      <c r="E74" s="58"/>
      <c r="F74" s="47"/>
      <c r="G74" s="47"/>
      <c r="H74" s="312" t="str">
        <f>IF(D74="","",SUMIFS('CMS Downtime Detail'!$I$24:$I$500,'CMS Downtime Detail'!$B$24:$B$500,B74,'CMS Downtime Detail'!$C$24:$C$500,C74,'CMS Downtime Detail'!$D$24:$D$500,D74))</f>
        <v/>
      </c>
      <c r="I74" s="311"/>
    </row>
    <row r="75" spans="2:9" customFormat="1" x14ac:dyDescent="0.25">
      <c r="B75" s="199" t="str">
        <f>IF($E75="","",VLOOKUP($E75,Lists!$U$2:$X$200,2,FALSE))</f>
        <v/>
      </c>
      <c r="C75" s="199" t="str">
        <f>IF($E75="","",VLOOKUP($E75,Lists!$U$2:$X$200,3,FALSE))</f>
        <v/>
      </c>
      <c r="D75" s="199" t="str">
        <f>IF($E75="","",VLOOKUP($E75,Lists!$U$2:$X$200,4,FALSE))</f>
        <v/>
      </c>
      <c r="E75" s="58"/>
      <c r="F75" s="47"/>
      <c r="G75" s="47"/>
      <c r="H75" s="312" t="str">
        <f>IF(D75="","",SUMIFS('CMS Downtime Detail'!$I$24:$I$500,'CMS Downtime Detail'!$B$24:$B$500,B75,'CMS Downtime Detail'!$C$24:$C$500,C75,'CMS Downtime Detail'!$D$24:$D$500,D75))</f>
        <v/>
      </c>
      <c r="I75" s="311"/>
    </row>
    <row r="76" spans="2:9" customFormat="1" x14ac:dyDescent="0.25">
      <c r="B76" s="199" t="str">
        <f>IF($E76="","",VLOOKUP($E76,Lists!$U$2:$X$200,2,FALSE))</f>
        <v/>
      </c>
      <c r="C76" s="199" t="str">
        <f>IF($E76="","",VLOOKUP($E76,Lists!$U$2:$X$200,3,FALSE))</f>
        <v/>
      </c>
      <c r="D76" s="199" t="str">
        <f>IF($E76="","",VLOOKUP($E76,Lists!$U$2:$X$200,4,FALSE))</f>
        <v/>
      </c>
      <c r="E76" s="58"/>
      <c r="F76" s="47"/>
      <c r="G76" s="47"/>
      <c r="H76" s="312" t="str">
        <f>IF(D76="","",SUMIFS('CMS Downtime Detail'!$I$24:$I$500,'CMS Downtime Detail'!$B$24:$B$500,B76,'CMS Downtime Detail'!$C$24:$C$500,C76,'CMS Downtime Detail'!$D$24:$D$500,D76))</f>
        <v/>
      </c>
      <c r="I76" s="311"/>
    </row>
    <row r="77" spans="2:9" customFormat="1" x14ac:dyDescent="0.25">
      <c r="B77" s="199" t="str">
        <f>IF($E77="","",VLOOKUP($E77,Lists!$U$2:$X$200,2,FALSE))</f>
        <v/>
      </c>
      <c r="C77" s="199" t="str">
        <f>IF($E77="","",VLOOKUP($E77,Lists!$U$2:$X$200,3,FALSE))</f>
        <v/>
      </c>
      <c r="D77" s="199" t="str">
        <f>IF($E77="","",VLOOKUP($E77,Lists!$U$2:$X$200,4,FALSE))</f>
        <v/>
      </c>
      <c r="E77" s="58"/>
      <c r="F77" s="47"/>
      <c r="G77" s="47"/>
      <c r="H77" s="312" t="str">
        <f>IF(D77="","",SUMIFS('CMS Downtime Detail'!$I$24:$I$500,'CMS Downtime Detail'!$B$24:$B$500,B77,'CMS Downtime Detail'!$C$24:$C$500,C77,'CMS Downtime Detail'!$D$24:$D$500,D77))</f>
        <v/>
      </c>
      <c r="I77" s="311"/>
    </row>
    <row r="78" spans="2:9" customFormat="1" x14ac:dyDescent="0.25">
      <c r="B78" s="199" t="str">
        <f>IF($E78="","",VLOOKUP($E78,Lists!$U$2:$X$200,2,FALSE))</f>
        <v/>
      </c>
      <c r="C78" s="199" t="str">
        <f>IF($E78="","",VLOOKUP($E78,Lists!$U$2:$X$200,3,FALSE))</f>
        <v/>
      </c>
      <c r="D78" s="199" t="str">
        <f>IF($E78="","",VLOOKUP($E78,Lists!$U$2:$X$200,4,FALSE))</f>
        <v/>
      </c>
      <c r="E78" s="58"/>
      <c r="F78" s="47"/>
      <c r="G78" s="47"/>
      <c r="H78" s="312" t="str">
        <f>IF(D78="","",SUMIFS('CMS Downtime Detail'!$I$24:$I$500,'CMS Downtime Detail'!$B$24:$B$500,B78,'CMS Downtime Detail'!$C$24:$C$500,C78,'CMS Downtime Detail'!$D$24:$D$500,D78))</f>
        <v/>
      </c>
      <c r="I78" s="311"/>
    </row>
    <row r="79" spans="2:9" customFormat="1" x14ac:dyDescent="0.25">
      <c r="B79" s="199" t="str">
        <f>IF($E79="","",VLOOKUP($E79,Lists!$U$2:$X$200,2,FALSE))</f>
        <v/>
      </c>
      <c r="C79" s="199" t="str">
        <f>IF($E79="","",VLOOKUP($E79,Lists!$U$2:$X$200,3,FALSE))</f>
        <v/>
      </c>
      <c r="D79" s="199" t="str">
        <f>IF($E79="","",VLOOKUP($E79,Lists!$U$2:$X$200,4,FALSE))</f>
        <v/>
      </c>
      <c r="E79" s="58"/>
      <c r="F79" s="47"/>
      <c r="G79" s="47"/>
      <c r="H79" s="312" t="str">
        <f>IF(D79="","",SUMIFS('CMS Downtime Detail'!$I$24:$I$500,'CMS Downtime Detail'!$B$24:$B$500,B79,'CMS Downtime Detail'!$C$24:$C$500,C79,'CMS Downtime Detail'!$D$24:$D$500,D79))</f>
        <v/>
      </c>
      <c r="I79" s="311"/>
    </row>
    <row r="80" spans="2:9" customFormat="1" x14ac:dyDescent="0.25">
      <c r="B80" s="199" t="str">
        <f>IF($E80="","",VLOOKUP($E80,Lists!$U$2:$X$200,2,FALSE))</f>
        <v/>
      </c>
      <c r="C80" s="199" t="str">
        <f>IF($E80="","",VLOOKUP($E80,Lists!$U$2:$X$200,3,FALSE))</f>
        <v/>
      </c>
      <c r="D80" s="199" t="str">
        <f>IF($E80="","",VLOOKUP($E80,Lists!$U$2:$X$200,4,FALSE))</f>
        <v/>
      </c>
      <c r="E80" s="58"/>
      <c r="F80" s="47"/>
      <c r="G80" s="47"/>
      <c r="H80" s="312" t="str">
        <f>IF(D80="","",SUMIFS('CMS Downtime Detail'!$I$24:$I$500,'CMS Downtime Detail'!$B$24:$B$500,B80,'CMS Downtime Detail'!$C$24:$C$500,C80,'CMS Downtime Detail'!$D$24:$D$500,D80))</f>
        <v/>
      </c>
      <c r="I80" s="311"/>
    </row>
    <row r="81" spans="2:9" customFormat="1" x14ac:dyDescent="0.25">
      <c r="B81" s="199" t="str">
        <f>IF($E81="","",VLOOKUP($E81,Lists!$U$2:$X$200,2,FALSE))</f>
        <v/>
      </c>
      <c r="C81" s="199" t="str">
        <f>IF($E81="","",VLOOKUP($E81,Lists!$U$2:$X$200,3,FALSE))</f>
        <v/>
      </c>
      <c r="D81" s="199" t="str">
        <f>IF($E81="","",VLOOKUP($E81,Lists!$U$2:$X$200,4,FALSE))</f>
        <v/>
      </c>
      <c r="E81" s="58"/>
      <c r="F81" s="47"/>
      <c r="G81" s="47"/>
      <c r="H81" s="312" t="str">
        <f>IF(D81="","",SUMIFS('CMS Downtime Detail'!$I$24:$I$500,'CMS Downtime Detail'!$B$24:$B$500,B81,'CMS Downtime Detail'!$C$24:$C$500,C81,'CMS Downtime Detail'!$D$24:$D$500,D81))</f>
        <v/>
      </c>
      <c r="I81" s="311"/>
    </row>
    <row r="82" spans="2:9" customFormat="1" x14ac:dyDescent="0.25">
      <c r="B82" s="199" t="str">
        <f>IF($E82="","",VLOOKUP($E82,Lists!$U$2:$X$200,2,FALSE))</f>
        <v/>
      </c>
      <c r="C82" s="199" t="str">
        <f>IF($E82="","",VLOOKUP($E82,Lists!$U$2:$X$200,3,FALSE))</f>
        <v/>
      </c>
      <c r="D82" s="199" t="str">
        <f>IF($E82="","",VLOOKUP($E82,Lists!$U$2:$X$200,4,FALSE))</f>
        <v/>
      </c>
      <c r="E82" s="58"/>
      <c r="F82" s="47"/>
      <c r="G82" s="47"/>
      <c r="H82" s="312" t="str">
        <f>IF(D82="","",SUMIFS('CMS Downtime Detail'!$I$24:$I$500,'CMS Downtime Detail'!$B$24:$B$500,B82,'CMS Downtime Detail'!$C$24:$C$500,C82,'CMS Downtime Detail'!$D$24:$D$500,D82))</f>
        <v/>
      </c>
      <c r="I82" s="311"/>
    </row>
    <row r="83" spans="2:9" customFormat="1" x14ac:dyDescent="0.25">
      <c r="B83" s="199" t="str">
        <f>IF($E83="","",VLOOKUP($E83,Lists!$U$2:$X$200,2,FALSE))</f>
        <v/>
      </c>
      <c r="C83" s="199" t="str">
        <f>IF($E83="","",VLOOKUP($E83,Lists!$U$2:$X$200,3,FALSE))</f>
        <v/>
      </c>
      <c r="D83" s="199" t="str">
        <f>IF($E83="","",VLOOKUP($E83,Lists!$U$2:$X$200,4,FALSE))</f>
        <v/>
      </c>
      <c r="E83" s="58"/>
      <c r="F83" s="47"/>
      <c r="G83" s="47"/>
      <c r="H83" s="312" t="str">
        <f>IF(D83="","",SUMIFS('CMS Downtime Detail'!$I$24:$I$500,'CMS Downtime Detail'!$B$24:$B$500,B83,'CMS Downtime Detail'!$C$24:$C$500,C83,'CMS Downtime Detail'!$D$24:$D$500,D83))</f>
        <v/>
      </c>
      <c r="I83" s="311"/>
    </row>
    <row r="84" spans="2:9" customFormat="1" x14ac:dyDescent="0.25">
      <c r="B84" s="199" t="str">
        <f>IF($E84="","",VLOOKUP($E84,Lists!$U$2:$X$200,2,FALSE))</f>
        <v/>
      </c>
      <c r="C84" s="199" t="str">
        <f>IF($E84="","",VLOOKUP($E84,Lists!$U$2:$X$200,3,FALSE))</f>
        <v/>
      </c>
      <c r="D84" s="199" t="str">
        <f>IF($E84="","",VLOOKUP($E84,Lists!$U$2:$X$200,4,FALSE))</f>
        <v/>
      </c>
      <c r="E84" s="58"/>
      <c r="F84" s="47"/>
      <c r="G84" s="47"/>
      <c r="H84" s="312" t="str">
        <f>IF(D84="","",SUMIFS('CMS Downtime Detail'!$I$24:$I$500,'CMS Downtime Detail'!$B$24:$B$500,B84,'CMS Downtime Detail'!$C$24:$C$500,C84,'CMS Downtime Detail'!$D$24:$D$500,D84))</f>
        <v/>
      </c>
      <c r="I84" s="311"/>
    </row>
    <row r="85" spans="2:9" customFormat="1" x14ac:dyDescent="0.25">
      <c r="B85" s="199" t="str">
        <f>IF($E85="","",VLOOKUP($E85,Lists!$U$2:$X$200,2,FALSE))</f>
        <v/>
      </c>
      <c r="C85" s="199" t="str">
        <f>IF($E85="","",VLOOKUP($E85,Lists!$U$2:$X$200,3,FALSE))</f>
        <v/>
      </c>
      <c r="D85" s="199" t="str">
        <f>IF($E85="","",VLOOKUP($E85,Lists!$U$2:$X$200,4,FALSE))</f>
        <v/>
      </c>
      <c r="E85" s="58"/>
      <c r="F85" s="47"/>
      <c r="G85" s="47"/>
      <c r="H85" s="312" t="str">
        <f>IF(D85="","",SUMIFS('CMS Downtime Detail'!$I$24:$I$500,'CMS Downtime Detail'!$B$24:$B$500,B85,'CMS Downtime Detail'!$C$24:$C$500,C85,'CMS Downtime Detail'!$D$24:$D$500,D85))</f>
        <v/>
      </c>
      <c r="I85" s="311"/>
    </row>
    <row r="86" spans="2:9" customFormat="1" x14ac:dyDescent="0.25">
      <c r="B86" s="199" t="str">
        <f>IF($E86="","",VLOOKUP($E86,Lists!$U$2:$X$200,2,FALSE))</f>
        <v/>
      </c>
      <c r="C86" s="199" t="str">
        <f>IF($E86="","",VLOOKUP($E86,Lists!$U$2:$X$200,3,FALSE))</f>
        <v/>
      </c>
      <c r="D86" s="199" t="str">
        <f>IF($E86="","",VLOOKUP($E86,Lists!$U$2:$X$200,4,FALSE))</f>
        <v/>
      </c>
      <c r="E86" s="58"/>
      <c r="F86" s="47"/>
      <c r="G86" s="47"/>
      <c r="H86" s="312" t="str">
        <f>IF(D86="","",SUMIFS('CMS Downtime Detail'!$I$24:$I$500,'CMS Downtime Detail'!$B$24:$B$500,B86,'CMS Downtime Detail'!$C$24:$C$500,C86,'CMS Downtime Detail'!$D$24:$D$500,D86))</f>
        <v/>
      </c>
      <c r="I86" s="311"/>
    </row>
    <row r="87" spans="2:9" customFormat="1" x14ac:dyDescent="0.25">
      <c r="B87" s="199" t="str">
        <f>IF($E87="","",VLOOKUP($E87,Lists!$U$2:$X$200,2,FALSE))</f>
        <v/>
      </c>
      <c r="C87" s="199" t="str">
        <f>IF($E87="","",VLOOKUP($E87,Lists!$U$2:$X$200,3,FALSE))</f>
        <v/>
      </c>
      <c r="D87" s="199" t="str">
        <f>IF($E87="","",VLOOKUP($E87,Lists!$U$2:$X$200,4,FALSE))</f>
        <v/>
      </c>
      <c r="E87" s="58"/>
      <c r="F87" s="47"/>
      <c r="G87" s="47"/>
      <c r="H87" s="312" t="str">
        <f>IF(D87="","",SUMIFS('CMS Downtime Detail'!$I$24:$I$500,'CMS Downtime Detail'!$B$24:$B$500,B87,'CMS Downtime Detail'!$C$24:$C$500,C87,'CMS Downtime Detail'!$D$24:$D$500,D87))</f>
        <v/>
      </c>
      <c r="I87" s="311"/>
    </row>
    <row r="88" spans="2:9" customFormat="1" x14ac:dyDescent="0.25">
      <c r="B88" s="199" t="str">
        <f>IF($E88="","",VLOOKUP($E88,Lists!$U$2:$X$200,2,FALSE))</f>
        <v/>
      </c>
      <c r="C88" s="199" t="str">
        <f>IF($E88="","",VLOOKUP($E88,Lists!$U$2:$X$200,3,FALSE))</f>
        <v/>
      </c>
      <c r="D88" s="199" t="str">
        <f>IF($E88="","",VLOOKUP($E88,Lists!$U$2:$X$200,4,FALSE))</f>
        <v/>
      </c>
      <c r="E88" s="58"/>
      <c r="F88" s="47"/>
      <c r="G88" s="47"/>
      <c r="H88" s="312" t="str">
        <f>IF(D88="","",SUMIFS('CMS Downtime Detail'!$I$24:$I$500,'CMS Downtime Detail'!$B$24:$B$500,B88,'CMS Downtime Detail'!$C$24:$C$500,C88,'CMS Downtime Detail'!$D$24:$D$500,D88))</f>
        <v/>
      </c>
      <c r="I88" s="311"/>
    </row>
    <row r="89" spans="2:9" customFormat="1" x14ac:dyDescent="0.25">
      <c r="B89" s="199" t="str">
        <f>IF($E89="","",VLOOKUP($E89,Lists!$U$2:$X$200,2,FALSE))</f>
        <v/>
      </c>
      <c r="C89" s="199" t="str">
        <f>IF($E89="","",VLOOKUP($E89,Lists!$U$2:$X$200,3,FALSE))</f>
        <v/>
      </c>
      <c r="D89" s="199" t="str">
        <f>IF($E89="","",VLOOKUP($E89,Lists!$U$2:$X$200,4,FALSE))</f>
        <v/>
      </c>
      <c r="E89" s="58"/>
      <c r="F89" s="47"/>
      <c r="G89" s="47"/>
      <c r="H89" s="312" t="str">
        <f>IF(D89="","",SUMIFS('CMS Downtime Detail'!$I$24:$I$500,'CMS Downtime Detail'!$B$24:$B$500,B89,'CMS Downtime Detail'!$C$24:$C$500,C89,'CMS Downtime Detail'!$D$24:$D$500,D89))</f>
        <v/>
      </c>
      <c r="I89" s="311"/>
    </row>
    <row r="90" spans="2:9" customFormat="1" x14ac:dyDescent="0.25">
      <c r="B90" s="199" t="str">
        <f>IF($E90="","",VLOOKUP($E90,Lists!$U$2:$X$200,2,FALSE))</f>
        <v/>
      </c>
      <c r="C90" s="199" t="str">
        <f>IF($E90="","",VLOOKUP($E90,Lists!$U$2:$X$200,3,FALSE))</f>
        <v/>
      </c>
      <c r="D90" s="199" t="str">
        <f>IF($E90="","",VLOOKUP($E90,Lists!$U$2:$X$200,4,FALSE))</f>
        <v/>
      </c>
      <c r="E90" s="58"/>
      <c r="F90" s="47"/>
      <c r="G90" s="47"/>
      <c r="H90" s="312" t="str">
        <f>IF(D90="","",SUMIFS('CMS Downtime Detail'!$I$24:$I$500,'CMS Downtime Detail'!$B$24:$B$500,B90,'CMS Downtime Detail'!$C$24:$C$500,C90,'CMS Downtime Detail'!$D$24:$D$500,D90))</f>
        <v/>
      </c>
      <c r="I90" s="311"/>
    </row>
    <row r="91" spans="2:9" customFormat="1" x14ac:dyDescent="0.25">
      <c r="B91" s="199" t="str">
        <f>IF($E91="","",VLOOKUP($E91,Lists!$U$2:$X$200,2,FALSE))</f>
        <v/>
      </c>
      <c r="C91" s="199" t="str">
        <f>IF($E91="","",VLOOKUP($E91,Lists!$U$2:$X$200,3,FALSE))</f>
        <v/>
      </c>
      <c r="D91" s="199" t="str">
        <f>IF($E91="","",VLOOKUP($E91,Lists!$U$2:$X$200,4,FALSE))</f>
        <v/>
      </c>
      <c r="E91" s="58"/>
      <c r="F91" s="47"/>
      <c r="G91" s="47"/>
      <c r="H91" s="312" t="str">
        <f>IF(D91="","",SUMIFS('CMS Downtime Detail'!$I$24:$I$500,'CMS Downtime Detail'!$B$24:$B$500,B91,'CMS Downtime Detail'!$C$24:$C$500,C91,'CMS Downtime Detail'!$D$24:$D$500,D91))</f>
        <v/>
      </c>
      <c r="I91" s="311"/>
    </row>
    <row r="92" spans="2:9" customFormat="1" x14ac:dyDescent="0.25">
      <c r="B92" s="199" t="str">
        <f>IF($E92="","",VLOOKUP($E92,Lists!$U$2:$X$200,2,FALSE))</f>
        <v/>
      </c>
      <c r="C92" s="199" t="str">
        <f>IF($E92="","",VLOOKUP($E92,Lists!$U$2:$X$200,3,FALSE))</f>
        <v/>
      </c>
      <c r="D92" s="199" t="str">
        <f>IF($E92="","",VLOOKUP($E92,Lists!$U$2:$X$200,4,FALSE))</f>
        <v/>
      </c>
      <c r="E92" s="58"/>
      <c r="F92" s="47"/>
      <c r="G92" s="47"/>
      <c r="H92" s="312" t="str">
        <f>IF(D92="","",SUMIFS('CMS Downtime Detail'!$I$24:$I$500,'CMS Downtime Detail'!$B$24:$B$500,B92,'CMS Downtime Detail'!$C$24:$C$500,C92,'CMS Downtime Detail'!$D$24:$D$500,D92))</f>
        <v/>
      </c>
      <c r="I92" s="311"/>
    </row>
    <row r="93" spans="2:9" customFormat="1" x14ac:dyDescent="0.25">
      <c r="B93" s="199" t="str">
        <f>IF($E93="","",VLOOKUP($E93,Lists!$U$2:$X$200,2,FALSE))</f>
        <v/>
      </c>
      <c r="C93" s="199" t="str">
        <f>IF($E93="","",VLOOKUP($E93,Lists!$U$2:$X$200,3,FALSE))</f>
        <v/>
      </c>
      <c r="D93" s="199" t="str">
        <f>IF($E93="","",VLOOKUP($E93,Lists!$U$2:$X$200,4,FALSE))</f>
        <v/>
      </c>
      <c r="E93" s="58"/>
      <c r="F93" s="47"/>
      <c r="G93" s="47"/>
      <c r="H93" s="312" t="str">
        <f>IF(D93="","",SUMIFS('CMS Downtime Detail'!$I$24:$I$500,'CMS Downtime Detail'!$B$24:$B$500,B93,'CMS Downtime Detail'!$C$24:$C$500,C93,'CMS Downtime Detail'!$D$24:$D$500,D93))</f>
        <v/>
      </c>
      <c r="I93" s="311"/>
    </row>
    <row r="94" spans="2:9" customFormat="1" x14ac:dyDescent="0.25">
      <c r="B94" s="199" t="str">
        <f>IF($E94="","",VLOOKUP($E94,Lists!$U$2:$X$200,2,FALSE))</f>
        <v/>
      </c>
      <c r="C94" s="199" t="str">
        <f>IF($E94="","",VLOOKUP($E94,Lists!$U$2:$X$200,3,FALSE))</f>
        <v/>
      </c>
      <c r="D94" s="199" t="str">
        <f>IF($E94="","",VLOOKUP($E94,Lists!$U$2:$X$200,4,FALSE))</f>
        <v/>
      </c>
      <c r="E94" s="58"/>
      <c r="F94" s="47"/>
      <c r="G94" s="47"/>
      <c r="H94" s="312" t="str">
        <f>IF(D94="","",SUMIFS('CMS Downtime Detail'!$I$24:$I$500,'CMS Downtime Detail'!$B$24:$B$500,B94,'CMS Downtime Detail'!$C$24:$C$500,C94,'CMS Downtime Detail'!$D$24:$D$500,D94))</f>
        <v/>
      </c>
      <c r="I94" s="311"/>
    </row>
    <row r="95" spans="2:9" customFormat="1" x14ac:dyDescent="0.25">
      <c r="B95" s="199" t="str">
        <f>IF($E95="","",VLOOKUP($E95,Lists!$U$2:$X$200,2,FALSE))</f>
        <v/>
      </c>
      <c r="C95" s="199" t="str">
        <f>IF($E95="","",VLOOKUP($E95,Lists!$U$2:$X$200,3,FALSE))</f>
        <v/>
      </c>
      <c r="D95" s="199" t="str">
        <f>IF($E95="","",VLOOKUP($E95,Lists!$U$2:$X$200,4,FALSE))</f>
        <v/>
      </c>
      <c r="E95" s="58"/>
      <c r="F95" s="47"/>
      <c r="G95" s="47"/>
      <c r="H95" s="312" t="str">
        <f>IF(D95="","",SUMIFS('CMS Downtime Detail'!$I$24:$I$500,'CMS Downtime Detail'!$B$24:$B$500,B95,'CMS Downtime Detail'!$C$24:$C$500,C95,'CMS Downtime Detail'!$D$24:$D$500,D95))</f>
        <v/>
      </c>
      <c r="I95" s="311"/>
    </row>
    <row r="96" spans="2:9" customFormat="1" x14ac:dyDescent="0.25">
      <c r="B96" s="199" t="str">
        <f>IF($E96="","",VLOOKUP($E96,Lists!$U$2:$X$200,2,FALSE))</f>
        <v/>
      </c>
      <c r="C96" s="199" t="str">
        <f>IF($E96="","",VLOOKUP($E96,Lists!$U$2:$X$200,3,FALSE))</f>
        <v/>
      </c>
      <c r="D96" s="199" t="str">
        <f>IF($E96="","",VLOOKUP($E96,Lists!$U$2:$X$200,4,FALSE))</f>
        <v/>
      </c>
      <c r="E96" s="58"/>
      <c r="F96" s="47"/>
      <c r="G96" s="47"/>
      <c r="H96" s="312" t="str">
        <f>IF(D96="","",SUMIFS('CMS Downtime Detail'!$I$24:$I$500,'CMS Downtime Detail'!$B$24:$B$500,B96,'CMS Downtime Detail'!$C$24:$C$500,C96,'CMS Downtime Detail'!$D$24:$D$500,D96))</f>
        <v/>
      </c>
      <c r="I96" s="311"/>
    </row>
    <row r="97" spans="2:9" customFormat="1" x14ac:dyDescent="0.25">
      <c r="B97" s="199" t="str">
        <f>IF($E97="","",VLOOKUP($E97,Lists!$U$2:$X$200,2,FALSE))</f>
        <v/>
      </c>
      <c r="C97" s="199" t="str">
        <f>IF($E97="","",VLOOKUP($E97,Lists!$U$2:$X$200,3,FALSE))</f>
        <v/>
      </c>
      <c r="D97" s="199" t="str">
        <f>IF($E97="","",VLOOKUP($E97,Lists!$U$2:$X$200,4,FALSE))</f>
        <v/>
      </c>
      <c r="E97" s="58"/>
      <c r="F97" s="47"/>
      <c r="G97" s="47"/>
      <c r="H97" s="312" t="str">
        <f>IF(D97="","",SUMIFS('CMS Downtime Detail'!$I$24:$I$500,'CMS Downtime Detail'!$B$24:$B$500,B97,'CMS Downtime Detail'!$C$24:$C$500,C97,'CMS Downtime Detail'!$D$24:$D$500,D97))</f>
        <v/>
      </c>
      <c r="I97" s="311"/>
    </row>
    <row r="98" spans="2:9" customFormat="1" x14ac:dyDescent="0.25">
      <c r="B98" s="199" t="str">
        <f>IF($E98="","",VLOOKUP($E98,Lists!$U$2:$X$200,2,FALSE))</f>
        <v/>
      </c>
      <c r="C98" s="199" t="str">
        <f>IF($E98="","",VLOOKUP($E98,Lists!$U$2:$X$200,3,FALSE))</f>
        <v/>
      </c>
      <c r="D98" s="199" t="str">
        <f>IF($E98="","",VLOOKUP($E98,Lists!$U$2:$X$200,4,FALSE))</f>
        <v/>
      </c>
      <c r="E98" s="58"/>
      <c r="F98" s="47"/>
      <c r="G98" s="47"/>
      <c r="H98" s="312" t="str">
        <f>IF(D98="","",SUMIFS('CMS Downtime Detail'!$I$24:$I$500,'CMS Downtime Detail'!$B$24:$B$500,B98,'CMS Downtime Detail'!$C$24:$C$500,C98,'CMS Downtime Detail'!$D$24:$D$500,D98))</f>
        <v/>
      </c>
      <c r="I98" s="311"/>
    </row>
    <row r="99" spans="2:9" customFormat="1" x14ac:dyDescent="0.25">
      <c r="B99" s="199" t="str">
        <f>IF($E99="","",VLOOKUP($E99,Lists!$U$2:$X$200,2,FALSE))</f>
        <v/>
      </c>
      <c r="C99" s="199" t="str">
        <f>IF($E99="","",VLOOKUP($E99,Lists!$U$2:$X$200,3,FALSE))</f>
        <v/>
      </c>
      <c r="D99" s="199" t="str">
        <f>IF($E99="","",VLOOKUP($E99,Lists!$U$2:$X$200,4,FALSE))</f>
        <v/>
      </c>
      <c r="E99" s="58"/>
      <c r="F99" s="47"/>
      <c r="G99" s="47"/>
      <c r="H99" s="312" t="str">
        <f>IF(D99="","",SUMIFS('CMS Downtime Detail'!$I$24:$I$500,'CMS Downtime Detail'!$B$24:$B$500,B99,'CMS Downtime Detail'!$C$24:$C$500,C99,'CMS Downtime Detail'!$D$24:$D$500,D99))</f>
        <v/>
      </c>
      <c r="I99" s="311"/>
    </row>
    <row r="100" spans="2:9" customFormat="1" x14ac:dyDescent="0.25">
      <c r="B100" s="199" t="str">
        <f>IF($E100="","",VLOOKUP($E100,Lists!$U$2:$X$200,2,FALSE))</f>
        <v/>
      </c>
      <c r="C100" s="199" t="str">
        <f>IF($E100="","",VLOOKUP($E100,Lists!$U$2:$X$200,3,FALSE))</f>
        <v/>
      </c>
      <c r="D100" s="199" t="str">
        <f>IF($E100="","",VLOOKUP($E100,Lists!$U$2:$X$200,4,FALSE))</f>
        <v/>
      </c>
      <c r="E100" s="58"/>
      <c r="F100" s="60"/>
      <c r="G100" s="60"/>
      <c r="H100" s="312" t="str">
        <f>IF(D100="","",SUMIFS('CMS Downtime Detail'!$I$24:$I$500,'CMS Downtime Detail'!$B$24:$B$500,B100,'CMS Downtime Detail'!$C$24:$C$500,C100,'CMS Downtime Detail'!$D$24:$D$500,D100))</f>
        <v/>
      </c>
      <c r="I100" s="311"/>
    </row>
    <row r="101" spans="2:9" x14ac:dyDescent="0.25">
      <c r="B101" s="199" t="str">
        <f>IF($E101="","",VLOOKUP($E101,Lists!$U$2:$X$200,2,FALSE))</f>
        <v/>
      </c>
      <c r="C101" s="199" t="str">
        <f>IF($E101="","",VLOOKUP($E101,Lists!$U$2:$X$200,3,FALSE))</f>
        <v/>
      </c>
      <c r="D101" s="199" t="str">
        <f>IF($E101="","",VLOOKUP($E101,Lists!$U$2:$X$200,4,FALSE))</f>
        <v/>
      </c>
      <c r="E101" s="58"/>
      <c r="F101" s="47"/>
      <c r="G101" s="47"/>
      <c r="H101" s="312" t="str">
        <f>IF(D101="","",SUMIFS('CMS Downtime Detail'!$I$24:$I$500,'CMS Downtime Detail'!$B$24:$B$500,B101,'CMS Downtime Detail'!$C$24:$C$500,C101,'CMS Downtime Detail'!$D$24:$D$500,D101))</f>
        <v/>
      </c>
      <c r="I101" s="311"/>
    </row>
    <row r="102" spans="2:9" x14ac:dyDescent="0.25">
      <c r="B102" s="199" t="str">
        <f>IF($E102="","",VLOOKUP($E102,Lists!$U$2:$X$200,2,FALSE))</f>
        <v/>
      </c>
      <c r="C102" s="199" t="str">
        <f>IF($E102="","",VLOOKUP($E102,Lists!$U$2:$X$200,3,FALSE))</f>
        <v/>
      </c>
      <c r="D102" s="199" t="str">
        <f>IF($E102="","",VLOOKUP($E102,Lists!$U$2:$X$200,4,FALSE))</f>
        <v/>
      </c>
      <c r="E102" s="58"/>
      <c r="F102" s="47"/>
      <c r="G102" s="47"/>
      <c r="H102" s="312" t="str">
        <f>IF(D102="","",SUMIFS('CMS Downtime Detail'!$I$24:$I$500,'CMS Downtime Detail'!$B$24:$B$500,B102,'CMS Downtime Detail'!$C$24:$C$500,C102,'CMS Downtime Detail'!$D$24:$D$500,D102))</f>
        <v/>
      </c>
      <c r="I102" s="78"/>
    </row>
    <row r="103" spans="2:9" x14ac:dyDescent="0.25">
      <c r="B103" s="199" t="str">
        <f>IF($E103="","",VLOOKUP($E103,Lists!$U$2:$X$200,2,FALSE))</f>
        <v/>
      </c>
      <c r="C103" s="199" t="str">
        <f>IF($E103="","",VLOOKUP($E103,Lists!$U$2:$X$200,3,FALSE))</f>
        <v/>
      </c>
      <c r="D103" s="199" t="str">
        <f>IF($E103="","",VLOOKUP($E103,Lists!$U$2:$X$200,4,FALSE))</f>
        <v/>
      </c>
      <c r="E103" s="58"/>
      <c r="F103" s="47"/>
      <c r="G103" s="47"/>
      <c r="H103" s="312" t="str">
        <f>IF(D103="","",SUMIFS('CMS Downtime Detail'!$I$24:$I$500,'CMS Downtime Detail'!$B$24:$B$500,B103,'CMS Downtime Detail'!$C$24:$C$500,C103,'CMS Downtime Detail'!$D$24:$D$500,D103))</f>
        <v/>
      </c>
      <c r="I103" s="78"/>
    </row>
    <row r="104" spans="2:9" x14ac:dyDescent="0.25">
      <c r="B104" s="199" t="str">
        <f>IF($E104="","",VLOOKUP($E104,Lists!$U$2:$X$200,2,FALSE))</f>
        <v/>
      </c>
      <c r="C104" s="199" t="str">
        <f>IF($E104="","",VLOOKUP($E104,Lists!$U$2:$X$200,3,FALSE))</f>
        <v/>
      </c>
      <c r="D104" s="199" t="str">
        <f>IF($E104="","",VLOOKUP($E104,Lists!$U$2:$X$200,4,FALSE))</f>
        <v/>
      </c>
      <c r="E104" s="58"/>
      <c r="F104" s="47"/>
      <c r="G104" s="47"/>
      <c r="H104" s="312" t="str">
        <f>IF(D104="","",SUMIFS('CMS Downtime Detail'!$I$24:$I$500,'CMS Downtime Detail'!$B$24:$B$500,B104,'CMS Downtime Detail'!$C$24:$C$500,C104,'CMS Downtime Detail'!$D$24:$D$500,D104))</f>
        <v/>
      </c>
      <c r="I104" s="78"/>
    </row>
    <row r="105" spans="2:9" x14ac:dyDescent="0.25">
      <c r="B105" s="199" t="str">
        <f>IF($E105="","",VLOOKUP($E105,Lists!$U$2:$X$200,2,FALSE))</f>
        <v/>
      </c>
      <c r="C105" s="199" t="str">
        <f>IF($E105="","",VLOOKUP($E105,Lists!$U$2:$X$200,3,FALSE))</f>
        <v/>
      </c>
      <c r="D105" s="199" t="str">
        <f>IF($E105="","",VLOOKUP($E105,Lists!$U$2:$X$200,4,FALSE))</f>
        <v/>
      </c>
      <c r="E105" s="58"/>
      <c r="F105" s="47"/>
      <c r="G105" s="47"/>
      <c r="H105" s="312" t="str">
        <f>IF(D105="","",SUMIFS('CMS Downtime Detail'!$I$24:$I$500,'CMS Downtime Detail'!$B$24:$B$500,B105,'CMS Downtime Detail'!$C$24:$C$500,C105,'CMS Downtime Detail'!$D$24:$D$500,D105))</f>
        <v/>
      </c>
      <c r="I105" s="78"/>
    </row>
    <row r="106" spans="2:9" x14ac:dyDescent="0.25">
      <c r="B106" s="199" t="str">
        <f>IF($E106="","",VLOOKUP($E106,Lists!$U$2:$X$200,2,FALSE))</f>
        <v/>
      </c>
      <c r="C106" s="199" t="str">
        <f>IF($E106="","",VLOOKUP($E106,Lists!$U$2:$X$200,3,FALSE))</f>
        <v/>
      </c>
      <c r="D106" s="199" t="str">
        <f>IF($E106="","",VLOOKUP($E106,Lists!$U$2:$X$200,4,FALSE))</f>
        <v/>
      </c>
      <c r="E106" s="58"/>
      <c r="F106" s="47"/>
      <c r="G106" s="47"/>
      <c r="H106" s="312" t="str">
        <f>IF(D106="","",SUMIFS('CMS Downtime Detail'!$I$24:$I$500,'CMS Downtime Detail'!$B$24:$B$500,B106,'CMS Downtime Detail'!$C$24:$C$500,C106,'CMS Downtime Detail'!$D$24:$D$500,D106))</f>
        <v/>
      </c>
      <c r="I106" s="78"/>
    </row>
    <row r="107" spans="2:9" x14ac:dyDescent="0.25">
      <c r="B107" s="199" t="str">
        <f>IF($E107="","",VLOOKUP($E107,Lists!$U$2:$X$200,2,FALSE))</f>
        <v/>
      </c>
      <c r="C107" s="199" t="str">
        <f>IF($E107="","",VLOOKUP($E107,Lists!$U$2:$X$200,3,FALSE))</f>
        <v/>
      </c>
      <c r="D107" s="199" t="str">
        <f>IF($E107="","",VLOOKUP($E107,Lists!$U$2:$X$200,4,FALSE))</f>
        <v/>
      </c>
      <c r="E107" s="58"/>
      <c r="F107" s="47"/>
      <c r="G107" s="47"/>
      <c r="H107" s="312" t="str">
        <f>IF(D107="","",SUMIFS('CMS Downtime Detail'!$I$24:$I$500,'CMS Downtime Detail'!$B$24:$B$500,B107,'CMS Downtime Detail'!$C$24:$C$500,C107,'CMS Downtime Detail'!$D$24:$D$500,D107))</f>
        <v/>
      </c>
      <c r="I107" s="78"/>
    </row>
    <row r="108" spans="2:9" x14ac:dyDescent="0.25">
      <c r="B108" s="199" t="str">
        <f>IF($E108="","",VLOOKUP($E108,Lists!$U$2:$X$200,2,FALSE))</f>
        <v/>
      </c>
      <c r="C108" s="199" t="str">
        <f>IF($E108="","",VLOOKUP($E108,Lists!$U$2:$X$200,3,FALSE))</f>
        <v/>
      </c>
      <c r="D108" s="199" t="str">
        <f>IF($E108="","",VLOOKUP($E108,Lists!$U$2:$X$200,4,FALSE))</f>
        <v/>
      </c>
      <c r="E108" s="58"/>
      <c r="F108" s="47"/>
      <c r="G108" s="47"/>
      <c r="H108" s="312" t="str">
        <f>IF(D108="","",SUMIFS('CMS Downtime Detail'!$I$24:$I$500,'CMS Downtime Detail'!$B$24:$B$500,B108,'CMS Downtime Detail'!$C$24:$C$500,C108,'CMS Downtime Detail'!$D$24:$D$500,D108))</f>
        <v/>
      </c>
      <c r="I108" s="78"/>
    </row>
    <row r="109" spans="2:9" x14ac:dyDescent="0.25">
      <c r="B109" s="199" t="str">
        <f>IF($E109="","",VLOOKUP($E109,Lists!$U$2:$X$200,2,FALSE))</f>
        <v/>
      </c>
      <c r="C109" s="199" t="str">
        <f>IF($E109="","",VLOOKUP($E109,Lists!$U$2:$X$200,3,FALSE))</f>
        <v/>
      </c>
      <c r="D109" s="199" t="str">
        <f>IF($E109="","",VLOOKUP($E109,Lists!$U$2:$X$200,4,FALSE))</f>
        <v/>
      </c>
      <c r="E109" s="58"/>
      <c r="F109" s="47"/>
      <c r="G109" s="47"/>
      <c r="H109" s="312" t="str">
        <f>IF(D109="","",SUMIFS('CMS Downtime Detail'!$I$24:$I$500,'CMS Downtime Detail'!$B$24:$B$500,B109,'CMS Downtime Detail'!$C$24:$C$500,C109,'CMS Downtime Detail'!$D$24:$D$500,D109))</f>
        <v/>
      </c>
      <c r="I109" s="78"/>
    </row>
    <row r="110" spans="2:9" x14ac:dyDescent="0.25">
      <c r="B110" s="199" t="str">
        <f>IF($E110="","",VLOOKUP($E110,Lists!$U$2:$X$200,2,FALSE))</f>
        <v/>
      </c>
      <c r="C110" s="199" t="str">
        <f>IF($E110="","",VLOOKUP($E110,Lists!$U$2:$X$200,3,FALSE))</f>
        <v/>
      </c>
      <c r="D110" s="199" t="str">
        <f>IF($E110="","",VLOOKUP($E110,Lists!$U$2:$X$200,4,FALSE))</f>
        <v/>
      </c>
      <c r="E110" s="58"/>
      <c r="F110" s="47"/>
      <c r="G110" s="47"/>
      <c r="H110" s="312" t="str">
        <f>IF(D110="","",SUMIFS('CMS Downtime Detail'!$I$24:$I$500,'CMS Downtime Detail'!$B$24:$B$500,B110,'CMS Downtime Detail'!$C$24:$C$500,C110,'CMS Downtime Detail'!$D$24:$D$500,D110))</f>
        <v/>
      </c>
      <c r="I110" s="78"/>
    </row>
    <row r="111" spans="2:9" x14ac:dyDescent="0.25">
      <c r="B111" s="199" t="str">
        <f>IF($E111="","",VLOOKUP($E111,Lists!$U$2:$X$200,2,FALSE))</f>
        <v/>
      </c>
      <c r="C111" s="199" t="str">
        <f>IF($E111="","",VLOOKUP($E111,Lists!$U$2:$X$200,3,FALSE))</f>
        <v/>
      </c>
      <c r="D111" s="199" t="str">
        <f>IF($E111="","",VLOOKUP($E111,Lists!$U$2:$X$200,4,FALSE))</f>
        <v/>
      </c>
      <c r="E111" s="58"/>
      <c r="F111" s="47"/>
      <c r="G111" s="47"/>
      <c r="H111" s="312" t="str">
        <f>IF(D111="","",SUMIFS('CMS Downtime Detail'!$I$24:$I$500,'CMS Downtime Detail'!$B$24:$B$500,B111,'CMS Downtime Detail'!$C$24:$C$500,C111,'CMS Downtime Detail'!$D$24:$D$500,D111))</f>
        <v/>
      </c>
      <c r="I111" s="78"/>
    </row>
    <row r="112" spans="2:9" x14ac:dyDescent="0.25">
      <c r="B112" s="199" t="str">
        <f>IF($E112="","",VLOOKUP($E112,Lists!$U$2:$X$200,2,FALSE))</f>
        <v/>
      </c>
      <c r="C112" s="199" t="str">
        <f>IF($E112="","",VLOOKUP($E112,Lists!$U$2:$X$200,3,FALSE))</f>
        <v/>
      </c>
      <c r="D112" s="199" t="str">
        <f>IF($E112="","",VLOOKUP($E112,Lists!$U$2:$X$200,4,FALSE))</f>
        <v/>
      </c>
      <c r="E112" s="58"/>
      <c r="F112" s="47"/>
      <c r="G112" s="47"/>
      <c r="H112" s="312" t="str">
        <f>IF(D112="","",SUMIFS('CMS Downtime Detail'!$I$24:$I$500,'CMS Downtime Detail'!$B$24:$B$500,B112,'CMS Downtime Detail'!$C$24:$C$500,C112,'CMS Downtime Detail'!$D$24:$D$500,D112))</f>
        <v/>
      </c>
      <c r="I112" s="78"/>
    </row>
    <row r="113" spans="2:9" x14ac:dyDescent="0.25">
      <c r="B113" s="199" t="str">
        <f>IF($E113="","",VLOOKUP($E113,Lists!$U$2:$X$200,2,FALSE))</f>
        <v/>
      </c>
      <c r="C113" s="199" t="str">
        <f>IF($E113="","",VLOOKUP($E113,Lists!$U$2:$X$200,3,FALSE))</f>
        <v/>
      </c>
      <c r="D113" s="199" t="str">
        <f>IF($E113="","",VLOOKUP($E113,Lists!$U$2:$X$200,4,FALSE))</f>
        <v/>
      </c>
      <c r="E113" s="58"/>
      <c r="F113" s="47"/>
      <c r="G113" s="47"/>
      <c r="H113" s="312" t="str">
        <f>IF(D113="","",SUMIFS('CMS Downtime Detail'!$I$24:$I$500,'CMS Downtime Detail'!$B$24:$B$500,B113,'CMS Downtime Detail'!$C$24:$C$500,C113,'CMS Downtime Detail'!$D$24:$D$500,D113))</f>
        <v/>
      </c>
      <c r="I113" s="78"/>
    </row>
    <row r="114" spans="2:9" x14ac:dyDescent="0.25">
      <c r="B114" s="199" t="str">
        <f>IF($E114="","",VLOOKUP($E114,Lists!$U$2:$X$200,2,FALSE))</f>
        <v/>
      </c>
      <c r="C114" s="199" t="str">
        <f>IF($E114="","",VLOOKUP($E114,Lists!$U$2:$X$200,3,FALSE))</f>
        <v/>
      </c>
      <c r="D114" s="199" t="str">
        <f>IF($E114="","",VLOOKUP($E114,Lists!$U$2:$X$200,4,FALSE))</f>
        <v/>
      </c>
      <c r="E114" s="58"/>
      <c r="F114" s="47"/>
      <c r="G114" s="47"/>
      <c r="H114" s="312" t="str">
        <f>IF(D114="","",SUMIFS('CMS Downtime Detail'!$I$24:$I$500,'CMS Downtime Detail'!$B$24:$B$500,B114,'CMS Downtime Detail'!$C$24:$C$500,C114,'CMS Downtime Detail'!$D$24:$D$500,D114))</f>
        <v/>
      </c>
      <c r="I114" s="78"/>
    </row>
    <row r="115" spans="2:9" x14ac:dyDescent="0.25">
      <c r="B115" s="199" t="str">
        <f>IF($E115="","",VLOOKUP($E115,Lists!$U$2:$X$200,2,FALSE))</f>
        <v/>
      </c>
      <c r="C115" s="199" t="str">
        <f>IF($E115="","",VLOOKUP($E115,Lists!$U$2:$X$200,3,FALSE))</f>
        <v/>
      </c>
      <c r="D115" s="199" t="str">
        <f>IF($E115="","",VLOOKUP($E115,Lists!$U$2:$X$200,4,FALSE))</f>
        <v/>
      </c>
      <c r="E115" s="58"/>
      <c r="F115" s="47"/>
      <c r="G115" s="47"/>
      <c r="H115" s="312" t="str">
        <f>IF(D115="","",SUMIFS('CMS Downtime Detail'!$I$24:$I$500,'CMS Downtime Detail'!$B$24:$B$500,B115,'CMS Downtime Detail'!$C$24:$C$500,C115,'CMS Downtime Detail'!$D$24:$D$500,D115))</f>
        <v/>
      </c>
      <c r="I115" s="78"/>
    </row>
    <row r="116" spans="2:9" x14ac:dyDescent="0.25">
      <c r="B116" s="199" t="str">
        <f>IF($E116="","",VLOOKUP($E116,Lists!$U$2:$X$200,2,FALSE))</f>
        <v/>
      </c>
      <c r="C116" s="199" t="str">
        <f>IF($E116="","",VLOOKUP($E116,Lists!$U$2:$X$200,3,FALSE))</f>
        <v/>
      </c>
      <c r="D116" s="199" t="str">
        <f>IF($E116="","",VLOOKUP($E116,Lists!$U$2:$X$200,4,FALSE))</f>
        <v/>
      </c>
      <c r="E116" s="58"/>
      <c r="F116" s="47"/>
      <c r="G116" s="47"/>
      <c r="H116" s="312" t="str">
        <f>IF(D116="","",SUMIFS('CMS Downtime Detail'!$I$24:$I$500,'CMS Downtime Detail'!$B$24:$B$500,B116,'CMS Downtime Detail'!$C$24:$C$500,C116,'CMS Downtime Detail'!$D$24:$D$500,D116))</f>
        <v/>
      </c>
      <c r="I116" s="78"/>
    </row>
    <row r="117" spans="2:9" x14ac:dyDescent="0.25">
      <c r="B117" s="199" t="str">
        <f>IF($E117="","",VLOOKUP($E117,Lists!$U$2:$X$200,2,FALSE))</f>
        <v/>
      </c>
      <c r="C117" s="199" t="str">
        <f>IF($E117="","",VLOOKUP($E117,Lists!$U$2:$X$200,3,FALSE))</f>
        <v/>
      </c>
      <c r="D117" s="199" t="str">
        <f>IF($E117="","",VLOOKUP($E117,Lists!$U$2:$X$200,4,FALSE))</f>
        <v/>
      </c>
      <c r="E117" s="58"/>
      <c r="F117" s="47"/>
      <c r="G117" s="47"/>
      <c r="H117" s="312" t="str">
        <f>IF(D117="","",SUMIFS('CMS Downtime Detail'!$I$24:$I$500,'CMS Downtime Detail'!$B$24:$B$500,B117,'CMS Downtime Detail'!$C$24:$C$500,C117,'CMS Downtime Detail'!$D$24:$D$500,D117))</f>
        <v/>
      </c>
      <c r="I117" s="78"/>
    </row>
    <row r="118" spans="2:9" x14ac:dyDescent="0.25">
      <c r="B118" s="199" t="str">
        <f>IF($E118="","",VLOOKUP($E118,Lists!$U$2:$X$200,2,FALSE))</f>
        <v/>
      </c>
      <c r="C118" s="199" t="str">
        <f>IF($E118="","",VLOOKUP($E118,Lists!$U$2:$X$200,3,FALSE))</f>
        <v/>
      </c>
      <c r="D118" s="199" t="str">
        <f>IF($E118="","",VLOOKUP($E118,Lists!$U$2:$X$200,4,FALSE))</f>
        <v/>
      </c>
      <c r="E118" s="58"/>
      <c r="F118" s="47"/>
      <c r="G118" s="47"/>
      <c r="H118" s="312" t="str">
        <f>IF(D118="","",SUMIFS('CMS Downtime Detail'!$I$24:$I$500,'CMS Downtime Detail'!$B$24:$B$500,B118,'CMS Downtime Detail'!$C$24:$C$500,C118,'CMS Downtime Detail'!$D$24:$D$500,D118))</f>
        <v/>
      </c>
      <c r="I118" s="78"/>
    </row>
    <row r="119" spans="2:9" x14ac:dyDescent="0.25">
      <c r="B119" s="199" t="str">
        <f>IF($E119="","",VLOOKUP($E119,Lists!$U$2:$X$200,2,FALSE))</f>
        <v/>
      </c>
      <c r="C119" s="199" t="str">
        <f>IF($E119="","",VLOOKUP($E119,Lists!$U$2:$X$200,3,FALSE))</f>
        <v/>
      </c>
      <c r="D119" s="199" t="str">
        <f>IF($E119="","",VLOOKUP($E119,Lists!$U$2:$X$200,4,FALSE))</f>
        <v/>
      </c>
      <c r="E119" s="58"/>
      <c r="F119" s="47"/>
      <c r="G119" s="47"/>
      <c r="H119" s="312" t="str">
        <f>IF(D119="","",SUMIFS('CMS Downtime Detail'!$I$24:$I$500,'CMS Downtime Detail'!$B$24:$B$500,B119,'CMS Downtime Detail'!$C$24:$C$500,C119,'CMS Downtime Detail'!$D$24:$D$500,D119))</f>
        <v/>
      </c>
      <c r="I119" s="78"/>
    </row>
    <row r="120" spans="2:9" x14ac:dyDescent="0.25">
      <c r="B120" s="199" t="str">
        <f>IF($E120="","",VLOOKUP($E120,Lists!$U$2:$X$200,2,FALSE))</f>
        <v/>
      </c>
      <c r="C120" s="199" t="str">
        <f>IF($E120="","",VLOOKUP($E120,Lists!$U$2:$X$200,3,FALSE))</f>
        <v/>
      </c>
      <c r="D120" s="199" t="str">
        <f>IF($E120="","",VLOOKUP($E120,Lists!$U$2:$X$200,4,FALSE))</f>
        <v/>
      </c>
      <c r="E120" s="58"/>
      <c r="F120" s="47"/>
      <c r="G120" s="47"/>
      <c r="H120" s="312" t="str">
        <f>IF(D120="","",SUMIFS('CMS Downtime Detail'!$I$24:$I$500,'CMS Downtime Detail'!$B$24:$B$500,B120,'CMS Downtime Detail'!$C$24:$C$500,C120,'CMS Downtime Detail'!$D$24:$D$500,D120))</f>
        <v/>
      </c>
      <c r="I120" s="78"/>
    </row>
    <row r="121" spans="2:9" x14ac:dyDescent="0.25">
      <c r="B121" s="199" t="str">
        <f>IF($E121="","",VLOOKUP($E121,Lists!$U$2:$X$200,2,FALSE))</f>
        <v/>
      </c>
      <c r="C121" s="199" t="str">
        <f>IF($E121="","",VLOOKUP($E121,Lists!$U$2:$X$200,3,FALSE))</f>
        <v/>
      </c>
      <c r="D121" s="199" t="str">
        <f>IF($E121="","",VLOOKUP($E121,Lists!$U$2:$X$200,4,FALSE))</f>
        <v/>
      </c>
      <c r="E121" s="58"/>
      <c r="F121" s="47"/>
      <c r="G121" s="47"/>
      <c r="H121" s="312" t="str">
        <f>IF(D121="","",SUMIFS('CMS Downtime Detail'!$I$24:$I$500,'CMS Downtime Detail'!$B$24:$B$500,B121,'CMS Downtime Detail'!$C$24:$C$500,C121,'CMS Downtime Detail'!$D$24:$D$500,D121))</f>
        <v/>
      </c>
      <c r="I121" s="78"/>
    </row>
    <row r="122" spans="2:9" x14ac:dyDescent="0.25">
      <c r="B122" s="199" t="str">
        <f>IF($E122="","",VLOOKUP($E122,Lists!$U$2:$X$200,2,FALSE))</f>
        <v/>
      </c>
      <c r="C122" s="199" t="str">
        <f>IF($E122="","",VLOOKUP($E122,Lists!$U$2:$X$200,3,FALSE))</f>
        <v/>
      </c>
      <c r="D122" s="199" t="str">
        <f>IF($E122="","",VLOOKUP($E122,Lists!$U$2:$X$200,4,FALSE))</f>
        <v/>
      </c>
      <c r="E122" s="58"/>
      <c r="F122" s="47"/>
      <c r="G122" s="47"/>
      <c r="H122" s="312" t="str">
        <f>IF(D122="","",SUMIFS('CMS Downtime Detail'!$I$24:$I$500,'CMS Downtime Detail'!$B$24:$B$500,B122,'CMS Downtime Detail'!$C$24:$C$500,C122,'CMS Downtime Detail'!$D$24:$D$500,D122))</f>
        <v/>
      </c>
      <c r="I122" s="78"/>
    </row>
    <row r="123" spans="2:9" x14ac:dyDescent="0.25">
      <c r="B123" s="199" t="str">
        <f>IF($E123="","",VLOOKUP($E123,Lists!$U$2:$X$200,2,FALSE))</f>
        <v/>
      </c>
      <c r="C123" s="199" t="str">
        <f>IF($E123="","",VLOOKUP($E123,Lists!$U$2:$X$200,3,FALSE))</f>
        <v/>
      </c>
      <c r="D123" s="199" t="str">
        <f>IF($E123="","",VLOOKUP($E123,Lists!$U$2:$X$200,4,FALSE))</f>
        <v/>
      </c>
      <c r="E123" s="58"/>
      <c r="F123" s="47"/>
      <c r="G123" s="47"/>
      <c r="H123" s="312" t="str">
        <f>IF(D123="","",SUMIFS('CMS Downtime Detail'!$I$24:$I$500,'CMS Downtime Detail'!$B$24:$B$500,B123,'CMS Downtime Detail'!$C$24:$C$500,C123,'CMS Downtime Detail'!$D$24:$D$500,D123))</f>
        <v/>
      </c>
      <c r="I123" s="78"/>
    </row>
    <row r="124" spans="2:9" x14ac:dyDescent="0.25">
      <c r="B124" s="199" t="str">
        <f>IF($E124="","",VLOOKUP($E124,Lists!$U$2:$X$200,2,FALSE))</f>
        <v/>
      </c>
      <c r="C124" s="199" t="str">
        <f>IF($E124="","",VLOOKUP($E124,Lists!$U$2:$X$200,3,FALSE))</f>
        <v/>
      </c>
      <c r="D124" s="199" t="str">
        <f>IF($E124="","",VLOOKUP($E124,Lists!$U$2:$X$200,4,FALSE))</f>
        <v/>
      </c>
      <c r="E124" s="58"/>
      <c r="F124" s="47"/>
      <c r="G124" s="47"/>
      <c r="H124" s="312" t="str">
        <f>IF(D124="","",SUMIFS('CMS Downtime Detail'!$I$24:$I$500,'CMS Downtime Detail'!$B$24:$B$500,B124,'CMS Downtime Detail'!$C$24:$C$500,C124,'CMS Downtime Detail'!$D$24:$D$500,D124))</f>
        <v/>
      </c>
      <c r="I124" s="78"/>
    </row>
    <row r="125" spans="2:9" x14ac:dyDescent="0.25">
      <c r="B125" s="199" t="str">
        <f>IF($E125="","",VLOOKUP($E125,Lists!$U$2:$X$200,2,FALSE))</f>
        <v/>
      </c>
      <c r="C125" s="199" t="str">
        <f>IF($E125="","",VLOOKUP($E125,Lists!$U$2:$X$200,3,FALSE))</f>
        <v/>
      </c>
      <c r="D125" s="199" t="str">
        <f>IF($E125="","",VLOOKUP($E125,Lists!$U$2:$X$200,4,FALSE))</f>
        <v/>
      </c>
      <c r="E125" s="58"/>
      <c r="F125" s="47"/>
      <c r="G125" s="47"/>
      <c r="H125" s="312" t="str">
        <f>IF(D125="","",SUMIFS('CMS Downtime Detail'!$I$24:$I$500,'CMS Downtime Detail'!$B$24:$B$500,B125,'CMS Downtime Detail'!$C$24:$C$500,C125,'CMS Downtime Detail'!$D$24:$D$500,D125))</f>
        <v/>
      </c>
      <c r="I125" s="78"/>
    </row>
    <row r="126" spans="2:9" x14ac:dyDescent="0.25">
      <c r="B126" s="199" t="str">
        <f>IF($E126="","",VLOOKUP($E126,Lists!$U$2:$X$200,2,FALSE))</f>
        <v/>
      </c>
      <c r="C126" s="199" t="str">
        <f>IF($E126="","",VLOOKUP($E126,Lists!$U$2:$X$200,3,FALSE))</f>
        <v/>
      </c>
      <c r="D126" s="199" t="str">
        <f>IF($E126="","",VLOOKUP($E126,Lists!$U$2:$X$200,4,FALSE))</f>
        <v/>
      </c>
      <c r="E126" s="58"/>
      <c r="F126" s="47"/>
      <c r="G126" s="47"/>
      <c r="H126" s="312" t="str">
        <f>IF(D126="","",SUMIFS('CMS Downtime Detail'!$I$24:$I$500,'CMS Downtime Detail'!$B$24:$B$500,B126,'CMS Downtime Detail'!$C$24:$C$500,C126,'CMS Downtime Detail'!$D$24:$D$500,D126))</f>
        <v/>
      </c>
      <c r="I126" s="78"/>
    </row>
    <row r="127" spans="2:9" x14ac:dyDescent="0.25">
      <c r="B127" s="199" t="str">
        <f>IF($E127="","",VLOOKUP($E127,Lists!$U$2:$X$200,2,FALSE))</f>
        <v/>
      </c>
      <c r="C127" s="199" t="str">
        <f>IF($E127="","",VLOOKUP($E127,Lists!$U$2:$X$200,3,FALSE))</f>
        <v/>
      </c>
      <c r="D127" s="199" t="str">
        <f>IF($E127="","",VLOOKUP($E127,Lists!$U$2:$X$200,4,FALSE))</f>
        <v/>
      </c>
      <c r="E127" s="58"/>
      <c r="F127" s="47"/>
      <c r="G127" s="47"/>
      <c r="H127" s="312" t="str">
        <f>IF(D127="","",SUMIFS('CMS Downtime Detail'!$I$24:$I$500,'CMS Downtime Detail'!$B$24:$B$500,B127,'CMS Downtime Detail'!$C$24:$C$500,C127,'CMS Downtime Detail'!$D$24:$D$500,D127))</f>
        <v/>
      </c>
      <c r="I127" s="78"/>
    </row>
    <row r="128" spans="2:9" x14ac:dyDescent="0.25">
      <c r="B128" s="199" t="str">
        <f>IF($E128="","",VLOOKUP($E128,Lists!$U$2:$X$200,2,FALSE))</f>
        <v/>
      </c>
      <c r="C128" s="199" t="str">
        <f>IF($E128="","",VLOOKUP($E128,Lists!$U$2:$X$200,3,FALSE))</f>
        <v/>
      </c>
      <c r="D128" s="199" t="str">
        <f>IF($E128="","",VLOOKUP($E128,Lists!$U$2:$X$200,4,FALSE))</f>
        <v/>
      </c>
      <c r="E128" s="58"/>
      <c r="F128" s="47"/>
      <c r="G128" s="47"/>
      <c r="H128" s="312" t="str">
        <f>IF(D128="","",SUMIFS('CMS Downtime Detail'!$I$24:$I$500,'CMS Downtime Detail'!$B$24:$B$500,B128,'CMS Downtime Detail'!$C$24:$C$500,C128,'CMS Downtime Detail'!$D$24:$D$500,D128))</f>
        <v/>
      </c>
      <c r="I128" s="78"/>
    </row>
    <row r="129" spans="2:9" x14ac:dyDescent="0.25">
      <c r="B129" s="199" t="str">
        <f>IF($E129="","",VLOOKUP($E129,Lists!$U$2:$X$200,2,FALSE))</f>
        <v/>
      </c>
      <c r="C129" s="199" t="str">
        <f>IF($E129="","",VLOOKUP($E129,Lists!$U$2:$X$200,3,FALSE))</f>
        <v/>
      </c>
      <c r="D129" s="199" t="str">
        <f>IF($E129="","",VLOOKUP($E129,Lists!$U$2:$X$200,4,FALSE))</f>
        <v/>
      </c>
      <c r="E129" s="58"/>
      <c r="F129" s="47"/>
      <c r="G129" s="47"/>
      <c r="H129" s="312" t="str">
        <f>IF(D129="","",SUMIFS('CMS Downtime Detail'!$I$24:$I$500,'CMS Downtime Detail'!$B$24:$B$500,B129,'CMS Downtime Detail'!$C$24:$C$500,C129,'CMS Downtime Detail'!$D$24:$D$500,D129))</f>
        <v/>
      </c>
      <c r="I129" s="78"/>
    </row>
    <row r="130" spans="2:9" x14ac:dyDescent="0.25">
      <c r="B130" s="199" t="str">
        <f>IF($E130="","",VLOOKUP($E130,Lists!$U$2:$X$200,2,FALSE))</f>
        <v/>
      </c>
      <c r="C130" s="199" t="str">
        <f>IF($E130="","",VLOOKUP($E130,Lists!$U$2:$X$200,3,FALSE))</f>
        <v/>
      </c>
      <c r="D130" s="199" t="str">
        <f>IF($E130="","",VLOOKUP($E130,Lists!$U$2:$X$200,4,FALSE))</f>
        <v/>
      </c>
      <c r="E130" s="58"/>
      <c r="F130" s="47"/>
      <c r="G130" s="47"/>
      <c r="H130" s="312" t="str">
        <f>IF(D130="","",SUMIFS('CMS Downtime Detail'!$I$24:$I$500,'CMS Downtime Detail'!$B$24:$B$500,B130,'CMS Downtime Detail'!$C$24:$C$500,C130,'CMS Downtime Detail'!$D$24:$D$500,D130))</f>
        <v/>
      </c>
      <c r="I130" s="78"/>
    </row>
    <row r="131" spans="2:9" x14ac:dyDescent="0.25">
      <c r="B131" s="199" t="str">
        <f>IF($E131="","",VLOOKUP($E131,Lists!$U$2:$X$200,2,FALSE))</f>
        <v/>
      </c>
      <c r="C131" s="199" t="str">
        <f>IF($E131="","",VLOOKUP($E131,Lists!$U$2:$X$200,3,FALSE))</f>
        <v/>
      </c>
      <c r="D131" s="199" t="str">
        <f>IF($E131="","",VLOOKUP($E131,Lists!$U$2:$X$200,4,FALSE))</f>
        <v/>
      </c>
      <c r="E131" s="58"/>
      <c r="F131" s="47"/>
      <c r="G131" s="47"/>
      <c r="H131" s="312" t="str">
        <f>IF(D131="","",SUMIFS('CMS Downtime Detail'!$I$24:$I$500,'CMS Downtime Detail'!$B$24:$B$500,B131,'CMS Downtime Detail'!$C$24:$C$500,C131,'CMS Downtime Detail'!$D$24:$D$500,D131))</f>
        <v/>
      </c>
      <c r="I131" s="78"/>
    </row>
    <row r="132" spans="2:9" x14ac:dyDescent="0.25">
      <c r="B132" s="199" t="str">
        <f>IF($E132="","",VLOOKUP($E132,Lists!$U$2:$X$200,2,FALSE))</f>
        <v/>
      </c>
      <c r="C132" s="199" t="str">
        <f>IF($E132="","",VLOOKUP($E132,Lists!$U$2:$X$200,3,FALSE))</f>
        <v/>
      </c>
      <c r="D132" s="199" t="str">
        <f>IF($E132="","",VLOOKUP($E132,Lists!$U$2:$X$200,4,FALSE))</f>
        <v/>
      </c>
      <c r="E132" s="58"/>
      <c r="F132" s="47"/>
      <c r="G132" s="47"/>
      <c r="H132" s="312" t="str">
        <f>IF(D132="","",SUMIFS('CMS Downtime Detail'!$I$24:$I$500,'CMS Downtime Detail'!$B$24:$B$500,B132,'CMS Downtime Detail'!$C$24:$C$500,C132,'CMS Downtime Detail'!$D$24:$D$500,D132))</f>
        <v/>
      </c>
      <c r="I132" s="78"/>
    </row>
    <row r="133" spans="2:9" x14ac:dyDescent="0.25">
      <c r="B133" s="199" t="str">
        <f>IF($E133="","",VLOOKUP($E133,Lists!$U$2:$X$200,2,FALSE))</f>
        <v/>
      </c>
      <c r="C133" s="199" t="str">
        <f>IF($E133="","",VLOOKUP($E133,Lists!$U$2:$X$200,3,FALSE))</f>
        <v/>
      </c>
      <c r="D133" s="199" t="str">
        <f>IF($E133="","",VLOOKUP($E133,Lists!$U$2:$X$200,4,FALSE))</f>
        <v/>
      </c>
      <c r="E133" s="58"/>
      <c r="F133" s="47"/>
      <c r="G133" s="47"/>
      <c r="H133" s="312" t="str">
        <f>IF(D133="","",SUMIFS('CMS Downtime Detail'!$I$24:$I$500,'CMS Downtime Detail'!$B$24:$B$500,B133,'CMS Downtime Detail'!$C$24:$C$500,C133,'CMS Downtime Detail'!$D$24:$D$500,D133))</f>
        <v/>
      </c>
      <c r="I133" s="78"/>
    </row>
    <row r="134" spans="2:9" x14ac:dyDescent="0.25">
      <c r="B134" s="199" t="str">
        <f>IF($E134="","",VLOOKUP($E134,Lists!$U$2:$X$200,2,FALSE))</f>
        <v/>
      </c>
      <c r="C134" s="199" t="str">
        <f>IF($E134="","",VLOOKUP($E134,Lists!$U$2:$X$200,3,FALSE))</f>
        <v/>
      </c>
      <c r="D134" s="199" t="str">
        <f>IF($E134="","",VLOOKUP($E134,Lists!$U$2:$X$200,4,FALSE))</f>
        <v/>
      </c>
      <c r="E134" s="58"/>
      <c r="F134" s="47"/>
      <c r="G134" s="47"/>
      <c r="H134" s="312" t="str">
        <f>IF(D134="","",SUMIFS('CMS Downtime Detail'!$I$24:$I$500,'CMS Downtime Detail'!$B$24:$B$500,B134,'CMS Downtime Detail'!$C$24:$C$500,C134,'CMS Downtime Detail'!$D$24:$D$500,D134))</f>
        <v/>
      </c>
      <c r="I134" s="78"/>
    </row>
    <row r="135" spans="2:9" x14ac:dyDescent="0.25">
      <c r="B135" s="199" t="str">
        <f>IF($E135="","",VLOOKUP($E135,Lists!$U$2:$X$200,2,FALSE))</f>
        <v/>
      </c>
      <c r="C135" s="199" t="str">
        <f>IF($E135="","",VLOOKUP($E135,Lists!$U$2:$X$200,3,FALSE))</f>
        <v/>
      </c>
      <c r="D135" s="199" t="str">
        <f>IF($E135="","",VLOOKUP($E135,Lists!$U$2:$X$200,4,FALSE))</f>
        <v/>
      </c>
      <c r="E135" s="58"/>
      <c r="F135" s="47"/>
      <c r="G135" s="47"/>
      <c r="H135" s="312" t="str">
        <f>IF(D135="","",SUMIFS('CMS Downtime Detail'!$I$24:$I$500,'CMS Downtime Detail'!$B$24:$B$500,B135,'CMS Downtime Detail'!$C$24:$C$500,C135,'CMS Downtime Detail'!$D$24:$D$500,D135))</f>
        <v/>
      </c>
      <c r="I135" s="78"/>
    </row>
    <row r="136" spans="2:9" x14ac:dyDescent="0.25">
      <c r="B136" s="199" t="str">
        <f>IF($E136="","",VLOOKUP($E136,Lists!$U$2:$X$200,2,FALSE))</f>
        <v/>
      </c>
      <c r="C136" s="199" t="str">
        <f>IF($E136="","",VLOOKUP($E136,Lists!$U$2:$X$200,3,FALSE))</f>
        <v/>
      </c>
      <c r="D136" s="199" t="str">
        <f>IF($E136="","",VLOOKUP($E136,Lists!$U$2:$X$200,4,FALSE))</f>
        <v/>
      </c>
      <c r="E136" s="58"/>
      <c r="F136" s="47"/>
      <c r="G136" s="47"/>
      <c r="H136" s="312" t="str">
        <f>IF(D136="","",SUMIFS('CMS Downtime Detail'!$I$24:$I$500,'CMS Downtime Detail'!$B$24:$B$500,B136,'CMS Downtime Detail'!$C$24:$C$500,C136,'CMS Downtime Detail'!$D$24:$D$500,D136))</f>
        <v/>
      </c>
      <c r="I136" s="78"/>
    </row>
    <row r="137" spans="2:9" x14ac:dyDescent="0.25">
      <c r="B137" s="199" t="str">
        <f>IF($E137="","",VLOOKUP($E137,Lists!$U$2:$X$200,2,FALSE))</f>
        <v/>
      </c>
      <c r="C137" s="199" t="str">
        <f>IF($E137="","",VLOOKUP($E137,Lists!$U$2:$X$200,3,FALSE))</f>
        <v/>
      </c>
      <c r="D137" s="199" t="str">
        <f>IF($E137="","",VLOOKUP($E137,Lists!$U$2:$X$200,4,FALSE))</f>
        <v/>
      </c>
      <c r="E137" s="58"/>
      <c r="F137" s="47"/>
      <c r="G137" s="47"/>
      <c r="H137" s="312" t="str">
        <f>IF(D137="","",SUMIFS('CMS Downtime Detail'!$I$24:$I$500,'CMS Downtime Detail'!$B$24:$B$500,B137,'CMS Downtime Detail'!$C$24:$C$500,C137,'CMS Downtime Detail'!$D$24:$D$500,D137))</f>
        <v/>
      </c>
      <c r="I137" s="78"/>
    </row>
    <row r="138" spans="2:9" x14ac:dyDescent="0.25">
      <c r="B138" s="199" t="str">
        <f>IF($E138="","",VLOOKUP($E138,Lists!$U$2:$X$200,2,FALSE))</f>
        <v/>
      </c>
      <c r="C138" s="199" t="str">
        <f>IF($E138="","",VLOOKUP($E138,Lists!$U$2:$X$200,3,FALSE))</f>
        <v/>
      </c>
      <c r="D138" s="199" t="str">
        <f>IF($E138="","",VLOOKUP($E138,Lists!$U$2:$X$200,4,FALSE))</f>
        <v/>
      </c>
      <c r="E138" s="58"/>
      <c r="F138" s="47"/>
      <c r="G138" s="47"/>
      <c r="H138" s="312" t="str">
        <f>IF(D138="","",SUMIFS('CMS Downtime Detail'!$I$24:$I$500,'CMS Downtime Detail'!$B$24:$B$500,B138,'CMS Downtime Detail'!$C$24:$C$500,C138,'CMS Downtime Detail'!$D$24:$D$500,D138))</f>
        <v/>
      </c>
      <c r="I138" s="78"/>
    </row>
    <row r="139" spans="2:9" x14ac:dyDescent="0.25">
      <c r="B139" s="199" t="str">
        <f>IF($E139="","",VLOOKUP($E139,Lists!$U$2:$X$200,2,FALSE))</f>
        <v/>
      </c>
      <c r="C139" s="199" t="str">
        <f>IF($E139="","",VLOOKUP($E139,Lists!$U$2:$X$200,3,FALSE))</f>
        <v/>
      </c>
      <c r="D139" s="199" t="str">
        <f>IF($E139="","",VLOOKUP($E139,Lists!$U$2:$X$200,4,FALSE))</f>
        <v/>
      </c>
      <c r="E139" s="58"/>
      <c r="F139" s="47"/>
      <c r="G139" s="47"/>
      <c r="H139" s="312" t="str">
        <f>IF(D139="","",SUMIFS('CMS Downtime Detail'!$I$24:$I$500,'CMS Downtime Detail'!$B$24:$B$500,B139,'CMS Downtime Detail'!$C$24:$C$500,C139,'CMS Downtime Detail'!$D$24:$D$500,D139))</f>
        <v/>
      </c>
      <c r="I139" s="78"/>
    </row>
    <row r="140" spans="2:9" x14ac:dyDescent="0.25">
      <c r="B140" s="199" t="str">
        <f>IF($E140="","",VLOOKUP($E140,Lists!$U$2:$X$200,2,FALSE))</f>
        <v/>
      </c>
      <c r="C140" s="199" t="str">
        <f>IF($E140="","",VLOOKUP($E140,Lists!$U$2:$X$200,3,FALSE))</f>
        <v/>
      </c>
      <c r="D140" s="199" t="str">
        <f>IF($E140="","",VLOOKUP($E140,Lists!$U$2:$X$200,4,FALSE))</f>
        <v/>
      </c>
      <c r="E140" s="58"/>
      <c r="F140" s="47"/>
      <c r="G140" s="47"/>
      <c r="H140" s="312" t="str">
        <f>IF(D140="","",SUMIFS('CMS Downtime Detail'!$I$24:$I$500,'CMS Downtime Detail'!$B$24:$B$500,B140,'CMS Downtime Detail'!$C$24:$C$500,C140,'CMS Downtime Detail'!$D$24:$D$500,D140))</f>
        <v/>
      </c>
      <c r="I140" s="78"/>
    </row>
    <row r="141" spans="2:9" x14ac:dyDescent="0.25">
      <c r="B141" s="199" t="str">
        <f>IF($E141="","",VLOOKUP($E141,Lists!$U$2:$X$200,2,FALSE))</f>
        <v/>
      </c>
      <c r="C141" s="199" t="str">
        <f>IF($E141="","",VLOOKUP($E141,Lists!$U$2:$X$200,3,FALSE))</f>
        <v/>
      </c>
      <c r="D141" s="199" t="str">
        <f>IF($E141="","",VLOOKUP($E141,Lists!$U$2:$X$200,4,FALSE))</f>
        <v/>
      </c>
      <c r="E141" s="58"/>
      <c r="F141" s="47"/>
      <c r="G141" s="47"/>
      <c r="H141" s="312" t="str">
        <f>IF(D141="","",SUMIFS('CMS Downtime Detail'!$I$24:$I$500,'CMS Downtime Detail'!$B$24:$B$500,B141,'CMS Downtime Detail'!$C$24:$C$500,C141,'CMS Downtime Detail'!$D$24:$D$500,D141))</f>
        <v/>
      </c>
      <c r="I141" s="78"/>
    </row>
    <row r="142" spans="2:9" x14ac:dyDescent="0.25">
      <c r="B142" s="199" t="str">
        <f>IF($E142="","",VLOOKUP($E142,Lists!$U$2:$X$200,2,FALSE))</f>
        <v/>
      </c>
      <c r="C142" s="199" t="str">
        <f>IF($E142="","",VLOOKUP($E142,Lists!$U$2:$X$200,3,FALSE))</f>
        <v/>
      </c>
      <c r="D142" s="199" t="str">
        <f>IF($E142="","",VLOOKUP($E142,Lists!$U$2:$X$200,4,FALSE))</f>
        <v/>
      </c>
      <c r="E142" s="58"/>
      <c r="F142" s="47"/>
      <c r="G142" s="47"/>
      <c r="H142" s="312" t="str">
        <f>IF(D142="","",SUMIFS('CMS Downtime Detail'!$I$24:$I$500,'CMS Downtime Detail'!$B$24:$B$500,B142,'CMS Downtime Detail'!$C$24:$C$500,C142,'CMS Downtime Detail'!$D$24:$D$500,D142))</f>
        <v/>
      </c>
      <c r="I142" s="78"/>
    </row>
    <row r="143" spans="2:9" x14ac:dyDescent="0.25">
      <c r="B143" s="199" t="str">
        <f>IF($E143="","",VLOOKUP($E143,Lists!$U$2:$X$200,2,FALSE))</f>
        <v/>
      </c>
      <c r="C143" s="199" t="str">
        <f>IF($E143="","",VLOOKUP($E143,Lists!$U$2:$X$200,3,FALSE))</f>
        <v/>
      </c>
      <c r="D143" s="199" t="str">
        <f>IF($E143="","",VLOOKUP($E143,Lists!$U$2:$X$200,4,FALSE))</f>
        <v/>
      </c>
      <c r="E143" s="58"/>
      <c r="F143" s="47"/>
      <c r="G143" s="47"/>
      <c r="H143" s="312" t="str">
        <f>IF(D143="","",SUMIFS('CMS Downtime Detail'!$I$24:$I$500,'CMS Downtime Detail'!$B$24:$B$500,B143,'CMS Downtime Detail'!$C$24:$C$500,C143,'CMS Downtime Detail'!$D$24:$D$500,D143))</f>
        <v/>
      </c>
      <c r="I143" s="78"/>
    </row>
    <row r="144" spans="2:9" x14ac:dyDescent="0.25">
      <c r="B144" s="199" t="str">
        <f>IF($E144="","",VLOOKUP($E144,Lists!$U$2:$X$200,2,FALSE))</f>
        <v/>
      </c>
      <c r="C144" s="199" t="str">
        <f>IF($E144="","",VLOOKUP($E144,Lists!$U$2:$X$200,3,FALSE))</f>
        <v/>
      </c>
      <c r="D144" s="199" t="str">
        <f>IF($E144="","",VLOOKUP($E144,Lists!$U$2:$X$200,4,FALSE))</f>
        <v/>
      </c>
      <c r="E144" s="58"/>
      <c r="F144" s="47"/>
      <c r="G144" s="47"/>
      <c r="H144" s="312" t="str">
        <f>IF(D144="","",SUMIFS('CMS Downtime Detail'!$I$24:$I$500,'CMS Downtime Detail'!$B$24:$B$500,B144,'CMS Downtime Detail'!$C$24:$C$500,C144,'CMS Downtime Detail'!$D$24:$D$500,D144))</f>
        <v/>
      </c>
      <c r="I144" s="78"/>
    </row>
    <row r="145" spans="2:9" x14ac:dyDescent="0.25">
      <c r="B145" s="199" t="str">
        <f>IF($E145="","",VLOOKUP($E145,Lists!$U$2:$X$200,2,FALSE))</f>
        <v/>
      </c>
      <c r="C145" s="199" t="str">
        <f>IF($E145="","",VLOOKUP($E145,Lists!$U$2:$X$200,3,FALSE))</f>
        <v/>
      </c>
      <c r="D145" s="199" t="str">
        <f>IF($E145="","",VLOOKUP($E145,Lists!$U$2:$X$200,4,FALSE))</f>
        <v/>
      </c>
      <c r="E145" s="58"/>
      <c r="F145" s="47"/>
      <c r="G145" s="47"/>
      <c r="H145" s="312" t="str">
        <f>IF(D145="","",SUMIFS('CMS Downtime Detail'!$I$24:$I$500,'CMS Downtime Detail'!$B$24:$B$500,B145,'CMS Downtime Detail'!$C$24:$C$500,C145,'CMS Downtime Detail'!$D$24:$D$500,D145))</f>
        <v/>
      </c>
      <c r="I145" s="78"/>
    </row>
    <row r="146" spans="2:9" x14ac:dyDescent="0.25">
      <c r="B146" s="199" t="str">
        <f>IF($E146="","",VLOOKUP($E146,Lists!$U$2:$X$200,2,FALSE))</f>
        <v/>
      </c>
      <c r="C146" s="199" t="str">
        <f>IF($E146="","",VLOOKUP($E146,Lists!$U$2:$X$200,3,FALSE))</f>
        <v/>
      </c>
      <c r="D146" s="199" t="str">
        <f>IF($E146="","",VLOOKUP($E146,Lists!$U$2:$X$200,4,FALSE))</f>
        <v/>
      </c>
      <c r="E146" s="58"/>
      <c r="F146" s="47"/>
      <c r="G146" s="47"/>
      <c r="H146" s="312" t="str">
        <f>IF(D146="","",SUMIFS('CMS Downtime Detail'!$I$24:$I$500,'CMS Downtime Detail'!$B$24:$B$500,B146,'CMS Downtime Detail'!$C$24:$C$500,C146,'CMS Downtime Detail'!$D$24:$D$500,D146))</f>
        <v/>
      </c>
      <c r="I146" s="78"/>
    </row>
    <row r="147" spans="2:9" x14ac:dyDescent="0.25">
      <c r="B147" s="199" t="str">
        <f>IF($E147="","",VLOOKUP($E147,Lists!$U$2:$X$200,2,FALSE))</f>
        <v/>
      </c>
      <c r="C147" s="199" t="str">
        <f>IF($E147="","",VLOOKUP($E147,Lists!$U$2:$X$200,3,FALSE))</f>
        <v/>
      </c>
      <c r="D147" s="199" t="str">
        <f>IF($E147="","",VLOOKUP($E147,Lists!$U$2:$X$200,4,FALSE))</f>
        <v/>
      </c>
      <c r="E147" s="58"/>
      <c r="F147" s="47"/>
      <c r="G147" s="47"/>
      <c r="H147" s="312" t="str">
        <f>IF(D147="","",SUMIFS('CMS Downtime Detail'!$I$24:$I$500,'CMS Downtime Detail'!$B$24:$B$500,B147,'CMS Downtime Detail'!$C$24:$C$500,C147,'CMS Downtime Detail'!$D$24:$D$500,D147))</f>
        <v/>
      </c>
      <c r="I147" s="78"/>
    </row>
    <row r="148" spans="2:9" x14ac:dyDescent="0.25">
      <c r="B148" s="199" t="str">
        <f>IF($E148="","",VLOOKUP($E148,Lists!$U$2:$X$200,2,FALSE))</f>
        <v/>
      </c>
      <c r="C148" s="199" t="str">
        <f>IF($E148="","",VLOOKUP($E148,Lists!$U$2:$X$200,3,FALSE))</f>
        <v/>
      </c>
      <c r="D148" s="199" t="str">
        <f>IF($E148="","",VLOOKUP($E148,Lists!$U$2:$X$200,4,FALSE))</f>
        <v/>
      </c>
      <c r="E148" s="58"/>
      <c r="F148" s="47"/>
      <c r="G148" s="47"/>
      <c r="H148" s="312" t="str">
        <f>IF(D148="","",SUMIFS('CMS Downtime Detail'!$I$24:$I$500,'CMS Downtime Detail'!$B$24:$B$500,B148,'CMS Downtime Detail'!$C$24:$C$500,C148,'CMS Downtime Detail'!$D$24:$D$500,D148))</f>
        <v/>
      </c>
      <c r="I148" s="78"/>
    </row>
    <row r="149" spans="2:9" x14ac:dyDescent="0.25">
      <c r="B149" s="199" t="str">
        <f>IF($E149="","",VLOOKUP($E149,Lists!$U$2:$X$200,2,FALSE))</f>
        <v/>
      </c>
      <c r="C149" s="199" t="str">
        <f>IF($E149="","",VLOOKUP($E149,Lists!$U$2:$X$200,3,FALSE))</f>
        <v/>
      </c>
      <c r="D149" s="199" t="str">
        <f>IF($E149="","",VLOOKUP($E149,Lists!$U$2:$X$200,4,FALSE))</f>
        <v/>
      </c>
      <c r="E149" s="58"/>
      <c r="F149" s="47"/>
      <c r="G149" s="47"/>
      <c r="H149" s="312" t="str">
        <f>IF(D149="","",SUMIFS('CMS Downtime Detail'!$I$24:$I$500,'CMS Downtime Detail'!$B$24:$B$500,B149,'CMS Downtime Detail'!$C$24:$C$500,C149,'CMS Downtime Detail'!$D$24:$D$500,D149))</f>
        <v/>
      </c>
      <c r="I149" s="78"/>
    </row>
    <row r="150" spans="2:9" x14ac:dyDescent="0.25">
      <c r="B150" s="199" t="str">
        <f>IF($E150="","",VLOOKUP($E150,Lists!$U$2:$X$200,2,FALSE))</f>
        <v/>
      </c>
      <c r="C150" s="199" t="str">
        <f>IF($E150="","",VLOOKUP($E150,Lists!$U$2:$X$200,3,FALSE))</f>
        <v/>
      </c>
      <c r="D150" s="199" t="str">
        <f>IF($E150="","",VLOOKUP($E150,Lists!$U$2:$X$200,4,FALSE))</f>
        <v/>
      </c>
      <c r="E150" s="58"/>
      <c r="F150" s="47"/>
      <c r="G150" s="47"/>
      <c r="H150" s="312" t="str">
        <f>IF(D150="","",SUMIFS('CMS Downtime Detail'!$I$24:$I$500,'CMS Downtime Detail'!$B$24:$B$500,B150,'CMS Downtime Detail'!$C$24:$C$500,C150,'CMS Downtime Detail'!$D$24:$D$500,D150))</f>
        <v/>
      </c>
      <c r="I150" s="78"/>
    </row>
    <row r="151" spans="2:9" x14ac:dyDescent="0.25">
      <c r="B151" s="199" t="str">
        <f>IF($E151="","",VLOOKUP($E151,Lists!$U$2:$X$200,2,FALSE))</f>
        <v/>
      </c>
      <c r="C151" s="199" t="str">
        <f>IF($E151="","",VLOOKUP($E151,Lists!$U$2:$X$200,3,FALSE))</f>
        <v/>
      </c>
      <c r="D151" s="199" t="str">
        <f>IF($E151="","",VLOOKUP($E151,Lists!$U$2:$X$200,4,FALSE))</f>
        <v/>
      </c>
      <c r="E151" s="58"/>
      <c r="F151" s="47"/>
      <c r="G151" s="47"/>
      <c r="H151" s="312" t="str">
        <f>IF(D151="","",SUMIFS('CMS Downtime Detail'!$I$24:$I$500,'CMS Downtime Detail'!$B$24:$B$500,B151,'CMS Downtime Detail'!$C$24:$C$500,C151,'CMS Downtime Detail'!$D$24:$D$500,D151))</f>
        <v/>
      </c>
      <c r="I151" s="78"/>
    </row>
    <row r="152" spans="2:9" x14ac:dyDescent="0.25">
      <c r="B152" s="199" t="str">
        <f>IF($E152="","",VLOOKUP($E152,Lists!$U$2:$X$200,2,FALSE))</f>
        <v/>
      </c>
      <c r="C152" s="199" t="str">
        <f>IF($E152="","",VLOOKUP($E152,Lists!$U$2:$X$200,3,FALSE))</f>
        <v/>
      </c>
      <c r="D152" s="199" t="str">
        <f>IF($E152="","",VLOOKUP($E152,Lists!$U$2:$X$200,4,FALSE))</f>
        <v/>
      </c>
      <c r="E152" s="58"/>
      <c r="F152" s="47"/>
      <c r="G152" s="47"/>
      <c r="H152" s="312" t="str">
        <f>IF(D152="","",SUMIFS('CMS Downtime Detail'!$I$24:$I$500,'CMS Downtime Detail'!$B$24:$B$500,B152,'CMS Downtime Detail'!$C$24:$C$500,C152,'CMS Downtime Detail'!$D$24:$D$500,D152))</f>
        <v/>
      </c>
      <c r="I152" s="78"/>
    </row>
    <row r="153" spans="2:9" x14ac:dyDescent="0.25">
      <c r="B153" s="199" t="str">
        <f>IF($E153="","",VLOOKUP($E153,Lists!$U$2:$X$200,2,FALSE))</f>
        <v/>
      </c>
      <c r="C153" s="199" t="str">
        <f>IF($E153="","",VLOOKUP($E153,Lists!$U$2:$X$200,3,FALSE))</f>
        <v/>
      </c>
      <c r="D153" s="199" t="str">
        <f>IF($E153="","",VLOOKUP($E153,Lists!$U$2:$X$200,4,FALSE))</f>
        <v/>
      </c>
      <c r="E153" s="58"/>
      <c r="F153" s="47"/>
      <c r="G153" s="47"/>
      <c r="H153" s="312" t="str">
        <f>IF(D153="","",SUMIFS('CMS Downtime Detail'!$I$24:$I$500,'CMS Downtime Detail'!$B$24:$B$500,B153,'CMS Downtime Detail'!$C$24:$C$500,C153,'CMS Downtime Detail'!$D$24:$D$500,D153))</f>
        <v/>
      </c>
      <c r="I153" s="78"/>
    </row>
    <row r="154" spans="2:9" x14ac:dyDescent="0.25">
      <c r="B154" s="199" t="str">
        <f>IF($E154="","",VLOOKUP($E154,Lists!$U$2:$X$200,2,FALSE))</f>
        <v/>
      </c>
      <c r="C154" s="199" t="str">
        <f>IF($E154="","",VLOOKUP($E154,Lists!$U$2:$X$200,3,FALSE))</f>
        <v/>
      </c>
      <c r="D154" s="199" t="str">
        <f>IF($E154="","",VLOOKUP($E154,Lists!$U$2:$X$200,4,FALSE))</f>
        <v/>
      </c>
      <c r="E154" s="58"/>
      <c r="F154" s="47"/>
      <c r="G154" s="47"/>
      <c r="H154" s="312" t="str">
        <f>IF(D154="","",SUMIFS('CMS Downtime Detail'!$I$24:$I$500,'CMS Downtime Detail'!$B$24:$B$500,B154,'CMS Downtime Detail'!$C$24:$C$500,C154,'CMS Downtime Detail'!$D$24:$D$500,D154))</f>
        <v/>
      </c>
      <c r="I154" s="78"/>
    </row>
    <row r="155" spans="2:9" x14ac:dyDescent="0.25">
      <c r="B155" s="199" t="str">
        <f>IF($E155="","",VLOOKUP($E155,Lists!$U$2:$X$200,2,FALSE))</f>
        <v/>
      </c>
      <c r="C155" s="199" t="str">
        <f>IF($E155="","",VLOOKUP($E155,Lists!$U$2:$X$200,3,FALSE))</f>
        <v/>
      </c>
      <c r="D155" s="199" t="str">
        <f>IF($E155="","",VLOOKUP($E155,Lists!$U$2:$X$200,4,FALSE))</f>
        <v/>
      </c>
      <c r="E155" s="58"/>
      <c r="F155" s="47"/>
      <c r="G155" s="47"/>
      <c r="H155" s="312" t="str">
        <f>IF(D155="","",SUMIFS('CMS Downtime Detail'!$I$24:$I$500,'CMS Downtime Detail'!$B$24:$B$500,B155,'CMS Downtime Detail'!$C$24:$C$500,C155,'CMS Downtime Detail'!$D$24:$D$500,D155))</f>
        <v/>
      </c>
      <c r="I155" s="78"/>
    </row>
    <row r="156" spans="2:9" x14ac:dyDescent="0.25">
      <c r="B156" s="199" t="str">
        <f>IF($E156="","",VLOOKUP($E156,Lists!$U$2:$X$200,2,FALSE))</f>
        <v/>
      </c>
      <c r="C156" s="199" t="str">
        <f>IF($E156="","",VLOOKUP($E156,Lists!$U$2:$X$200,3,FALSE))</f>
        <v/>
      </c>
      <c r="D156" s="199" t="str">
        <f>IF($E156="","",VLOOKUP($E156,Lists!$U$2:$X$200,4,FALSE))</f>
        <v/>
      </c>
      <c r="E156" s="58"/>
      <c r="F156" s="47"/>
      <c r="G156" s="47"/>
      <c r="H156" s="312" t="str">
        <f>IF(D156="","",SUMIFS('CMS Downtime Detail'!$I$24:$I$500,'CMS Downtime Detail'!$B$24:$B$500,B156,'CMS Downtime Detail'!$C$24:$C$500,C156,'CMS Downtime Detail'!$D$24:$D$500,D156))</f>
        <v/>
      </c>
      <c r="I156" s="78"/>
    </row>
    <row r="157" spans="2:9" x14ac:dyDescent="0.25">
      <c r="B157" s="199" t="str">
        <f>IF($E157="","",VLOOKUP($E157,Lists!$U$2:$X$200,2,FALSE))</f>
        <v/>
      </c>
      <c r="C157" s="199" t="str">
        <f>IF($E157="","",VLOOKUP($E157,Lists!$U$2:$X$200,3,FALSE))</f>
        <v/>
      </c>
      <c r="D157" s="199" t="str">
        <f>IF($E157="","",VLOOKUP($E157,Lists!$U$2:$X$200,4,FALSE))</f>
        <v/>
      </c>
      <c r="E157" s="58"/>
      <c r="F157" s="47"/>
      <c r="G157" s="47"/>
      <c r="H157" s="312" t="str">
        <f>IF(D157="","",SUMIFS('CMS Downtime Detail'!$I$24:$I$500,'CMS Downtime Detail'!$B$24:$B$500,B157,'CMS Downtime Detail'!$C$24:$C$500,C157,'CMS Downtime Detail'!$D$24:$D$500,D157))</f>
        <v/>
      </c>
      <c r="I157" s="78"/>
    </row>
    <row r="158" spans="2:9" x14ac:dyDescent="0.25">
      <c r="B158" s="199" t="str">
        <f>IF($E158="","",VLOOKUP($E158,Lists!$U$2:$X$200,2,FALSE))</f>
        <v/>
      </c>
      <c r="C158" s="199" t="str">
        <f>IF($E158="","",VLOOKUP($E158,Lists!$U$2:$X$200,3,FALSE))</f>
        <v/>
      </c>
      <c r="D158" s="199" t="str">
        <f>IF($E158="","",VLOOKUP($E158,Lists!$U$2:$X$200,4,FALSE))</f>
        <v/>
      </c>
      <c r="E158" s="58"/>
      <c r="F158" s="47"/>
      <c r="G158" s="47"/>
      <c r="H158" s="312" t="str">
        <f>IF(D158="","",SUMIFS('CMS Downtime Detail'!$I$24:$I$500,'CMS Downtime Detail'!$B$24:$B$500,B158,'CMS Downtime Detail'!$C$24:$C$500,C158,'CMS Downtime Detail'!$D$24:$D$500,D158))</f>
        <v/>
      </c>
      <c r="I158" s="78"/>
    </row>
    <row r="159" spans="2:9" x14ac:dyDescent="0.25">
      <c r="B159" s="199" t="str">
        <f>IF($E159="","",VLOOKUP($E159,Lists!$U$2:$X$200,2,FALSE))</f>
        <v/>
      </c>
      <c r="C159" s="199" t="str">
        <f>IF($E159="","",VLOOKUP($E159,Lists!$U$2:$X$200,3,FALSE))</f>
        <v/>
      </c>
      <c r="D159" s="199" t="str">
        <f>IF($E159="","",VLOOKUP($E159,Lists!$U$2:$X$200,4,FALSE))</f>
        <v/>
      </c>
      <c r="E159" s="58"/>
      <c r="F159" s="47"/>
      <c r="G159" s="47"/>
      <c r="H159" s="312" t="str">
        <f>IF(D159="","",SUMIFS('CMS Downtime Detail'!$I$24:$I$500,'CMS Downtime Detail'!$B$24:$B$500,B159,'CMS Downtime Detail'!$C$24:$C$500,C159,'CMS Downtime Detail'!$D$24:$D$500,D159))</f>
        <v/>
      </c>
      <c r="I159" s="78"/>
    </row>
    <row r="160" spans="2:9" x14ac:dyDescent="0.25">
      <c r="B160" s="199" t="str">
        <f>IF($E160="","",VLOOKUP($E160,Lists!$U$2:$X$200,2,FALSE))</f>
        <v/>
      </c>
      <c r="C160" s="199" t="str">
        <f>IF($E160="","",VLOOKUP($E160,Lists!$U$2:$X$200,3,FALSE))</f>
        <v/>
      </c>
      <c r="D160" s="199" t="str">
        <f>IF($E160="","",VLOOKUP($E160,Lists!$U$2:$X$200,4,FALSE))</f>
        <v/>
      </c>
      <c r="E160" s="58"/>
      <c r="F160" s="47"/>
      <c r="G160" s="47"/>
      <c r="H160" s="312" t="str">
        <f>IF(D160="","",SUMIFS('CMS Downtime Detail'!$I$24:$I$500,'CMS Downtime Detail'!$B$24:$B$500,B160,'CMS Downtime Detail'!$C$24:$C$500,C160,'CMS Downtime Detail'!$D$24:$D$500,D160))</f>
        <v/>
      </c>
      <c r="I160" s="78"/>
    </row>
    <row r="161" spans="2:9" x14ac:dyDescent="0.25">
      <c r="B161" s="199" t="str">
        <f>IF($E161="","",VLOOKUP($E161,Lists!$U$2:$X$200,2,FALSE))</f>
        <v/>
      </c>
      <c r="C161" s="199" t="str">
        <f>IF($E161="","",VLOOKUP($E161,Lists!$U$2:$X$200,3,FALSE))</f>
        <v/>
      </c>
      <c r="D161" s="199" t="str">
        <f>IF($E161="","",VLOOKUP($E161,Lists!$U$2:$X$200,4,FALSE))</f>
        <v/>
      </c>
      <c r="E161" s="58"/>
      <c r="F161" s="47"/>
      <c r="G161" s="47"/>
      <c r="H161" s="312" t="str">
        <f>IF(D161="","",SUMIFS('CMS Downtime Detail'!$I$24:$I$500,'CMS Downtime Detail'!$B$24:$B$500,B161,'CMS Downtime Detail'!$C$24:$C$500,C161,'CMS Downtime Detail'!$D$24:$D$500,D161))</f>
        <v/>
      </c>
      <c r="I161" s="78"/>
    </row>
    <row r="162" spans="2:9" x14ac:dyDescent="0.25">
      <c r="B162" s="199" t="str">
        <f>IF($E162="","",VLOOKUP($E162,Lists!$U$2:$X$200,2,FALSE))</f>
        <v/>
      </c>
      <c r="C162" s="199" t="str">
        <f>IF($E162="","",VLOOKUP($E162,Lists!$U$2:$X$200,3,FALSE))</f>
        <v/>
      </c>
      <c r="D162" s="199" t="str">
        <f>IF($E162="","",VLOOKUP($E162,Lists!$U$2:$X$200,4,FALSE))</f>
        <v/>
      </c>
      <c r="E162" s="58"/>
      <c r="F162" s="47"/>
      <c r="G162" s="47"/>
      <c r="H162" s="312" t="str">
        <f>IF(D162="","",SUMIFS('CMS Downtime Detail'!$I$24:$I$500,'CMS Downtime Detail'!$B$24:$B$500,B162,'CMS Downtime Detail'!$C$24:$C$500,C162,'CMS Downtime Detail'!$D$24:$D$500,D162))</f>
        <v/>
      </c>
      <c r="I162" s="78"/>
    </row>
    <row r="163" spans="2:9" x14ac:dyDescent="0.25">
      <c r="B163" s="199" t="str">
        <f>IF($E163="","",VLOOKUP($E163,Lists!$U$2:$X$200,2,FALSE))</f>
        <v/>
      </c>
      <c r="C163" s="199" t="str">
        <f>IF($E163="","",VLOOKUP($E163,Lists!$U$2:$X$200,3,FALSE))</f>
        <v/>
      </c>
      <c r="D163" s="199" t="str">
        <f>IF($E163="","",VLOOKUP($E163,Lists!$U$2:$X$200,4,FALSE))</f>
        <v/>
      </c>
      <c r="E163" s="58"/>
      <c r="F163" s="47"/>
      <c r="G163" s="47"/>
      <c r="H163" s="312" t="str">
        <f>IF(D163="","",SUMIFS('CMS Downtime Detail'!$I$24:$I$500,'CMS Downtime Detail'!$B$24:$B$500,B163,'CMS Downtime Detail'!$C$24:$C$500,C163,'CMS Downtime Detail'!$D$24:$D$500,D163))</f>
        <v/>
      </c>
      <c r="I163" s="78"/>
    </row>
    <row r="164" spans="2:9" x14ac:dyDescent="0.25">
      <c r="B164" s="199" t="str">
        <f>IF($E164="","",VLOOKUP($E164,Lists!$U$2:$X$200,2,FALSE))</f>
        <v/>
      </c>
      <c r="C164" s="199" t="str">
        <f>IF($E164="","",VLOOKUP($E164,Lists!$U$2:$X$200,3,FALSE))</f>
        <v/>
      </c>
      <c r="D164" s="199" t="str">
        <f>IF($E164="","",VLOOKUP($E164,Lists!$U$2:$X$200,4,FALSE))</f>
        <v/>
      </c>
      <c r="E164" s="58"/>
      <c r="F164" s="47"/>
      <c r="G164" s="47"/>
      <c r="H164" s="312" t="str">
        <f>IF(D164="","",SUMIFS('CMS Downtime Detail'!$I$24:$I$500,'CMS Downtime Detail'!$B$24:$B$500,B164,'CMS Downtime Detail'!$C$24:$C$500,C164,'CMS Downtime Detail'!$D$24:$D$500,D164))</f>
        <v/>
      </c>
      <c r="I164" s="78"/>
    </row>
    <row r="165" spans="2:9" x14ac:dyDescent="0.25">
      <c r="B165" s="199" t="str">
        <f>IF($E165="","",VLOOKUP($E165,Lists!$U$2:$X$200,2,FALSE))</f>
        <v/>
      </c>
      <c r="C165" s="199" t="str">
        <f>IF($E165="","",VLOOKUP($E165,Lists!$U$2:$X$200,3,FALSE))</f>
        <v/>
      </c>
      <c r="D165" s="199" t="str">
        <f>IF($E165="","",VLOOKUP($E165,Lists!$U$2:$X$200,4,FALSE))</f>
        <v/>
      </c>
      <c r="E165" s="58"/>
      <c r="F165" s="47"/>
      <c r="G165" s="47"/>
      <c r="H165" s="312" t="str">
        <f>IF(D165="","",SUMIFS('CMS Downtime Detail'!$I$24:$I$500,'CMS Downtime Detail'!$B$24:$B$500,B165,'CMS Downtime Detail'!$C$24:$C$500,C165,'CMS Downtime Detail'!$D$24:$D$500,D165))</f>
        <v/>
      </c>
      <c r="I165" s="78"/>
    </row>
    <row r="166" spans="2:9" x14ac:dyDescent="0.25">
      <c r="B166" s="199" t="str">
        <f>IF($E166="","",VLOOKUP($E166,Lists!$U$2:$X$200,2,FALSE))</f>
        <v/>
      </c>
      <c r="C166" s="199" t="str">
        <f>IF($E166="","",VLOOKUP($E166,Lists!$U$2:$X$200,3,FALSE))</f>
        <v/>
      </c>
      <c r="D166" s="199" t="str">
        <f>IF($E166="","",VLOOKUP($E166,Lists!$U$2:$X$200,4,FALSE))</f>
        <v/>
      </c>
      <c r="E166" s="58"/>
      <c r="F166" s="47"/>
      <c r="G166" s="47"/>
      <c r="H166" s="312" t="str">
        <f>IF(D166="","",SUMIFS('CMS Downtime Detail'!$I$24:$I$500,'CMS Downtime Detail'!$B$24:$B$500,B166,'CMS Downtime Detail'!$C$24:$C$500,C166,'CMS Downtime Detail'!$D$24:$D$500,D166))</f>
        <v/>
      </c>
      <c r="I166" s="78"/>
    </row>
    <row r="167" spans="2:9" x14ac:dyDescent="0.25">
      <c r="B167" s="199" t="str">
        <f>IF($E167="","",VLOOKUP($E167,Lists!$U$2:$X$200,2,FALSE))</f>
        <v/>
      </c>
      <c r="C167" s="199" t="str">
        <f>IF($E167="","",VLOOKUP($E167,Lists!$U$2:$X$200,3,FALSE))</f>
        <v/>
      </c>
      <c r="D167" s="199" t="str">
        <f>IF($E167="","",VLOOKUP($E167,Lists!$U$2:$X$200,4,FALSE))</f>
        <v/>
      </c>
      <c r="E167" s="58"/>
      <c r="F167" s="47"/>
      <c r="G167" s="47"/>
      <c r="H167" s="312" t="str">
        <f>IF(D167="","",SUMIFS('CMS Downtime Detail'!$I$24:$I$500,'CMS Downtime Detail'!$B$24:$B$500,B167,'CMS Downtime Detail'!$C$24:$C$500,C167,'CMS Downtime Detail'!$D$24:$D$500,D167))</f>
        <v/>
      </c>
      <c r="I167" s="78"/>
    </row>
    <row r="168" spans="2:9" x14ac:dyDescent="0.25">
      <c r="B168" s="199" t="str">
        <f>IF($E168="","",VLOOKUP($E168,Lists!$U$2:$X$200,2,FALSE))</f>
        <v/>
      </c>
      <c r="C168" s="199" t="str">
        <f>IF($E168="","",VLOOKUP($E168,Lists!$U$2:$X$200,3,FALSE))</f>
        <v/>
      </c>
      <c r="D168" s="199" t="str">
        <f>IF($E168="","",VLOOKUP($E168,Lists!$U$2:$X$200,4,FALSE))</f>
        <v/>
      </c>
      <c r="E168" s="58"/>
      <c r="F168" s="47"/>
      <c r="G168" s="47"/>
      <c r="H168" s="312" t="str">
        <f>IF(D168="","",SUMIFS('CMS Downtime Detail'!$I$24:$I$500,'CMS Downtime Detail'!$B$24:$B$500,B168,'CMS Downtime Detail'!$C$24:$C$500,C168,'CMS Downtime Detail'!$D$24:$D$500,D168))</f>
        <v/>
      </c>
      <c r="I168" s="78"/>
    </row>
    <row r="169" spans="2:9" x14ac:dyDescent="0.25">
      <c r="B169" s="199" t="str">
        <f>IF($E169="","",VLOOKUP($E169,Lists!$U$2:$X$200,2,FALSE))</f>
        <v/>
      </c>
      <c r="C169" s="199" t="str">
        <f>IF($E169="","",VLOOKUP($E169,Lists!$U$2:$X$200,3,FALSE))</f>
        <v/>
      </c>
      <c r="D169" s="199" t="str">
        <f>IF($E169="","",VLOOKUP($E169,Lists!$U$2:$X$200,4,FALSE))</f>
        <v/>
      </c>
      <c r="E169" s="58"/>
      <c r="F169" s="47"/>
      <c r="G169" s="47"/>
      <c r="H169" s="312" t="str">
        <f>IF(D169="","",SUMIFS('CMS Downtime Detail'!$I$24:$I$500,'CMS Downtime Detail'!$B$24:$B$500,B169,'CMS Downtime Detail'!$C$24:$C$500,C169,'CMS Downtime Detail'!$D$24:$D$500,D169))</f>
        <v/>
      </c>
      <c r="I169" s="78"/>
    </row>
    <row r="170" spans="2:9" x14ac:dyDescent="0.25">
      <c r="B170" s="199" t="str">
        <f>IF($E170="","",VLOOKUP($E170,Lists!$U$2:$X$200,2,FALSE))</f>
        <v/>
      </c>
      <c r="C170" s="199" t="str">
        <f>IF($E170="","",VLOOKUP($E170,Lists!$U$2:$X$200,3,FALSE))</f>
        <v/>
      </c>
      <c r="D170" s="199" t="str">
        <f>IF($E170="","",VLOOKUP($E170,Lists!$U$2:$X$200,4,FALSE))</f>
        <v/>
      </c>
      <c r="E170" s="58"/>
      <c r="F170" s="47"/>
      <c r="G170" s="47"/>
      <c r="H170" s="312" t="str">
        <f>IF(D170="","",SUMIFS('CMS Downtime Detail'!$I$24:$I$500,'CMS Downtime Detail'!$B$24:$B$500,B170,'CMS Downtime Detail'!$C$24:$C$500,C170,'CMS Downtime Detail'!$D$24:$D$500,D170))</f>
        <v/>
      </c>
      <c r="I170" s="78"/>
    </row>
    <row r="171" spans="2:9" x14ac:dyDescent="0.25">
      <c r="B171" s="199" t="str">
        <f>IF($E171="","",VLOOKUP($E171,Lists!$U$2:$X$200,2,FALSE))</f>
        <v/>
      </c>
      <c r="C171" s="199" t="str">
        <f>IF($E171="","",VLOOKUP($E171,Lists!$U$2:$X$200,3,FALSE))</f>
        <v/>
      </c>
      <c r="D171" s="199" t="str">
        <f>IF($E171="","",VLOOKUP($E171,Lists!$U$2:$X$200,4,FALSE))</f>
        <v/>
      </c>
      <c r="E171" s="58"/>
      <c r="F171" s="47"/>
      <c r="G171" s="47"/>
      <c r="H171" s="312" t="str">
        <f>IF(D171="","",SUMIFS('CMS Downtime Detail'!$I$24:$I$500,'CMS Downtime Detail'!$B$24:$B$500,B171,'CMS Downtime Detail'!$C$24:$C$500,C171,'CMS Downtime Detail'!$D$24:$D$500,D171))</f>
        <v/>
      </c>
      <c r="I171" s="78"/>
    </row>
    <row r="172" spans="2:9" x14ac:dyDescent="0.25">
      <c r="B172" s="199" t="str">
        <f>IF($E172="","",VLOOKUP($E172,Lists!$U$2:$X$200,2,FALSE))</f>
        <v/>
      </c>
      <c r="C172" s="199" t="str">
        <f>IF($E172="","",VLOOKUP($E172,Lists!$U$2:$X$200,3,FALSE))</f>
        <v/>
      </c>
      <c r="D172" s="199" t="str">
        <f>IF($E172="","",VLOOKUP($E172,Lists!$U$2:$X$200,4,FALSE))</f>
        <v/>
      </c>
      <c r="E172" s="58"/>
      <c r="F172" s="47"/>
      <c r="G172" s="47"/>
      <c r="H172" s="312" t="str">
        <f>IF(D172="","",SUMIFS('CMS Downtime Detail'!$I$24:$I$500,'CMS Downtime Detail'!$B$24:$B$500,B172,'CMS Downtime Detail'!$C$24:$C$500,C172,'CMS Downtime Detail'!$D$24:$D$500,D172))</f>
        <v/>
      </c>
      <c r="I172" s="78"/>
    </row>
    <row r="173" spans="2:9" x14ac:dyDescent="0.25">
      <c r="B173" s="199" t="str">
        <f>IF($E173="","",VLOOKUP($E173,Lists!$U$2:$X$200,2,FALSE))</f>
        <v/>
      </c>
      <c r="C173" s="199" t="str">
        <f>IF($E173="","",VLOOKUP($E173,Lists!$U$2:$X$200,3,FALSE))</f>
        <v/>
      </c>
      <c r="D173" s="199" t="str">
        <f>IF($E173="","",VLOOKUP($E173,Lists!$U$2:$X$200,4,FALSE))</f>
        <v/>
      </c>
      <c r="E173" s="58"/>
      <c r="F173" s="47"/>
      <c r="G173" s="47"/>
      <c r="H173" s="312" t="str">
        <f>IF(D173="","",SUMIFS('CMS Downtime Detail'!$I$24:$I$500,'CMS Downtime Detail'!$B$24:$B$500,B173,'CMS Downtime Detail'!$C$24:$C$500,C173,'CMS Downtime Detail'!$D$24:$D$500,D173))</f>
        <v/>
      </c>
      <c r="I173" s="78"/>
    </row>
    <row r="174" spans="2:9" x14ac:dyDescent="0.25">
      <c r="B174" s="199" t="str">
        <f>IF($E174="","",VLOOKUP($E174,Lists!$U$2:$X$200,2,FALSE))</f>
        <v/>
      </c>
      <c r="C174" s="199" t="str">
        <f>IF($E174="","",VLOOKUP($E174,Lists!$U$2:$X$200,3,FALSE))</f>
        <v/>
      </c>
      <c r="D174" s="199" t="str">
        <f>IF($E174="","",VLOOKUP($E174,Lists!$U$2:$X$200,4,FALSE))</f>
        <v/>
      </c>
      <c r="E174" s="58"/>
      <c r="F174" s="47"/>
      <c r="G174" s="47"/>
      <c r="H174" s="312" t="str">
        <f>IF(D174="","",SUMIFS('CMS Downtime Detail'!$I$24:$I$500,'CMS Downtime Detail'!$B$24:$B$500,B174,'CMS Downtime Detail'!$C$24:$C$500,C174,'CMS Downtime Detail'!$D$24:$D$500,D174))</f>
        <v/>
      </c>
      <c r="I174" s="78"/>
    </row>
    <row r="175" spans="2:9" x14ac:dyDescent="0.25">
      <c r="B175" s="199" t="str">
        <f>IF($E175="","",VLOOKUP($E175,Lists!$U$2:$X$200,2,FALSE))</f>
        <v/>
      </c>
      <c r="C175" s="199" t="str">
        <f>IF($E175="","",VLOOKUP($E175,Lists!$U$2:$X$200,3,FALSE))</f>
        <v/>
      </c>
      <c r="D175" s="199" t="str">
        <f>IF($E175="","",VLOOKUP($E175,Lists!$U$2:$X$200,4,FALSE))</f>
        <v/>
      </c>
      <c r="E175" s="58"/>
      <c r="F175" s="47"/>
      <c r="G175" s="47"/>
      <c r="H175" s="312" t="str">
        <f>IF(D175="","",SUMIFS('CMS Downtime Detail'!$I$24:$I$500,'CMS Downtime Detail'!$B$24:$B$500,B175,'CMS Downtime Detail'!$C$24:$C$500,C175,'CMS Downtime Detail'!$D$24:$D$500,D175))</f>
        <v/>
      </c>
      <c r="I175" s="78"/>
    </row>
    <row r="176" spans="2:9" x14ac:dyDescent="0.25">
      <c r="B176" s="199" t="str">
        <f>IF($E176="","",VLOOKUP($E176,Lists!$U$2:$X$200,2,FALSE))</f>
        <v/>
      </c>
      <c r="C176" s="199" t="str">
        <f>IF($E176="","",VLOOKUP($E176,Lists!$U$2:$X$200,3,FALSE))</f>
        <v/>
      </c>
      <c r="D176" s="199" t="str">
        <f>IF($E176="","",VLOOKUP($E176,Lists!$U$2:$X$200,4,FALSE))</f>
        <v/>
      </c>
      <c r="E176" s="58"/>
      <c r="F176" s="47"/>
      <c r="G176" s="47"/>
      <c r="H176" s="312" t="str">
        <f>IF(D176="","",SUMIFS('CMS Downtime Detail'!$I$24:$I$500,'CMS Downtime Detail'!$B$24:$B$500,B176,'CMS Downtime Detail'!$C$24:$C$500,C176,'CMS Downtime Detail'!$D$24:$D$500,D176))</f>
        <v/>
      </c>
      <c r="I176" s="78"/>
    </row>
    <row r="177" spans="2:9" x14ac:dyDescent="0.25">
      <c r="B177" s="199" t="str">
        <f>IF($E177="","",VLOOKUP($E177,Lists!$U$2:$X$200,2,FALSE))</f>
        <v/>
      </c>
      <c r="C177" s="199" t="str">
        <f>IF($E177="","",VLOOKUP($E177,Lists!$U$2:$X$200,3,FALSE))</f>
        <v/>
      </c>
      <c r="D177" s="199" t="str">
        <f>IF($E177="","",VLOOKUP($E177,Lists!$U$2:$X$200,4,FALSE))</f>
        <v/>
      </c>
      <c r="E177" s="58"/>
      <c r="F177" s="47"/>
      <c r="G177" s="47"/>
      <c r="H177" s="312" t="str">
        <f>IF(D177="","",SUMIFS('CMS Downtime Detail'!$I$24:$I$500,'CMS Downtime Detail'!$B$24:$B$500,B177,'CMS Downtime Detail'!$C$24:$C$500,C177,'CMS Downtime Detail'!$D$24:$D$500,D177))</f>
        <v/>
      </c>
      <c r="I177" s="78"/>
    </row>
    <row r="178" spans="2:9" x14ac:dyDescent="0.25">
      <c r="B178" s="199" t="str">
        <f>IF($E178="","",VLOOKUP($E178,Lists!$U$2:$X$200,2,FALSE))</f>
        <v/>
      </c>
      <c r="C178" s="199" t="str">
        <f>IF($E178="","",VLOOKUP($E178,Lists!$U$2:$X$200,3,FALSE))</f>
        <v/>
      </c>
      <c r="D178" s="199" t="str">
        <f>IF($E178="","",VLOOKUP($E178,Lists!$U$2:$X$200,4,FALSE))</f>
        <v/>
      </c>
      <c r="E178" s="58"/>
      <c r="F178" s="47"/>
      <c r="G178" s="47"/>
      <c r="H178" s="312" t="str">
        <f>IF(D178="","",SUMIFS('CMS Downtime Detail'!$I$24:$I$500,'CMS Downtime Detail'!$B$24:$B$500,B178,'CMS Downtime Detail'!$C$24:$C$500,C178,'CMS Downtime Detail'!$D$24:$D$500,D178))</f>
        <v/>
      </c>
      <c r="I178" s="78"/>
    </row>
    <row r="179" spans="2:9" x14ac:dyDescent="0.25">
      <c r="B179" s="199" t="str">
        <f>IF($E179="","",VLOOKUP($E179,Lists!$U$2:$X$200,2,FALSE))</f>
        <v/>
      </c>
      <c r="C179" s="199" t="str">
        <f>IF($E179="","",VLOOKUP($E179,Lists!$U$2:$X$200,3,FALSE))</f>
        <v/>
      </c>
      <c r="D179" s="199" t="str">
        <f>IF($E179="","",VLOOKUP($E179,Lists!$U$2:$X$200,4,FALSE))</f>
        <v/>
      </c>
      <c r="E179" s="58"/>
      <c r="F179" s="47"/>
      <c r="G179" s="47"/>
      <c r="H179" s="312" t="str">
        <f>IF(D179="","",SUMIFS('CMS Downtime Detail'!$I$24:$I$500,'CMS Downtime Detail'!$B$24:$B$500,B179,'CMS Downtime Detail'!$C$24:$C$500,C179,'CMS Downtime Detail'!$D$24:$D$500,D179))</f>
        <v/>
      </c>
      <c r="I179" s="78"/>
    </row>
    <row r="180" spans="2:9" x14ac:dyDescent="0.25">
      <c r="B180" s="199" t="str">
        <f>IF($E180="","",VLOOKUP($E180,Lists!$U$2:$X$200,2,FALSE))</f>
        <v/>
      </c>
      <c r="C180" s="199" t="str">
        <f>IF($E180="","",VLOOKUP($E180,Lists!$U$2:$X$200,3,FALSE))</f>
        <v/>
      </c>
      <c r="D180" s="199" t="str">
        <f>IF($E180="","",VLOOKUP($E180,Lists!$U$2:$X$200,4,FALSE))</f>
        <v/>
      </c>
      <c r="E180" s="58"/>
      <c r="F180" s="47"/>
      <c r="G180" s="47"/>
      <c r="H180" s="312" t="str">
        <f>IF(D180="","",SUMIFS('CMS Downtime Detail'!$I$24:$I$500,'CMS Downtime Detail'!$B$24:$B$500,B180,'CMS Downtime Detail'!$C$24:$C$500,C180,'CMS Downtime Detail'!$D$24:$D$500,D180))</f>
        <v/>
      </c>
      <c r="I180" s="78"/>
    </row>
    <row r="181" spans="2:9" x14ac:dyDescent="0.25">
      <c r="B181" s="199" t="str">
        <f>IF($E181="","",VLOOKUP($E181,Lists!$U$2:$X$200,2,FALSE))</f>
        <v/>
      </c>
      <c r="C181" s="199" t="str">
        <f>IF($E181="","",VLOOKUP($E181,Lists!$U$2:$X$200,3,FALSE))</f>
        <v/>
      </c>
      <c r="D181" s="199" t="str">
        <f>IF($E181="","",VLOOKUP($E181,Lists!$U$2:$X$200,4,FALSE))</f>
        <v/>
      </c>
      <c r="E181" s="58"/>
      <c r="F181" s="47"/>
      <c r="G181" s="47"/>
      <c r="H181" s="312" t="str">
        <f>IF(D181="","",SUMIFS('CMS Downtime Detail'!$I$24:$I$500,'CMS Downtime Detail'!$B$24:$B$500,B181,'CMS Downtime Detail'!$C$24:$C$500,C181,'CMS Downtime Detail'!$D$24:$D$500,D181))</f>
        <v/>
      </c>
      <c r="I181" s="78"/>
    </row>
    <row r="182" spans="2:9" x14ac:dyDescent="0.25">
      <c r="B182" s="199" t="str">
        <f>IF($E182="","",VLOOKUP($E182,Lists!$U$2:$X$200,2,FALSE))</f>
        <v/>
      </c>
      <c r="C182" s="199" t="str">
        <f>IF($E182="","",VLOOKUP($E182,Lists!$U$2:$X$200,3,FALSE))</f>
        <v/>
      </c>
      <c r="D182" s="199" t="str">
        <f>IF($E182="","",VLOOKUP($E182,Lists!$U$2:$X$200,4,FALSE))</f>
        <v/>
      </c>
      <c r="E182" s="58"/>
      <c r="F182" s="47"/>
      <c r="G182" s="47"/>
      <c r="H182" s="312" t="str">
        <f>IF(D182="","",SUMIFS('CMS Downtime Detail'!$I$24:$I$500,'CMS Downtime Detail'!$B$24:$B$500,B182,'CMS Downtime Detail'!$C$24:$C$500,C182,'CMS Downtime Detail'!$D$24:$D$500,D182))</f>
        <v/>
      </c>
      <c r="I182" s="78"/>
    </row>
    <row r="183" spans="2:9" x14ac:dyDescent="0.25">
      <c r="B183" s="199" t="str">
        <f>IF($E183="","",VLOOKUP($E183,Lists!$U$2:$X$200,2,FALSE))</f>
        <v/>
      </c>
      <c r="C183" s="199" t="str">
        <f>IF($E183="","",VLOOKUP($E183,Lists!$U$2:$X$200,3,FALSE))</f>
        <v/>
      </c>
      <c r="D183" s="199" t="str">
        <f>IF($E183="","",VLOOKUP($E183,Lists!$U$2:$X$200,4,FALSE))</f>
        <v/>
      </c>
      <c r="E183" s="58"/>
      <c r="F183" s="47"/>
      <c r="G183" s="47"/>
      <c r="H183" s="312" t="str">
        <f>IF(D183="","",SUMIFS('CMS Downtime Detail'!$I$24:$I$500,'CMS Downtime Detail'!$B$24:$B$500,B183,'CMS Downtime Detail'!$C$24:$C$500,C183,'CMS Downtime Detail'!$D$24:$D$500,D183))</f>
        <v/>
      </c>
      <c r="I183" s="78"/>
    </row>
    <row r="184" spans="2:9" x14ac:dyDescent="0.25">
      <c r="B184" s="199" t="str">
        <f>IF($E184="","",VLOOKUP($E184,Lists!$U$2:$X$200,2,FALSE))</f>
        <v/>
      </c>
      <c r="C184" s="199" t="str">
        <f>IF($E184="","",VLOOKUP($E184,Lists!$U$2:$X$200,3,FALSE))</f>
        <v/>
      </c>
      <c r="D184" s="199" t="str">
        <f>IF($E184="","",VLOOKUP($E184,Lists!$U$2:$X$200,4,FALSE))</f>
        <v/>
      </c>
      <c r="E184" s="58"/>
      <c r="F184" s="47"/>
      <c r="G184" s="47"/>
      <c r="H184" s="312" t="str">
        <f>IF(D184="","",SUMIFS('CMS Downtime Detail'!$I$24:$I$500,'CMS Downtime Detail'!$B$24:$B$500,B184,'CMS Downtime Detail'!$C$24:$C$500,C184,'CMS Downtime Detail'!$D$24:$D$500,D184))</f>
        <v/>
      </c>
      <c r="I184" s="78"/>
    </row>
    <row r="185" spans="2:9" x14ac:dyDescent="0.25">
      <c r="B185" s="199" t="str">
        <f>IF($E185="","",VLOOKUP($E185,Lists!$U$2:$X$200,2,FALSE))</f>
        <v/>
      </c>
      <c r="C185" s="199" t="str">
        <f>IF($E185="","",VLOOKUP($E185,Lists!$U$2:$X$200,3,FALSE))</f>
        <v/>
      </c>
      <c r="D185" s="199" t="str">
        <f>IF($E185="","",VLOOKUP($E185,Lists!$U$2:$X$200,4,FALSE))</f>
        <v/>
      </c>
      <c r="E185" s="58"/>
      <c r="F185" s="47"/>
      <c r="G185" s="47"/>
      <c r="H185" s="312" t="str">
        <f>IF(D185="","",SUMIFS('CMS Downtime Detail'!$I$24:$I$500,'CMS Downtime Detail'!$B$24:$B$500,B185,'CMS Downtime Detail'!$C$24:$C$500,C185,'CMS Downtime Detail'!$D$24:$D$500,D185))</f>
        <v/>
      </c>
      <c r="I185" s="78"/>
    </row>
    <row r="186" spans="2:9" x14ac:dyDescent="0.25">
      <c r="B186" s="199" t="str">
        <f>IF($E186="","",VLOOKUP($E186,Lists!$U$2:$X$200,2,FALSE))</f>
        <v/>
      </c>
      <c r="C186" s="199" t="str">
        <f>IF($E186="","",VLOOKUP($E186,Lists!$U$2:$X$200,3,FALSE))</f>
        <v/>
      </c>
      <c r="D186" s="199" t="str">
        <f>IF($E186="","",VLOOKUP($E186,Lists!$U$2:$X$200,4,FALSE))</f>
        <v/>
      </c>
      <c r="E186" s="58"/>
      <c r="F186" s="47"/>
      <c r="G186" s="47"/>
      <c r="H186" s="312" t="str">
        <f>IF(D186="","",SUMIFS('CMS Downtime Detail'!$I$24:$I$500,'CMS Downtime Detail'!$B$24:$B$500,B186,'CMS Downtime Detail'!$C$24:$C$500,C186,'CMS Downtime Detail'!$D$24:$D$500,D186))</f>
        <v/>
      </c>
      <c r="I186" s="78"/>
    </row>
    <row r="187" spans="2:9" x14ac:dyDescent="0.25">
      <c r="B187" s="199" t="str">
        <f>IF($E187="","",VLOOKUP($E187,Lists!$U$2:$X$200,2,FALSE))</f>
        <v/>
      </c>
      <c r="C187" s="199" t="str">
        <f>IF($E187="","",VLOOKUP($E187,Lists!$U$2:$X$200,3,FALSE))</f>
        <v/>
      </c>
      <c r="D187" s="199" t="str">
        <f>IF($E187="","",VLOOKUP($E187,Lists!$U$2:$X$200,4,FALSE))</f>
        <v/>
      </c>
      <c r="E187" s="58"/>
      <c r="F187" s="47"/>
      <c r="G187" s="47"/>
      <c r="H187" s="312" t="str">
        <f>IF(D187="","",SUMIFS('CMS Downtime Detail'!$I$24:$I$500,'CMS Downtime Detail'!$B$24:$B$500,B187,'CMS Downtime Detail'!$C$24:$C$500,C187,'CMS Downtime Detail'!$D$24:$D$500,D187))</f>
        <v/>
      </c>
      <c r="I187" s="78"/>
    </row>
    <row r="188" spans="2:9" x14ac:dyDescent="0.25">
      <c r="B188" s="199" t="str">
        <f>IF($E188="","",VLOOKUP($E188,Lists!$U$2:$X$200,2,FALSE))</f>
        <v/>
      </c>
      <c r="C188" s="199" t="str">
        <f>IF($E188="","",VLOOKUP($E188,Lists!$U$2:$X$200,3,FALSE))</f>
        <v/>
      </c>
      <c r="D188" s="199" t="str">
        <f>IF($E188="","",VLOOKUP($E188,Lists!$U$2:$X$200,4,FALSE))</f>
        <v/>
      </c>
      <c r="E188" s="58"/>
      <c r="F188" s="47"/>
      <c r="G188" s="47"/>
      <c r="H188" s="312" t="str">
        <f>IF(D188="","",SUMIFS('CMS Downtime Detail'!$I$24:$I$500,'CMS Downtime Detail'!$B$24:$B$500,B188,'CMS Downtime Detail'!$C$24:$C$500,C188,'CMS Downtime Detail'!$D$24:$D$500,D188))</f>
        <v/>
      </c>
      <c r="I188" s="78"/>
    </row>
    <row r="189" spans="2:9" x14ac:dyDescent="0.25">
      <c r="B189" s="199" t="str">
        <f>IF($E189="","",VLOOKUP($E189,Lists!$U$2:$X$200,2,FALSE))</f>
        <v/>
      </c>
      <c r="C189" s="199" t="str">
        <f>IF($E189="","",VLOOKUP($E189,Lists!$U$2:$X$200,3,FALSE))</f>
        <v/>
      </c>
      <c r="D189" s="199" t="str">
        <f>IF($E189="","",VLOOKUP($E189,Lists!$U$2:$X$200,4,FALSE))</f>
        <v/>
      </c>
      <c r="E189" s="58"/>
      <c r="F189" s="47"/>
      <c r="G189" s="47"/>
      <c r="H189" s="312" t="str">
        <f>IF(D189="","",SUMIFS('CMS Downtime Detail'!$I$24:$I$500,'CMS Downtime Detail'!$B$24:$B$500,B189,'CMS Downtime Detail'!$C$24:$C$500,C189,'CMS Downtime Detail'!$D$24:$D$500,D189))</f>
        <v/>
      </c>
      <c r="I189" s="78"/>
    </row>
    <row r="190" spans="2:9" x14ac:dyDescent="0.25">
      <c r="B190" s="199" t="str">
        <f>IF($E190="","",VLOOKUP($E190,Lists!$U$2:$X$200,2,FALSE))</f>
        <v/>
      </c>
      <c r="C190" s="199" t="str">
        <f>IF($E190="","",VLOOKUP($E190,Lists!$U$2:$X$200,3,FALSE))</f>
        <v/>
      </c>
      <c r="D190" s="199" t="str">
        <f>IF($E190="","",VLOOKUP($E190,Lists!$U$2:$X$200,4,FALSE))</f>
        <v/>
      </c>
      <c r="E190" s="58"/>
      <c r="F190" s="47"/>
      <c r="G190" s="47"/>
      <c r="H190" s="312" t="str">
        <f>IF(D190="","",SUMIFS('CMS Downtime Detail'!$I$24:$I$500,'CMS Downtime Detail'!$B$24:$B$500,B190,'CMS Downtime Detail'!$C$24:$C$500,C190,'CMS Downtime Detail'!$D$24:$D$500,D190))</f>
        <v/>
      </c>
      <c r="I190" s="78"/>
    </row>
    <row r="191" spans="2:9" x14ac:dyDescent="0.25">
      <c r="B191" s="199" t="str">
        <f>IF($E191="","",VLOOKUP($E191,Lists!$U$2:$X$200,2,FALSE))</f>
        <v/>
      </c>
      <c r="C191" s="199" t="str">
        <f>IF($E191="","",VLOOKUP($E191,Lists!$U$2:$X$200,3,FALSE))</f>
        <v/>
      </c>
      <c r="D191" s="199" t="str">
        <f>IF($E191="","",VLOOKUP($E191,Lists!$U$2:$X$200,4,FALSE))</f>
        <v/>
      </c>
      <c r="E191" s="58"/>
      <c r="F191" s="47"/>
      <c r="G191" s="47"/>
      <c r="H191" s="312" t="str">
        <f>IF(D191="","",SUMIFS('CMS Downtime Detail'!$I$24:$I$500,'CMS Downtime Detail'!$B$24:$B$500,B191,'CMS Downtime Detail'!$C$24:$C$500,C191,'CMS Downtime Detail'!$D$24:$D$500,D191))</f>
        <v/>
      </c>
      <c r="I191" s="78"/>
    </row>
    <row r="192" spans="2:9" x14ac:dyDescent="0.25">
      <c r="B192" s="199" t="str">
        <f>IF($E192="","",VLOOKUP($E192,Lists!$U$2:$X$200,2,FALSE))</f>
        <v/>
      </c>
      <c r="C192" s="199" t="str">
        <f>IF($E192="","",VLOOKUP($E192,Lists!$U$2:$X$200,3,FALSE))</f>
        <v/>
      </c>
      <c r="D192" s="199" t="str">
        <f>IF($E192="","",VLOOKUP($E192,Lists!$U$2:$X$200,4,FALSE))</f>
        <v/>
      </c>
      <c r="E192" s="58"/>
      <c r="F192" s="47"/>
      <c r="G192" s="47"/>
      <c r="H192" s="312" t="str">
        <f>IF(D192="","",SUMIFS('CMS Downtime Detail'!$I$24:$I$500,'CMS Downtime Detail'!$B$24:$B$500,B192,'CMS Downtime Detail'!$C$24:$C$500,C192,'CMS Downtime Detail'!$D$24:$D$500,D192))</f>
        <v/>
      </c>
      <c r="I192" s="78"/>
    </row>
    <row r="193" spans="2:9" x14ac:dyDescent="0.25">
      <c r="B193" s="199" t="str">
        <f>IF($E193="","",VLOOKUP($E193,Lists!$U$2:$X$200,2,FALSE))</f>
        <v/>
      </c>
      <c r="C193" s="199" t="str">
        <f>IF($E193="","",VLOOKUP($E193,Lists!$U$2:$X$200,3,FALSE))</f>
        <v/>
      </c>
      <c r="D193" s="199" t="str">
        <f>IF($E193="","",VLOOKUP($E193,Lists!$U$2:$X$200,4,FALSE))</f>
        <v/>
      </c>
      <c r="E193" s="58"/>
      <c r="F193" s="47"/>
      <c r="G193" s="47"/>
      <c r="H193" s="312" t="str">
        <f>IF(D193="","",SUMIFS('CMS Downtime Detail'!$I$24:$I$500,'CMS Downtime Detail'!$B$24:$B$500,B193,'CMS Downtime Detail'!$C$24:$C$500,C193,'CMS Downtime Detail'!$D$24:$D$500,D193))</f>
        <v/>
      </c>
      <c r="I193" s="78"/>
    </row>
    <row r="194" spans="2:9" x14ac:dyDescent="0.25">
      <c r="B194" s="199" t="str">
        <f>IF($E194="","",VLOOKUP($E194,Lists!$U$2:$X$200,2,FALSE))</f>
        <v/>
      </c>
      <c r="C194" s="199" t="str">
        <f>IF($E194="","",VLOOKUP($E194,Lists!$U$2:$X$200,3,FALSE))</f>
        <v/>
      </c>
      <c r="D194" s="199" t="str">
        <f>IF($E194="","",VLOOKUP($E194,Lists!$U$2:$X$200,4,FALSE))</f>
        <v/>
      </c>
      <c r="E194" s="58"/>
      <c r="F194" s="47"/>
      <c r="G194" s="47"/>
      <c r="H194" s="312" t="str">
        <f>IF(D194="","",SUMIFS('CMS Downtime Detail'!$I$24:$I$500,'CMS Downtime Detail'!$B$24:$B$500,B194,'CMS Downtime Detail'!$C$24:$C$500,C194,'CMS Downtime Detail'!$D$24:$D$500,D194))</f>
        <v/>
      </c>
      <c r="I194" s="78"/>
    </row>
    <row r="195" spans="2:9" x14ac:dyDescent="0.25">
      <c r="B195" s="199" t="str">
        <f>IF($E195="","",VLOOKUP($E195,Lists!$U$2:$X$200,2,FALSE))</f>
        <v/>
      </c>
      <c r="C195" s="199" t="str">
        <f>IF($E195="","",VLOOKUP($E195,Lists!$U$2:$X$200,3,FALSE))</f>
        <v/>
      </c>
      <c r="D195" s="199" t="str">
        <f>IF($E195="","",VLOOKUP($E195,Lists!$U$2:$X$200,4,FALSE))</f>
        <v/>
      </c>
      <c r="E195" s="58"/>
      <c r="F195" s="47"/>
      <c r="G195" s="47"/>
      <c r="H195" s="312" t="str">
        <f>IF(D195="","",SUMIFS('CMS Downtime Detail'!$I$24:$I$500,'CMS Downtime Detail'!$B$24:$B$500,B195,'CMS Downtime Detail'!$C$24:$C$500,C195,'CMS Downtime Detail'!$D$24:$D$500,D195))</f>
        <v/>
      </c>
      <c r="I195" s="78"/>
    </row>
    <row r="196" spans="2:9" x14ac:dyDescent="0.25">
      <c r="B196" s="199" t="str">
        <f>IF($E196="","",VLOOKUP($E196,Lists!$U$2:$X$200,2,FALSE))</f>
        <v/>
      </c>
      <c r="C196" s="199" t="str">
        <f>IF($E196="","",VLOOKUP($E196,Lists!$U$2:$X$200,3,FALSE))</f>
        <v/>
      </c>
      <c r="D196" s="199" t="str">
        <f>IF($E196="","",VLOOKUP($E196,Lists!$U$2:$X$200,4,FALSE))</f>
        <v/>
      </c>
      <c r="E196" s="58"/>
      <c r="F196" s="47"/>
      <c r="G196" s="47"/>
      <c r="H196" s="312" t="str">
        <f>IF(D196="","",SUMIFS('CMS Downtime Detail'!$I$24:$I$500,'CMS Downtime Detail'!$B$24:$B$500,B196,'CMS Downtime Detail'!$C$24:$C$500,C196,'CMS Downtime Detail'!$D$24:$D$500,D196))</f>
        <v/>
      </c>
      <c r="I196" s="78"/>
    </row>
    <row r="197" spans="2:9" x14ac:dyDescent="0.25">
      <c r="B197" s="199" t="str">
        <f>IF($E197="","",VLOOKUP($E197,Lists!$U$2:$X$200,2,FALSE))</f>
        <v/>
      </c>
      <c r="C197" s="199" t="str">
        <f>IF($E197="","",VLOOKUP($E197,Lists!$U$2:$X$200,3,FALSE))</f>
        <v/>
      </c>
      <c r="D197" s="199" t="str">
        <f>IF($E197="","",VLOOKUP($E197,Lists!$U$2:$X$200,4,FALSE))</f>
        <v/>
      </c>
      <c r="E197" s="58"/>
      <c r="F197" s="47"/>
      <c r="G197" s="47"/>
      <c r="H197" s="312" t="str">
        <f>IF(D197="","",SUMIFS('CMS Downtime Detail'!$I$24:$I$500,'CMS Downtime Detail'!$B$24:$B$500,B197,'CMS Downtime Detail'!$C$24:$C$500,C197,'CMS Downtime Detail'!$D$24:$D$500,D197))</f>
        <v/>
      </c>
      <c r="I197" s="78"/>
    </row>
    <row r="198" spans="2:9" x14ac:dyDescent="0.25">
      <c r="B198" s="199" t="str">
        <f>IF($E198="","",VLOOKUP($E198,Lists!$U$2:$X$200,2,FALSE))</f>
        <v/>
      </c>
      <c r="C198" s="199" t="str">
        <f>IF($E198="","",VLOOKUP($E198,Lists!$U$2:$X$200,3,FALSE))</f>
        <v/>
      </c>
      <c r="D198" s="199" t="str">
        <f>IF($E198="","",VLOOKUP($E198,Lists!$U$2:$X$200,4,FALSE))</f>
        <v/>
      </c>
      <c r="E198" s="58"/>
      <c r="F198" s="47"/>
      <c r="G198" s="47"/>
      <c r="H198" s="312" t="str">
        <f>IF(D198="","",SUMIFS('CMS Downtime Detail'!$I$24:$I$500,'CMS Downtime Detail'!$B$24:$B$500,B198,'CMS Downtime Detail'!$C$24:$C$500,C198,'CMS Downtime Detail'!$D$24:$D$500,D198))</f>
        <v/>
      </c>
      <c r="I198" s="78"/>
    </row>
    <row r="199" spans="2:9" x14ac:dyDescent="0.25">
      <c r="B199" s="199" t="str">
        <f>IF($E199="","",VLOOKUP($E199,Lists!$U$2:$X$200,2,FALSE))</f>
        <v/>
      </c>
      <c r="C199" s="199" t="str">
        <f>IF($E199="","",VLOOKUP($E199,Lists!$U$2:$X$200,3,FALSE))</f>
        <v/>
      </c>
      <c r="D199" s="199" t="str">
        <f>IF($E199="","",VLOOKUP($E199,Lists!$U$2:$X$200,4,FALSE))</f>
        <v/>
      </c>
      <c r="E199" s="58"/>
      <c r="F199" s="47"/>
      <c r="G199" s="47"/>
      <c r="H199" s="312" t="str">
        <f>IF(D199="","",SUMIFS('CMS Downtime Detail'!$I$24:$I$500,'CMS Downtime Detail'!$B$24:$B$500,B199,'CMS Downtime Detail'!$C$24:$C$500,C199,'CMS Downtime Detail'!$D$24:$D$500,D199))</f>
        <v/>
      </c>
      <c r="I199" s="78"/>
    </row>
    <row r="200" spans="2:9" x14ac:dyDescent="0.25">
      <c r="B200" s="199" t="str">
        <f>IF($E200="","",VLOOKUP($E200,Lists!$U$2:$X$200,2,FALSE))</f>
        <v/>
      </c>
      <c r="C200" s="199" t="str">
        <f>IF($E200="","",VLOOKUP($E200,Lists!$U$2:$X$200,3,FALSE))</f>
        <v/>
      </c>
      <c r="D200" s="199" t="str">
        <f>IF($E200="","",VLOOKUP($E200,Lists!$U$2:$X$200,4,FALSE))</f>
        <v/>
      </c>
      <c r="E200" s="58"/>
      <c r="F200" s="47"/>
      <c r="G200" s="47"/>
      <c r="H200" s="312" t="str">
        <f>IF(D200="","",SUMIFS('CMS Downtime Detail'!$I$24:$I$500,'CMS Downtime Detail'!$B$24:$B$500,B200,'CMS Downtime Detail'!$C$24:$C$500,C200,'CMS Downtime Detail'!$D$24:$D$500,D200))</f>
        <v/>
      </c>
      <c r="I200" s="78"/>
    </row>
  </sheetData>
  <sheetProtection algorithmName="SHA-512" hashValue="wE+cPNYRQsypLOTO+JhyGfqaXOklw5j2Oq99shmCReFHXcWA6zpYnNu5zDHsrv/YfmhWoNNodaM7Hg+g+d7lwA==" saltValue="liP0kYIMjTGWZ4ap0G80mA==" spinCount="100000" sheet="1" objects="1" scenarios="1" sort="0" autoFilter="0"/>
  <dataValidations count="1">
    <dataValidation type="list" allowBlank="1" showInputMessage="1" showErrorMessage="1" sqref="E24:E200" xr:uid="{3C22496C-1260-40F1-A1AA-7202E171D068}">
      <formula1>CEMID</formula1>
    </dataValidation>
  </dataValidations>
  <pageMargins left="0.7" right="0.7" top="0.75" bottom="0.75" header="0.3" footer="0.3"/>
  <pageSetup orientation="landscape" r:id="rId1"/>
  <headerFooter>
    <oddHeader>Page &amp;P of &amp;N</oddHeader>
    <oddFooter>&amp;A</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58399-186A-4D0D-BADA-B27DCFD835BB}">
  <sheetPr>
    <tabColor theme="8"/>
  </sheetPr>
  <dimension ref="B1:AY500"/>
  <sheetViews>
    <sheetView topLeftCell="B6" workbookViewId="0">
      <selection activeCell="B31" sqref="B31"/>
    </sheetView>
  </sheetViews>
  <sheetFormatPr defaultColWidth="0" defaultRowHeight="15" x14ac:dyDescent="0.25"/>
  <cols>
    <col min="1" max="1" width="9.28515625" style="2" hidden="1" customWidth="1"/>
    <col min="2" max="2" width="17.7109375" style="2" bestFit="1" customWidth="1"/>
    <col min="3" max="3" width="29.140625" style="2" customWidth="1"/>
    <col min="4" max="4" width="44.5703125" style="2" customWidth="1"/>
    <col min="5" max="11" width="21.28515625" style="2" customWidth="1"/>
    <col min="12" max="51" width="0" style="2" hidden="1" customWidth="1"/>
    <col min="52" max="16384" width="9.28515625" style="2" hidden="1"/>
  </cols>
  <sheetData>
    <row r="1" spans="2:15" s="1" customFormat="1" ht="24.75" hidden="1" customHeight="1" x14ac:dyDescent="0.2">
      <c r="B1" s="16" t="s">
        <v>0</v>
      </c>
      <c r="C1" s="16"/>
      <c r="D1" s="115"/>
      <c r="E1" s="115"/>
      <c r="F1" s="21"/>
      <c r="G1" s="21"/>
      <c r="H1" s="21"/>
      <c r="I1" s="21"/>
      <c r="J1" s="21"/>
      <c r="K1" s="21"/>
    </row>
    <row r="2" spans="2:15" s="1" customFormat="1" ht="12.75" hidden="1" x14ac:dyDescent="0.2">
      <c r="B2" s="22" t="s">
        <v>1</v>
      </c>
      <c r="C2" s="20" t="str">
        <f>+Welcome!B2</f>
        <v>63.8075(d) and (e) Notification of compliance status and Compliance Reports (Spreadsheet Template)</v>
      </c>
      <c r="D2" s="20"/>
      <c r="E2" s="20"/>
      <c r="F2" s="20"/>
      <c r="G2" s="20"/>
      <c r="H2" s="20"/>
      <c r="I2" s="20"/>
      <c r="J2" s="20"/>
      <c r="K2" s="20"/>
    </row>
    <row r="3" spans="2:15" s="1" customFormat="1" ht="12.75" hidden="1" x14ac:dyDescent="0.2">
      <c r="B3" s="24" t="s">
        <v>3</v>
      </c>
      <c r="C3" s="20" t="str">
        <f>+Welcome!B3</f>
        <v>63.8075(d) and (e)</v>
      </c>
      <c r="D3" s="20"/>
      <c r="E3" s="20"/>
      <c r="F3" s="20"/>
      <c r="G3" s="20"/>
      <c r="H3" s="20"/>
      <c r="I3" s="20"/>
      <c r="J3" s="20"/>
      <c r="K3" s="20"/>
    </row>
    <row r="4" spans="2:15" s="1" customFormat="1" ht="12.75" hidden="1" x14ac:dyDescent="0.2">
      <c r="B4" s="24" t="s">
        <v>5</v>
      </c>
      <c r="C4" s="20" t="str">
        <f>+Welcome!B4</f>
        <v>v1.01</v>
      </c>
      <c r="D4" s="20"/>
      <c r="E4" s="20"/>
      <c r="F4" s="20"/>
      <c r="G4" s="20"/>
      <c r="H4" s="20"/>
      <c r="I4" s="20"/>
      <c r="J4" s="20"/>
      <c r="K4" s="20"/>
    </row>
    <row r="5" spans="2:15" s="1" customFormat="1" ht="12.75" hidden="1" x14ac:dyDescent="0.2">
      <c r="B5" s="24" t="s">
        <v>6</v>
      </c>
      <c r="C5" s="82">
        <f>+Welcome!B5</f>
        <v>45392</v>
      </c>
      <c r="D5" s="82"/>
      <c r="E5" s="82"/>
      <c r="F5" s="82"/>
      <c r="G5" s="82"/>
      <c r="H5" s="82"/>
      <c r="I5" s="82"/>
      <c r="J5" s="82"/>
      <c r="K5" s="82"/>
    </row>
    <row r="6" spans="2:15" x14ac:dyDescent="0.25">
      <c r="B6" s="148" t="s">
        <v>225</v>
      </c>
    </row>
    <row r="7" spans="2:15" ht="20.100000000000001" hidden="1" customHeight="1" x14ac:dyDescent="0.25">
      <c r="B7" s="116"/>
      <c r="C7" s="116"/>
      <c r="D7" s="116"/>
      <c r="E7" s="116"/>
      <c r="F7" s="116"/>
      <c r="G7" s="116"/>
      <c r="H7" s="116"/>
      <c r="I7" s="116"/>
      <c r="J7" s="116"/>
      <c r="K7" s="116"/>
      <c r="L7" s="144"/>
      <c r="M7" s="144"/>
      <c r="N7" s="11"/>
      <c r="O7" s="11"/>
    </row>
    <row r="8" spans="2:15" ht="17.25" hidden="1" customHeight="1" x14ac:dyDescent="0.25">
      <c r="B8" s="17" t="s">
        <v>9</v>
      </c>
      <c r="C8" s="17"/>
      <c r="D8" s="17"/>
      <c r="E8" s="17"/>
      <c r="F8" s="17"/>
      <c r="G8" s="17"/>
      <c r="H8" s="17"/>
      <c r="I8" s="17"/>
      <c r="J8" s="17"/>
      <c r="K8" s="17"/>
      <c r="L8" s="11"/>
      <c r="M8" s="11"/>
      <c r="N8" s="11"/>
      <c r="O8" s="11"/>
    </row>
    <row r="9" spans="2:15" ht="17.25" hidden="1" customHeight="1" x14ac:dyDescent="0.25">
      <c r="B9" s="4"/>
      <c r="C9" s="4"/>
      <c r="D9" s="4"/>
      <c r="E9" s="4"/>
      <c r="F9" s="4"/>
      <c r="G9" s="4"/>
      <c r="H9" s="4"/>
      <c r="I9" s="4"/>
      <c r="J9" s="4"/>
      <c r="K9" s="4"/>
      <c r="L9" s="3"/>
      <c r="M9" s="3"/>
      <c r="N9" s="3"/>
      <c r="O9" s="3"/>
    </row>
    <row r="10" spans="2:15" hidden="1" x14ac:dyDescent="0.25">
      <c r="L10" s="4"/>
      <c r="M10" s="4"/>
      <c r="N10" s="4"/>
      <c r="O10" s="4"/>
    </row>
    <row r="11" spans="2:15" hidden="1" x14ac:dyDescent="0.25">
      <c r="B11" s="4"/>
      <c r="C11" s="10"/>
      <c r="D11" s="10"/>
      <c r="E11" s="10"/>
      <c r="F11" s="10"/>
      <c r="G11" s="10"/>
      <c r="H11" s="10"/>
      <c r="I11" s="10"/>
      <c r="J11" s="10"/>
      <c r="K11" s="10"/>
    </row>
    <row r="12" spans="2:15" s="93" customFormat="1" ht="90.75" thickBot="1" x14ac:dyDescent="0.3">
      <c r="B12" s="280" t="s">
        <v>319</v>
      </c>
      <c r="C12" s="281" t="s">
        <v>318</v>
      </c>
      <c r="D12" s="281" t="s">
        <v>320</v>
      </c>
      <c r="E12" s="281" t="s">
        <v>321</v>
      </c>
      <c r="F12" s="281" t="s">
        <v>322</v>
      </c>
      <c r="G12" s="281" t="s">
        <v>314</v>
      </c>
      <c r="H12" s="281" t="s">
        <v>323</v>
      </c>
      <c r="I12" s="281" t="s">
        <v>324</v>
      </c>
      <c r="J12" s="281" t="s">
        <v>325</v>
      </c>
      <c r="K12" s="282" t="s">
        <v>326</v>
      </c>
    </row>
    <row r="13" spans="2:15" s="7" customFormat="1" x14ac:dyDescent="0.25">
      <c r="B13" s="272" t="s">
        <v>138</v>
      </c>
      <c r="C13" s="273" t="s">
        <v>373</v>
      </c>
      <c r="D13" s="234" t="s">
        <v>374</v>
      </c>
      <c r="E13" s="274" t="s">
        <v>375</v>
      </c>
      <c r="F13" s="274" t="s">
        <v>376</v>
      </c>
      <c r="G13" s="274" t="s">
        <v>377</v>
      </c>
      <c r="H13" s="274" t="s">
        <v>378</v>
      </c>
      <c r="I13" s="274" t="s">
        <v>379</v>
      </c>
      <c r="J13" s="274" t="s">
        <v>380</v>
      </c>
      <c r="K13" s="275" t="s">
        <v>381</v>
      </c>
    </row>
    <row r="14" spans="2:15" s="92" customFormat="1" x14ac:dyDescent="0.25">
      <c r="B14" s="276" t="s">
        <v>28</v>
      </c>
      <c r="C14" s="226" t="s">
        <v>85</v>
      </c>
      <c r="D14" s="277" t="s">
        <v>41</v>
      </c>
      <c r="E14" s="228" t="s">
        <v>43</v>
      </c>
      <c r="F14" s="228" t="s">
        <v>52</v>
      </c>
      <c r="G14" s="228" t="s">
        <v>315</v>
      </c>
      <c r="H14" s="228" t="s">
        <v>53</v>
      </c>
      <c r="I14" s="228" t="s">
        <v>54</v>
      </c>
      <c r="J14" s="228" t="s">
        <v>55</v>
      </c>
      <c r="K14" s="278" t="s">
        <v>56</v>
      </c>
    </row>
    <row r="15" spans="2:15" customFormat="1" hidden="1" x14ac:dyDescent="0.25">
      <c r="B15" s="279" t="s">
        <v>316</v>
      </c>
      <c r="C15" s="228" t="s">
        <v>316</v>
      </c>
      <c r="D15" s="228" t="s">
        <v>316</v>
      </c>
      <c r="E15" s="228" t="s">
        <v>316</v>
      </c>
      <c r="F15" s="228" t="s">
        <v>316</v>
      </c>
      <c r="G15" s="228" t="s">
        <v>316</v>
      </c>
      <c r="H15" s="228" t="s">
        <v>316</v>
      </c>
      <c r="I15" s="228" t="s">
        <v>316</v>
      </c>
      <c r="J15" s="228" t="s">
        <v>316</v>
      </c>
      <c r="K15" s="278" t="s">
        <v>316</v>
      </c>
    </row>
    <row r="16" spans="2:15" customFormat="1" hidden="1" x14ac:dyDescent="0.25">
      <c r="B16" s="279" t="s">
        <v>316</v>
      </c>
      <c r="C16" s="228" t="s">
        <v>316</v>
      </c>
      <c r="D16" s="228" t="s">
        <v>316</v>
      </c>
      <c r="E16" s="228" t="s">
        <v>316</v>
      </c>
      <c r="F16" s="228" t="s">
        <v>316</v>
      </c>
      <c r="G16" s="228" t="s">
        <v>316</v>
      </c>
      <c r="H16" s="228" t="s">
        <v>316</v>
      </c>
      <c r="I16" s="228" t="s">
        <v>316</v>
      </c>
      <c r="J16" s="228" t="s">
        <v>316</v>
      </c>
      <c r="K16" s="278" t="s">
        <v>316</v>
      </c>
    </row>
    <row r="17" spans="2:11" customFormat="1" hidden="1" x14ac:dyDescent="0.25">
      <c r="B17" s="279" t="s">
        <v>316</v>
      </c>
      <c r="C17" s="228" t="s">
        <v>316</v>
      </c>
      <c r="D17" s="228" t="s">
        <v>316</v>
      </c>
      <c r="E17" s="228" t="s">
        <v>316</v>
      </c>
      <c r="F17" s="228" t="s">
        <v>316</v>
      </c>
      <c r="G17" s="228" t="s">
        <v>316</v>
      </c>
      <c r="H17" s="228" t="s">
        <v>316</v>
      </c>
      <c r="I17" s="228" t="s">
        <v>316</v>
      </c>
      <c r="J17" s="228" t="s">
        <v>316</v>
      </c>
      <c r="K17" s="278" t="s">
        <v>316</v>
      </c>
    </row>
    <row r="18" spans="2:11" customFormat="1" hidden="1" x14ac:dyDescent="0.25">
      <c r="B18" s="279" t="s">
        <v>316</v>
      </c>
      <c r="C18" s="228" t="s">
        <v>316</v>
      </c>
      <c r="D18" s="228" t="s">
        <v>316</v>
      </c>
      <c r="E18" s="228" t="s">
        <v>316</v>
      </c>
      <c r="F18" s="228" t="s">
        <v>316</v>
      </c>
      <c r="G18" s="228" t="s">
        <v>316</v>
      </c>
      <c r="H18" s="228" t="s">
        <v>316</v>
      </c>
      <c r="I18" s="228" t="s">
        <v>316</v>
      </c>
      <c r="J18" s="228" t="s">
        <v>316</v>
      </c>
      <c r="K18" s="278" t="s">
        <v>316</v>
      </c>
    </row>
    <row r="19" spans="2:11" customFormat="1" hidden="1" x14ac:dyDescent="0.25">
      <c r="B19" s="279" t="s">
        <v>316</v>
      </c>
      <c r="C19" s="228" t="s">
        <v>316</v>
      </c>
      <c r="D19" s="228" t="s">
        <v>316</v>
      </c>
      <c r="E19" s="228" t="s">
        <v>316</v>
      </c>
      <c r="F19" s="228" t="s">
        <v>316</v>
      </c>
      <c r="G19" s="228" t="s">
        <v>316</v>
      </c>
      <c r="H19" s="228" t="s">
        <v>316</v>
      </c>
      <c r="I19" s="228" t="s">
        <v>316</v>
      </c>
      <c r="J19" s="228" t="s">
        <v>316</v>
      </c>
      <c r="K19" s="278" t="s">
        <v>316</v>
      </c>
    </row>
    <row r="20" spans="2:11" customFormat="1" hidden="1" x14ac:dyDescent="0.25">
      <c r="B20" s="279" t="s">
        <v>316</v>
      </c>
      <c r="C20" s="228" t="s">
        <v>316</v>
      </c>
      <c r="D20" s="228" t="s">
        <v>316</v>
      </c>
      <c r="E20" s="228" t="s">
        <v>316</v>
      </c>
      <c r="F20" s="228" t="s">
        <v>316</v>
      </c>
      <c r="G20" s="228" t="s">
        <v>316</v>
      </c>
      <c r="H20" s="228" t="s">
        <v>316</v>
      </c>
      <c r="I20" s="228" t="s">
        <v>316</v>
      </c>
      <c r="J20" s="228" t="s">
        <v>316</v>
      </c>
      <c r="K20" s="278" t="s">
        <v>316</v>
      </c>
    </row>
    <row r="21" spans="2:11" customFormat="1" hidden="1" x14ac:dyDescent="0.25">
      <c r="B21" s="279" t="s">
        <v>316</v>
      </c>
      <c r="C21" s="228" t="s">
        <v>316</v>
      </c>
      <c r="D21" s="228" t="s">
        <v>316</v>
      </c>
      <c r="E21" s="228" t="s">
        <v>316</v>
      </c>
      <c r="F21" s="228" t="s">
        <v>316</v>
      </c>
      <c r="G21" s="228" t="s">
        <v>316</v>
      </c>
      <c r="H21" s="228" t="s">
        <v>316</v>
      </c>
      <c r="I21" s="228" t="s">
        <v>316</v>
      </c>
      <c r="J21" s="228" t="s">
        <v>316</v>
      </c>
      <c r="K21" s="278" t="s">
        <v>316</v>
      </c>
    </row>
    <row r="22" spans="2:11" customFormat="1" hidden="1" x14ac:dyDescent="0.25">
      <c r="B22" s="279" t="s">
        <v>316</v>
      </c>
      <c r="C22" s="228" t="s">
        <v>316</v>
      </c>
      <c r="D22" s="228" t="s">
        <v>316</v>
      </c>
      <c r="E22" s="228" t="s">
        <v>316</v>
      </c>
      <c r="F22" s="228" t="s">
        <v>316</v>
      </c>
      <c r="G22" s="228" t="s">
        <v>316</v>
      </c>
      <c r="H22" s="228" t="s">
        <v>316</v>
      </c>
      <c r="I22" s="228" t="s">
        <v>316</v>
      </c>
      <c r="J22" s="228" t="s">
        <v>316</v>
      </c>
      <c r="K22" s="278" t="s">
        <v>316</v>
      </c>
    </row>
    <row r="23" spans="2:11" customFormat="1" hidden="1" x14ac:dyDescent="0.25">
      <c r="B23" s="279" t="s">
        <v>316</v>
      </c>
      <c r="C23" s="228" t="s">
        <v>316</v>
      </c>
      <c r="D23" s="228" t="s">
        <v>316</v>
      </c>
      <c r="E23" s="228" t="s">
        <v>316</v>
      </c>
      <c r="F23" s="228" t="s">
        <v>316</v>
      </c>
      <c r="G23" s="228" t="s">
        <v>316</v>
      </c>
      <c r="H23" s="228" t="s">
        <v>316</v>
      </c>
      <c r="I23" s="228" t="s">
        <v>316</v>
      </c>
      <c r="J23" s="228" t="s">
        <v>316</v>
      </c>
      <c r="K23" s="278" t="s">
        <v>316</v>
      </c>
    </row>
    <row r="24" spans="2:11" customFormat="1" x14ac:dyDescent="0.25">
      <c r="B24" s="283" t="str">
        <f>IF(Lists!AF2="","",Lists!AF2)</f>
        <v/>
      </c>
      <c r="C24" s="284" t="str">
        <f>IF(Lists!AG2="","",Lists!AG2)</f>
        <v/>
      </c>
      <c r="D24" s="284" t="str">
        <f>IF(Lists!AH2="","",Lists!AH2)</f>
        <v/>
      </c>
      <c r="E24" s="285" t="str">
        <f>IF(D24="","",COUNTIFS('CMS Deviation Detail'!$B$24:$B$500,B24,'CMS Deviation Detail'!$C$24:$C$500,C24,'CMS Deviation Detail'!$D$24:$D$500,D24))</f>
        <v/>
      </c>
      <c r="F24" s="286" t="str">
        <f>IF(D24="","",SUMIFS('CMS Deviation Detail'!$H$24:$H$500,'CMS Deviation Detail'!$B$24:$B$500,$B24,'CMS Deviation Detail'!$C$24:$C$500,$C24,'CMS Deviation Detail'!$D$24:$D$500,$D24))</f>
        <v/>
      </c>
      <c r="G24" s="307"/>
      <c r="H24" s="287" t="str">
        <f>IF($D24="","",SUMIFS('CMS Deviation Detail'!$H$24:$H$500,'CMS Deviation Detail'!$B$24:$B$500,$B24,'CMS Deviation Detail'!$C$24:$C$500,$C24,'CMS Deviation Detail'!$D$24:$D$500,$D24,'CMS Deviation Detail'!$K$24:$K$500,"Control Equipment Problems"))</f>
        <v/>
      </c>
      <c r="I24" s="287" t="str">
        <f>IF($D24="","",SUMIFS('CMS Deviation Detail'!$H$24:$H$500,'CMS Deviation Detail'!$B$24:$B$500,$B24,'CMS Deviation Detail'!$C$24:$C$500,$C24,'CMS Deviation Detail'!$D$24:$D$500,$D24,'CMS Deviation Detail'!$K$24:$K$500,"Process Problems"))</f>
        <v/>
      </c>
      <c r="J24" s="287" t="str">
        <f>IF($D24="","",SUMIFS('CMS Deviation Detail'!$H$24:$H$500,'CMS Deviation Detail'!$B$24:$B$500,$B24,'CMS Deviation Detail'!$C$24:$C$500,$C24,'CMS Deviation Detail'!$D$24:$D$500,$D24,'CMS Deviation Detail'!$K$24:$K$500,"Other Known Causes"))</f>
        <v/>
      </c>
      <c r="K24" s="288" t="str">
        <f>IF($D24="","",SUMIFS('CMS Deviation Detail'!$H$24:$H$500,'CMS Deviation Detail'!$B$24:$B$500,$B24,'CMS Deviation Detail'!$C$24:$C$500,$C24,'CMS Deviation Detail'!$D$24:$D$500,$D24,'CMS Deviation Detail'!$K$24:$K$500,"Other Unknown Causes"))</f>
        <v/>
      </c>
    </row>
    <row r="25" spans="2:11" customFormat="1" x14ac:dyDescent="0.25">
      <c r="B25" s="289" t="str">
        <f>IF(Lists!AF3="","",Lists!AF3)</f>
        <v/>
      </c>
      <c r="C25" s="290" t="str">
        <f>IF(Lists!AG3="","",Lists!AG3)</f>
        <v/>
      </c>
      <c r="D25" s="290" t="str">
        <f>IF(Lists!AH3="","",Lists!AH3)</f>
        <v/>
      </c>
      <c r="E25" s="291" t="str">
        <f>IF(D25="","",COUNTIFS('CMS Deviation Detail'!$B$24:$B$500,B25,'CMS Deviation Detail'!$C$24:$C$500,C25,'CMS Deviation Detail'!$D$24:$D$500,D25))</f>
        <v/>
      </c>
      <c r="F25" s="292" t="str">
        <f>IF(D25="","",SUMIFS('CMS Deviation Detail'!$H$24:$H$500,'CMS Deviation Detail'!$B$24:$B$500,$B25,'CMS Deviation Detail'!$C$24:$C$500,$C25,'CMS Deviation Detail'!$D$24:$D$500,$D25))</f>
        <v/>
      </c>
      <c r="G25" s="308"/>
      <c r="H25" s="293" t="str">
        <f>IF($D25="","",SUMIFS('CMS Deviation Detail'!$H$24:$H$500,'CMS Deviation Detail'!$B$24:$B$500,$B25,'CMS Deviation Detail'!$C$24:$C$500,$C25,'CMS Deviation Detail'!$D$24:$D$500,$D25,'CMS Deviation Detail'!$K$24:$K$500,"Control Equipment Problems"))</f>
        <v/>
      </c>
      <c r="I25" s="293" t="str">
        <f>IF($D25="","",SUMIFS('CMS Deviation Detail'!$H$24:$H$500,'CMS Deviation Detail'!$B$24:$B$500,$B25,'CMS Deviation Detail'!$C$24:$C$500,$C25,'CMS Deviation Detail'!$D$24:$D$500,$D25,'CMS Deviation Detail'!$K$24:$K$500,"Process Problems"))</f>
        <v/>
      </c>
      <c r="J25" s="293" t="str">
        <f>IF($D25="","",SUMIFS('CMS Deviation Detail'!$H$24:$H$500,'CMS Deviation Detail'!$B$24:$B$500,$B25,'CMS Deviation Detail'!$C$24:$C$500,$C25,'CMS Deviation Detail'!$D$24:$D$500,$D25,'CMS Deviation Detail'!$K$24:$K$500,"Other Known Causes"))</f>
        <v/>
      </c>
      <c r="K25" s="294" t="str">
        <f>IF($D25="","",SUMIFS('CMS Deviation Detail'!$H$24:$H$500,'CMS Deviation Detail'!$B$24:$B$500,$B25,'CMS Deviation Detail'!$C$24:$C$500,$C25,'CMS Deviation Detail'!$D$24:$D$500,$D25,'CMS Deviation Detail'!$K$24:$K$500,"Other Unknown Causes"))</f>
        <v/>
      </c>
    </row>
    <row r="26" spans="2:11" customFormat="1" x14ac:dyDescent="0.25">
      <c r="B26" s="289" t="str">
        <f>IF(Lists!AF4="","",Lists!AF4)</f>
        <v/>
      </c>
      <c r="C26" s="290" t="str">
        <f>IF(Lists!AG4="","",Lists!AG4)</f>
        <v/>
      </c>
      <c r="D26" s="290" t="str">
        <f>IF(Lists!AH4="","",Lists!AH4)</f>
        <v/>
      </c>
      <c r="E26" s="291" t="str">
        <f>IF(D26="","",COUNTIFS('CMS Deviation Detail'!$B$24:$B$500,B26,'CMS Deviation Detail'!$C$24:$C$500,C26,'CMS Deviation Detail'!$D$24:$D$500,D26))</f>
        <v/>
      </c>
      <c r="F26" s="292" t="str">
        <f>IF(D26="","",SUMIFS('CMS Deviation Detail'!$H$24:$H$500,'CMS Deviation Detail'!$B$24:$B$500,$B26,'CMS Deviation Detail'!$C$24:$C$500,$C26,'CMS Deviation Detail'!$D$24:$D$500,$D26))</f>
        <v/>
      </c>
      <c r="G26" s="308"/>
      <c r="H26" s="295" t="str">
        <f>IF($D26="","",SUMIFS('CMS Deviation Detail'!$H$24:$H$500,'CMS Deviation Detail'!$B$24:$B$500,$B26,'CMS Deviation Detail'!$C$24:$C$500,$C26,'CMS Deviation Detail'!$D$24:$D$500,$D26,'CMS Deviation Detail'!$K$24:$K$500,"Control Equipment Problems"))</f>
        <v/>
      </c>
      <c r="I26" s="295" t="str">
        <f>IF($D26="","",SUMIFS('CMS Deviation Detail'!$H$24:$H$500,'CMS Deviation Detail'!$B$24:$B$500,$B26,'CMS Deviation Detail'!$C$24:$C$500,$C26,'CMS Deviation Detail'!$D$24:$D$500,$D26,'CMS Deviation Detail'!$K$24:$K$500,"Process Problems"))</f>
        <v/>
      </c>
      <c r="J26" s="295" t="str">
        <f>IF($D26="","",SUMIFS('CMS Deviation Detail'!$H$24:$H$500,'CMS Deviation Detail'!$B$24:$B$500,$B26,'CMS Deviation Detail'!$C$24:$C$500,$C26,'CMS Deviation Detail'!$D$24:$D$500,$D26,'CMS Deviation Detail'!$K$24:$K$500,"Other Known Causes"))</f>
        <v/>
      </c>
      <c r="K26" s="296" t="str">
        <f>IF($D26="","",SUMIFS('CMS Deviation Detail'!$H$24:$H$500,'CMS Deviation Detail'!$B$24:$B$500,$B26,'CMS Deviation Detail'!$C$24:$C$500,$C26,'CMS Deviation Detail'!$D$24:$D$500,$D26,'CMS Deviation Detail'!$K$24:$K$500,"Other Unknown Causes"))</f>
        <v/>
      </c>
    </row>
    <row r="27" spans="2:11" customFormat="1" x14ac:dyDescent="0.25">
      <c r="B27" s="289" t="str">
        <f>IF(Lists!AF5="","",Lists!AF5)</f>
        <v/>
      </c>
      <c r="C27" s="290" t="str">
        <f>IF(Lists!AG5="","",Lists!AG5)</f>
        <v/>
      </c>
      <c r="D27" s="290" t="str">
        <f>IF(Lists!AH5="","",Lists!AH5)</f>
        <v/>
      </c>
      <c r="E27" s="291" t="str">
        <f>IF(D27="","",COUNTIFS('CMS Deviation Detail'!$B$24:$B$500,B27,'CMS Deviation Detail'!$C$24:$C$500,C27,'CMS Deviation Detail'!$D$24:$D$500,D27))</f>
        <v/>
      </c>
      <c r="F27" s="292" t="str">
        <f>IF(D27="","",SUMIFS('CMS Deviation Detail'!$H$24:$H$500,'CMS Deviation Detail'!$B$24:$B$500,$B27,'CMS Deviation Detail'!$C$24:$C$500,$C27,'CMS Deviation Detail'!$D$24:$D$500,$D27))</f>
        <v/>
      </c>
      <c r="G27" s="308"/>
      <c r="H27" s="293" t="str">
        <f>IF($D27="","",SUMIFS('CMS Deviation Detail'!$H$24:$H$500,'CMS Deviation Detail'!$B$24:$B$500,$B27,'CMS Deviation Detail'!$C$24:$C$500,$C27,'CMS Deviation Detail'!$D$24:$D$500,$D27,'CMS Deviation Detail'!$K$24:$K$500,"Control Equipment Problems"))</f>
        <v/>
      </c>
      <c r="I27" s="293" t="str">
        <f>IF($D27="","",SUMIFS('CMS Deviation Detail'!$H$24:$H$500,'CMS Deviation Detail'!$B$24:$B$500,$B27,'CMS Deviation Detail'!$C$24:$C$500,$C27,'CMS Deviation Detail'!$D$24:$D$500,$D27,'CMS Deviation Detail'!$K$24:$K$500,"Process Problems"))</f>
        <v/>
      </c>
      <c r="J27" s="293" t="str">
        <f>IF($D27="","",SUMIFS('CMS Deviation Detail'!$H$24:$H$500,'CMS Deviation Detail'!$B$24:$B$500,$B27,'CMS Deviation Detail'!$C$24:$C$500,$C27,'CMS Deviation Detail'!$D$24:$D$500,$D27,'CMS Deviation Detail'!$K$24:$K$500,"Other Known Causes"))</f>
        <v/>
      </c>
      <c r="K27" s="294" t="str">
        <f>IF($D27="","",SUMIFS('CMS Deviation Detail'!$H$24:$H$500,'CMS Deviation Detail'!$B$24:$B$500,$B27,'CMS Deviation Detail'!$C$24:$C$500,$C27,'CMS Deviation Detail'!$D$24:$D$500,$D27,'CMS Deviation Detail'!$K$24:$K$500,"Other Unknown Causes"))</f>
        <v/>
      </c>
    </row>
    <row r="28" spans="2:11" customFormat="1" x14ac:dyDescent="0.25">
      <c r="B28" s="289" t="str">
        <f>IF(Lists!AF6="","",Lists!AF6)</f>
        <v/>
      </c>
      <c r="C28" s="290" t="str">
        <f>IF(Lists!AG6="","",Lists!AG6)</f>
        <v/>
      </c>
      <c r="D28" s="290" t="str">
        <f>IF(Lists!AH6="","",Lists!AH6)</f>
        <v/>
      </c>
      <c r="E28" s="291" t="str">
        <f>IF(D28="","",COUNTIFS('CMS Deviation Detail'!$B$24:$B$500,B28,'CMS Deviation Detail'!$C$24:$C$500,C28,'CMS Deviation Detail'!$D$24:$D$500,D28))</f>
        <v/>
      </c>
      <c r="F28" s="292" t="str">
        <f>IF(D28="","",SUMIFS('CMS Deviation Detail'!$H$24:$H$500,'CMS Deviation Detail'!$B$24:$B$500,$B28,'CMS Deviation Detail'!$C$24:$C$500,$C28,'CMS Deviation Detail'!$D$24:$D$500,$D28))</f>
        <v/>
      </c>
      <c r="G28" s="308"/>
      <c r="H28" s="295" t="str">
        <f>IF($D28="","",SUMIFS('CMS Deviation Detail'!$H$24:$H$500,'CMS Deviation Detail'!$B$24:$B$500,$B28,'CMS Deviation Detail'!$C$24:$C$500,$C28,'CMS Deviation Detail'!$D$24:$D$500,$D28,'CMS Deviation Detail'!$K$24:$K$500,"Control Equipment Problems"))</f>
        <v/>
      </c>
      <c r="I28" s="295" t="str">
        <f>IF($D28="","",SUMIFS('CMS Deviation Detail'!$H$24:$H$500,'CMS Deviation Detail'!$B$24:$B$500,$B28,'CMS Deviation Detail'!$C$24:$C$500,$C28,'CMS Deviation Detail'!$D$24:$D$500,$D28,'CMS Deviation Detail'!$K$24:$K$500,"Process Problems"))</f>
        <v/>
      </c>
      <c r="J28" s="295" t="str">
        <f>IF($D28="","",SUMIFS('CMS Deviation Detail'!$H$24:$H$500,'CMS Deviation Detail'!$B$24:$B$500,$B28,'CMS Deviation Detail'!$C$24:$C$500,$C28,'CMS Deviation Detail'!$D$24:$D$500,$D28,'CMS Deviation Detail'!$K$24:$K$500,"Other Known Causes"))</f>
        <v/>
      </c>
      <c r="K28" s="296" t="str">
        <f>IF($D28="","",SUMIFS('CMS Deviation Detail'!$H$24:$H$500,'CMS Deviation Detail'!$B$24:$B$500,$B28,'CMS Deviation Detail'!$C$24:$C$500,$C28,'CMS Deviation Detail'!$D$24:$D$500,$D28,'CMS Deviation Detail'!$K$24:$K$500,"Other Unknown Causes"))</f>
        <v/>
      </c>
    </row>
    <row r="29" spans="2:11" customFormat="1" ht="17.25" x14ac:dyDescent="0.3">
      <c r="B29" s="289" t="str">
        <f>IF(Lists!AF7="","",Lists!AF7)</f>
        <v/>
      </c>
      <c r="C29" s="290" t="str">
        <f>IF(Lists!AG7="","",Lists!AG7)</f>
        <v/>
      </c>
      <c r="D29" s="290" t="str">
        <f>IF(Lists!AH7="","",Lists!AH7)</f>
        <v/>
      </c>
      <c r="E29" s="291" t="str">
        <f>IF(D29="","",COUNTIFS('CMS Deviation Detail'!$B$24:$B$500,B29,'CMS Deviation Detail'!$C$24:$C$500,C29,'CMS Deviation Detail'!$D$24:$D$500,D29))</f>
        <v/>
      </c>
      <c r="F29" s="292" t="str">
        <f>IF(D29="","",SUMIFS('CMS Deviation Detail'!$H$24:$H$500,'CMS Deviation Detail'!$B$24:$B$500,$B29,'CMS Deviation Detail'!$C$24:$C$500,$C29,'CMS Deviation Detail'!$D$24:$D$500,$D29))</f>
        <v/>
      </c>
      <c r="G29" s="309"/>
      <c r="H29" s="297" t="str">
        <f>IF($D29="","",SUMIFS('CMS Deviation Detail'!$H$24:$H$500,'CMS Deviation Detail'!$B$24:$B$500,$B29,'CMS Deviation Detail'!$C$24:$C$500,$C29,'CMS Deviation Detail'!$D$24:$D$500,$D29,'CMS Deviation Detail'!$K$24:$K$500,"Control Equipment Problems"))</f>
        <v/>
      </c>
      <c r="I29" s="297" t="str">
        <f>IF($D29="","",SUMIFS('CMS Deviation Detail'!$H$24:$H$500,'CMS Deviation Detail'!$B$24:$B$500,$B29,'CMS Deviation Detail'!$C$24:$C$500,$C29,'CMS Deviation Detail'!$D$24:$D$500,$D29,'CMS Deviation Detail'!$K$24:$K$500,"Process Problems"))</f>
        <v/>
      </c>
      <c r="J29" s="297" t="str">
        <f>IF($D29="","",SUMIFS('CMS Deviation Detail'!$H$24:$H$500,'CMS Deviation Detail'!$B$24:$B$500,$B29,'CMS Deviation Detail'!$C$24:$C$500,$C29,'CMS Deviation Detail'!$D$24:$D$500,$D29,'CMS Deviation Detail'!$K$24:$K$500,"Other Known Causes"))</f>
        <v/>
      </c>
      <c r="K29" s="298" t="str">
        <f>IF($D29="","",SUMIFS('CMS Deviation Detail'!$H$24:$H$500,'CMS Deviation Detail'!$B$24:$B$500,$B29,'CMS Deviation Detail'!$C$24:$C$500,$C29,'CMS Deviation Detail'!$D$24:$D$500,$D29,'CMS Deviation Detail'!$K$24:$K$500,"Other Unknown Causes"))</f>
        <v/>
      </c>
    </row>
    <row r="30" spans="2:11" customFormat="1" x14ac:dyDescent="0.25">
      <c r="B30" s="289" t="str">
        <f>IF(Lists!AF8="","",Lists!AF8)</f>
        <v/>
      </c>
      <c r="C30" s="290" t="str">
        <f>IF(Lists!AG8="","",Lists!AG8)</f>
        <v/>
      </c>
      <c r="D30" s="290" t="str">
        <f>IF(Lists!AH8="","",Lists!AH8)</f>
        <v/>
      </c>
      <c r="E30" s="291" t="str">
        <f>IF(D30="","",COUNTIFS('CMS Deviation Detail'!$B$24:$B$500,B30,'CMS Deviation Detail'!$C$24:$C$500,C30,'CMS Deviation Detail'!$D$24:$D$500,D30))</f>
        <v/>
      </c>
      <c r="F30" s="292" t="str">
        <f>IF(D30="","",SUMIFS('CMS Deviation Detail'!$H$24:$H$500,'CMS Deviation Detail'!$B$24:$B$500,$B30,'CMS Deviation Detail'!$C$24:$C$500,$C30,'CMS Deviation Detail'!$D$24:$D$500,$D30))</f>
        <v/>
      </c>
      <c r="G30" s="308"/>
      <c r="H30" s="295" t="str">
        <f>IF($D30="","",SUMIFS('CMS Deviation Detail'!$H$24:$H$500,'CMS Deviation Detail'!$B$24:$B$500,$B30,'CMS Deviation Detail'!$C$24:$C$500,$C30,'CMS Deviation Detail'!$D$24:$D$500,$D30,'CMS Deviation Detail'!$K$24:$K$500,"Control Equipment Problems"))</f>
        <v/>
      </c>
      <c r="I30" s="295" t="str">
        <f>IF($D30="","",SUMIFS('CMS Deviation Detail'!$H$24:$H$500,'CMS Deviation Detail'!$B$24:$B$500,$B30,'CMS Deviation Detail'!$C$24:$C$500,$C30,'CMS Deviation Detail'!$D$24:$D$500,$D30,'CMS Deviation Detail'!$K$24:$K$500,"Process Problems"))</f>
        <v/>
      </c>
      <c r="J30" s="295" t="str">
        <f>IF($D30="","",SUMIFS('CMS Deviation Detail'!$H$24:$H$500,'CMS Deviation Detail'!$B$24:$B$500,$B30,'CMS Deviation Detail'!$C$24:$C$500,$C30,'CMS Deviation Detail'!$D$24:$D$500,$D30,'CMS Deviation Detail'!$K$24:$K$500,"Other Known Causes"))</f>
        <v/>
      </c>
      <c r="K30" s="296" t="str">
        <f>IF($D30="","",SUMIFS('CMS Deviation Detail'!$H$24:$H$500,'CMS Deviation Detail'!$B$24:$B$500,$B30,'CMS Deviation Detail'!$C$24:$C$500,$C30,'CMS Deviation Detail'!$D$24:$D$500,$D30,'CMS Deviation Detail'!$K$24:$K$500,"Other Unknown Causes"))</f>
        <v/>
      </c>
    </row>
    <row r="31" spans="2:11" customFormat="1" x14ac:dyDescent="0.25">
      <c r="B31" s="289" t="str">
        <f>IF(Lists!AF9="","",Lists!AF9)</f>
        <v/>
      </c>
      <c r="C31" s="290" t="str">
        <f>IF(Lists!AG9="","",Lists!AG9)</f>
        <v/>
      </c>
      <c r="D31" s="290" t="str">
        <f>IF(Lists!AH9="","",Lists!AH9)</f>
        <v/>
      </c>
      <c r="E31" s="291" t="str">
        <f>IF(D31="","",COUNTIFS('CMS Deviation Detail'!$B$24:$B$500,B31,'CMS Deviation Detail'!$C$24:$C$500,C31,'CMS Deviation Detail'!$D$24:$D$500,D31))</f>
        <v/>
      </c>
      <c r="F31" s="292" t="str">
        <f>IF(D31="","",SUMIFS('CMS Deviation Detail'!$H$24:$H$500,'CMS Deviation Detail'!$B$24:$B$500,$B31,'CMS Deviation Detail'!$C$24:$C$500,$C31,'CMS Deviation Detail'!$D$24:$D$500,$D31))</f>
        <v/>
      </c>
      <c r="G31" s="308"/>
      <c r="H31" s="293" t="str">
        <f>IF($D31="","",SUMIFS('CMS Deviation Detail'!$H$24:$H$500,'CMS Deviation Detail'!$B$24:$B$500,$B31,'CMS Deviation Detail'!$C$24:$C$500,$C31,'CMS Deviation Detail'!$D$24:$D$500,$D31,'CMS Deviation Detail'!$K$24:$K$500,"Control Equipment Problems"))</f>
        <v/>
      </c>
      <c r="I31" s="293" t="str">
        <f>IF($D31="","",SUMIFS('CMS Deviation Detail'!$H$24:$H$500,'CMS Deviation Detail'!$B$24:$B$500,$B31,'CMS Deviation Detail'!$C$24:$C$500,$C31,'CMS Deviation Detail'!$D$24:$D$500,$D31,'CMS Deviation Detail'!$K$24:$K$500,"Process Problems"))</f>
        <v/>
      </c>
      <c r="J31" s="293" t="str">
        <f>IF($D31="","",SUMIFS('CMS Deviation Detail'!$H$24:$H$500,'CMS Deviation Detail'!$B$24:$B$500,$B31,'CMS Deviation Detail'!$C$24:$C$500,$C31,'CMS Deviation Detail'!$D$24:$D$500,$D31,'CMS Deviation Detail'!$K$24:$K$500,"Other Known Causes"))</f>
        <v/>
      </c>
      <c r="K31" s="294" t="str">
        <f>IF($D31="","",SUMIFS('CMS Deviation Detail'!$H$24:$H$500,'CMS Deviation Detail'!$B$24:$B$500,$B31,'CMS Deviation Detail'!$C$24:$C$500,$C31,'CMS Deviation Detail'!$D$24:$D$500,$D31,'CMS Deviation Detail'!$K$24:$K$500,"Other Unknown Causes"))</f>
        <v/>
      </c>
    </row>
    <row r="32" spans="2:11" customFormat="1" x14ac:dyDescent="0.25">
      <c r="B32" s="289" t="str">
        <f>IF(Lists!AF10="","",Lists!AF10)</f>
        <v/>
      </c>
      <c r="C32" s="290" t="str">
        <f>IF(Lists!AG10="","",Lists!AG10)</f>
        <v/>
      </c>
      <c r="D32" s="290" t="str">
        <f>IF(Lists!AH10="","",Lists!AH10)</f>
        <v/>
      </c>
      <c r="E32" s="291" t="str">
        <f>IF(D32="","",COUNTIFS('CMS Deviation Detail'!$B$24:$B$500,B32,'CMS Deviation Detail'!$C$24:$C$500,C32,'CMS Deviation Detail'!$D$24:$D$500,D32))</f>
        <v/>
      </c>
      <c r="F32" s="292" t="str">
        <f>IF(D32="","",SUMIFS('CMS Deviation Detail'!$H$24:$H$500,'CMS Deviation Detail'!$B$24:$B$500,$B32,'CMS Deviation Detail'!$C$24:$C$500,$C32,'CMS Deviation Detail'!$D$24:$D$500,$D32))</f>
        <v/>
      </c>
      <c r="G32" s="308"/>
      <c r="H32" s="295" t="str">
        <f>IF($D32="","",SUMIFS('CMS Deviation Detail'!$H$24:$H$500,'CMS Deviation Detail'!$B$24:$B$500,$B32,'CMS Deviation Detail'!$C$24:$C$500,$C32,'CMS Deviation Detail'!$D$24:$D$500,$D32,'CMS Deviation Detail'!$K$24:$K$500,"Control Equipment Problems"))</f>
        <v/>
      </c>
      <c r="I32" s="295" t="str">
        <f>IF($D32="","",SUMIFS('CMS Deviation Detail'!$H$24:$H$500,'CMS Deviation Detail'!$B$24:$B$500,$B32,'CMS Deviation Detail'!$C$24:$C$500,$C32,'CMS Deviation Detail'!$D$24:$D$500,$D32,'CMS Deviation Detail'!$K$24:$K$500,"Process Problems"))</f>
        <v/>
      </c>
      <c r="J32" s="295" t="str">
        <f>IF($D32="","",SUMIFS('CMS Deviation Detail'!$H$24:$H$500,'CMS Deviation Detail'!$B$24:$B$500,$B32,'CMS Deviation Detail'!$C$24:$C$500,$C32,'CMS Deviation Detail'!$D$24:$D$500,$D32,'CMS Deviation Detail'!$K$24:$K$500,"Other Known Causes"))</f>
        <v/>
      </c>
      <c r="K32" s="296" t="str">
        <f>IF($D32="","",SUMIFS('CMS Deviation Detail'!$H$24:$H$500,'CMS Deviation Detail'!$B$24:$B$500,$B32,'CMS Deviation Detail'!$C$24:$C$500,$C32,'CMS Deviation Detail'!$D$24:$D$500,$D32,'CMS Deviation Detail'!$K$24:$K$500,"Other Unknown Causes"))</f>
        <v/>
      </c>
    </row>
    <row r="33" spans="2:11" customFormat="1" x14ac:dyDescent="0.25">
      <c r="B33" s="289" t="str">
        <f>IF(Lists!AF11="","",Lists!AF11)</f>
        <v/>
      </c>
      <c r="C33" s="290" t="str">
        <f>IF(Lists!AG11="","",Lists!AG11)</f>
        <v/>
      </c>
      <c r="D33" s="290" t="str">
        <f>IF(Lists!AH11="","",Lists!AH11)</f>
        <v/>
      </c>
      <c r="E33" s="291" t="str">
        <f>IF(D33="","",COUNTIFS('CMS Deviation Detail'!$B$24:$B$500,B33,'CMS Deviation Detail'!$C$24:$C$500,C33,'CMS Deviation Detail'!$D$24:$D$500,D33))</f>
        <v/>
      </c>
      <c r="F33" s="292" t="str">
        <f>IF(D33="","",SUMIFS('CMS Deviation Detail'!$H$24:$H$500,'CMS Deviation Detail'!$B$24:$B$500,$B33,'CMS Deviation Detail'!$C$24:$C$500,$C33,'CMS Deviation Detail'!$D$24:$D$500,$D33))</f>
        <v/>
      </c>
      <c r="G33" s="308"/>
      <c r="H33" s="293" t="str">
        <f>IF($D33="","",SUMIFS('CMS Deviation Detail'!$H$24:$H$500,'CMS Deviation Detail'!$B$24:$B$500,$B33,'CMS Deviation Detail'!$C$24:$C$500,$C33,'CMS Deviation Detail'!$D$24:$D$500,$D33,'CMS Deviation Detail'!$K$24:$K$500,"Control Equipment Problems"))</f>
        <v/>
      </c>
      <c r="I33" s="293" t="str">
        <f>IF($D33="","",SUMIFS('CMS Deviation Detail'!$H$24:$H$500,'CMS Deviation Detail'!$B$24:$B$500,$B33,'CMS Deviation Detail'!$C$24:$C$500,$C33,'CMS Deviation Detail'!$D$24:$D$500,$D33,'CMS Deviation Detail'!$K$24:$K$500,"Process Problems"))</f>
        <v/>
      </c>
      <c r="J33" s="293" t="str">
        <f>IF($D33="","",SUMIFS('CMS Deviation Detail'!$H$24:$H$500,'CMS Deviation Detail'!$B$24:$B$500,$B33,'CMS Deviation Detail'!$C$24:$C$500,$C33,'CMS Deviation Detail'!$D$24:$D$500,$D33,'CMS Deviation Detail'!$K$24:$K$500,"Other Known Causes"))</f>
        <v/>
      </c>
      <c r="K33" s="294" t="str">
        <f>IF($D33="","",SUMIFS('CMS Deviation Detail'!$H$24:$H$500,'CMS Deviation Detail'!$B$24:$B$500,$B33,'CMS Deviation Detail'!$C$24:$C$500,$C33,'CMS Deviation Detail'!$D$24:$D$500,$D33,'CMS Deviation Detail'!$K$24:$K$500,"Other Unknown Causes"))</f>
        <v/>
      </c>
    </row>
    <row r="34" spans="2:11" customFormat="1" x14ac:dyDescent="0.25">
      <c r="B34" s="289" t="str">
        <f>IF(Lists!AF12="","",Lists!AF12)</f>
        <v/>
      </c>
      <c r="C34" s="290" t="str">
        <f>IF(Lists!AG12="","",Lists!AG12)</f>
        <v/>
      </c>
      <c r="D34" s="290" t="str">
        <f>IF(Lists!AH12="","",Lists!AH12)</f>
        <v/>
      </c>
      <c r="E34" s="291" t="str">
        <f>IF(D34="","",COUNTIFS('CMS Deviation Detail'!$B$24:$B$500,B34,'CMS Deviation Detail'!$C$24:$C$500,C34,'CMS Deviation Detail'!$D$24:$D$500,D34))</f>
        <v/>
      </c>
      <c r="F34" s="292" t="str">
        <f>IF(D34="","",SUMIFS('CMS Deviation Detail'!$H$24:$H$500,'CMS Deviation Detail'!$B$24:$B$500,$B34,'CMS Deviation Detail'!$C$24:$C$500,$C34,'CMS Deviation Detail'!$D$24:$D$500,$D34))</f>
        <v/>
      </c>
      <c r="G34" s="308"/>
      <c r="H34" s="295" t="str">
        <f>IF($D34="","",SUMIFS('CMS Deviation Detail'!$H$24:$H$500,'CMS Deviation Detail'!$B$24:$B$500,$B34,'CMS Deviation Detail'!$C$24:$C$500,$C34,'CMS Deviation Detail'!$D$24:$D$500,$D34,'CMS Deviation Detail'!$K$24:$K$500,"Control Equipment Problems"))</f>
        <v/>
      </c>
      <c r="I34" s="295" t="str">
        <f>IF($D34="","",SUMIFS('CMS Deviation Detail'!$H$24:$H$500,'CMS Deviation Detail'!$B$24:$B$500,$B34,'CMS Deviation Detail'!$C$24:$C$500,$C34,'CMS Deviation Detail'!$D$24:$D$500,$D34,'CMS Deviation Detail'!$K$24:$K$500,"Process Problems"))</f>
        <v/>
      </c>
      <c r="J34" s="295" t="str">
        <f>IF($D34="","",SUMIFS('CMS Deviation Detail'!$H$24:$H$500,'CMS Deviation Detail'!$B$24:$B$500,$B34,'CMS Deviation Detail'!$C$24:$C$500,$C34,'CMS Deviation Detail'!$D$24:$D$500,$D34,'CMS Deviation Detail'!$K$24:$K$500,"Other Known Causes"))</f>
        <v/>
      </c>
      <c r="K34" s="296" t="str">
        <f>IF($D34="","",SUMIFS('CMS Deviation Detail'!$H$24:$H$500,'CMS Deviation Detail'!$B$24:$B$500,$B34,'CMS Deviation Detail'!$C$24:$C$500,$C34,'CMS Deviation Detail'!$D$24:$D$500,$D34,'CMS Deviation Detail'!$K$24:$K$500,"Other Unknown Causes"))</f>
        <v/>
      </c>
    </row>
    <row r="35" spans="2:11" customFormat="1" x14ac:dyDescent="0.25">
      <c r="B35" s="289" t="str">
        <f>IF(Lists!AF13="","",Lists!AF13)</f>
        <v/>
      </c>
      <c r="C35" s="290" t="str">
        <f>IF(Lists!AG13="","",Lists!AG13)</f>
        <v/>
      </c>
      <c r="D35" s="290" t="str">
        <f>IF(Lists!AH13="","",Lists!AH13)</f>
        <v/>
      </c>
      <c r="E35" s="291" t="str">
        <f>IF(D35="","",COUNTIFS('CMS Deviation Detail'!$B$24:$B$500,B35,'CMS Deviation Detail'!$C$24:$C$500,C35,'CMS Deviation Detail'!$D$24:$D$500,D35))</f>
        <v/>
      </c>
      <c r="F35" s="292" t="str">
        <f>IF(D35="","",SUMIFS('CMS Deviation Detail'!$H$24:$H$500,'CMS Deviation Detail'!$B$24:$B$500,$B35,'CMS Deviation Detail'!$C$24:$C$500,$C35,'CMS Deviation Detail'!$D$24:$D$500,$D35))</f>
        <v/>
      </c>
      <c r="G35" s="308"/>
      <c r="H35" s="293" t="str">
        <f>IF($D35="","",SUMIFS('CMS Deviation Detail'!$H$24:$H$500,'CMS Deviation Detail'!$B$24:$B$500,$B35,'CMS Deviation Detail'!$C$24:$C$500,$C35,'CMS Deviation Detail'!$D$24:$D$500,$D35,'CMS Deviation Detail'!$K$24:$K$500,"Control Equipment Problems"))</f>
        <v/>
      </c>
      <c r="I35" s="293" t="str">
        <f>IF($D35="","",SUMIFS('CMS Deviation Detail'!$H$24:$H$500,'CMS Deviation Detail'!$B$24:$B$500,$B35,'CMS Deviation Detail'!$C$24:$C$500,$C35,'CMS Deviation Detail'!$D$24:$D$500,$D35,'CMS Deviation Detail'!$K$24:$K$500,"Process Problems"))</f>
        <v/>
      </c>
      <c r="J35" s="293" t="str">
        <f>IF($D35="","",SUMIFS('CMS Deviation Detail'!$H$24:$H$500,'CMS Deviation Detail'!$B$24:$B$500,$B35,'CMS Deviation Detail'!$C$24:$C$500,$C35,'CMS Deviation Detail'!$D$24:$D$500,$D35,'CMS Deviation Detail'!$K$24:$K$500,"Other Known Causes"))</f>
        <v/>
      </c>
      <c r="K35" s="294" t="str">
        <f>IF($D35="","",SUMIFS('CMS Deviation Detail'!$H$24:$H$500,'CMS Deviation Detail'!$B$24:$B$500,$B35,'CMS Deviation Detail'!$C$24:$C$500,$C35,'CMS Deviation Detail'!$D$24:$D$500,$D35,'CMS Deviation Detail'!$K$24:$K$500,"Other Unknown Causes"))</f>
        <v/>
      </c>
    </row>
    <row r="36" spans="2:11" customFormat="1" x14ac:dyDescent="0.25">
      <c r="B36" s="289" t="str">
        <f>IF(Lists!AF14="","",Lists!AF14)</f>
        <v/>
      </c>
      <c r="C36" s="290" t="str">
        <f>IF(Lists!AG14="","",Lists!AG14)</f>
        <v/>
      </c>
      <c r="D36" s="290" t="str">
        <f>IF(Lists!AH14="","",Lists!AH14)</f>
        <v/>
      </c>
      <c r="E36" s="291" t="str">
        <f>IF(D36="","",COUNTIFS('CMS Deviation Detail'!$B$24:$B$500,B36,'CMS Deviation Detail'!$C$24:$C$500,C36,'CMS Deviation Detail'!$D$24:$D$500,D36))</f>
        <v/>
      </c>
      <c r="F36" s="292" t="str">
        <f>IF(D36="","",SUMIFS('CMS Deviation Detail'!$H$24:$H$500,'CMS Deviation Detail'!$B$24:$B$500,$B36,'CMS Deviation Detail'!$C$24:$C$500,$C36,'CMS Deviation Detail'!$D$24:$D$500,$D36))</f>
        <v/>
      </c>
      <c r="G36" s="308"/>
      <c r="H36" s="295" t="str">
        <f>IF($D36="","",SUMIFS('CMS Deviation Detail'!$H$24:$H$500,'CMS Deviation Detail'!$B$24:$B$500,$B36,'CMS Deviation Detail'!$C$24:$C$500,$C36,'CMS Deviation Detail'!$D$24:$D$500,$D36,'CMS Deviation Detail'!$K$24:$K$500,"Control Equipment Problems"))</f>
        <v/>
      </c>
      <c r="I36" s="295" t="str">
        <f>IF($D36="","",SUMIFS('CMS Deviation Detail'!$H$24:$H$500,'CMS Deviation Detail'!$B$24:$B$500,$B36,'CMS Deviation Detail'!$C$24:$C$500,$C36,'CMS Deviation Detail'!$D$24:$D$500,$D36,'CMS Deviation Detail'!$K$24:$K$500,"Process Problems"))</f>
        <v/>
      </c>
      <c r="J36" s="295" t="str">
        <f>IF($D36="","",SUMIFS('CMS Deviation Detail'!$H$24:$H$500,'CMS Deviation Detail'!$B$24:$B$500,$B36,'CMS Deviation Detail'!$C$24:$C$500,$C36,'CMS Deviation Detail'!$D$24:$D$500,$D36,'CMS Deviation Detail'!$K$24:$K$500,"Other Known Causes"))</f>
        <v/>
      </c>
      <c r="K36" s="296" t="str">
        <f>IF($D36="","",SUMIFS('CMS Deviation Detail'!$H$24:$H$500,'CMS Deviation Detail'!$B$24:$B$500,$B36,'CMS Deviation Detail'!$C$24:$C$500,$C36,'CMS Deviation Detail'!$D$24:$D$500,$D36,'CMS Deviation Detail'!$K$24:$K$500,"Other Unknown Causes"))</f>
        <v/>
      </c>
    </row>
    <row r="37" spans="2:11" customFormat="1" x14ac:dyDescent="0.25">
      <c r="B37" s="289" t="str">
        <f>IF(Lists!AF15="","",Lists!AF15)</f>
        <v/>
      </c>
      <c r="C37" s="290" t="str">
        <f>IF(Lists!AG15="","",Lists!AG15)</f>
        <v/>
      </c>
      <c r="D37" s="290" t="str">
        <f>IF(Lists!AH15="","",Lists!AH15)</f>
        <v/>
      </c>
      <c r="E37" s="291" t="str">
        <f>IF(D37="","",COUNTIFS('CMS Deviation Detail'!$B$24:$B$500,B37,'CMS Deviation Detail'!$C$24:$C$500,C37,'CMS Deviation Detail'!$D$24:$D$500,D37))</f>
        <v/>
      </c>
      <c r="F37" s="292" t="str">
        <f>IF(D37="","",SUMIFS('CMS Deviation Detail'!$H$24:$H$500,'CMS Deviation Detail'!$B$24:$B$500,$B37,'CMS Deviation Detail'!$C$24:$C$500,$C37,'CMS Deviation Detail'!$D$24:$D$500,$D37))</f>
        <v/>
      </c>
      <c r="G37" s="308"/>
      <c r="H37" s="293" t="str">
        <f>IF($D37="","",SUMIFS('CMS Deviation Detail'!$H$24:$H$500,'CMS Deviation Detail'!$B$24:$B$500,$B37,'CMS Deviation Detail'!$C$24:$C$500,$C37,'CMS Deviation Detail'!$D$24:$D$500,$D37,'CMS Deviation Detail'!$K$24:$K$500,"Control Equipment Problems"))</f>
        <v/>
      </c>
      <c r="I37" s="293" t="str">
        <f>IF($D37="","",SUMIFS('CMS Deviation Detail'!$H$24:$H$500,'CMS Deviation Detail'!$B$24:$B$500,$B37,'CMS Deviation Detail'!$C$24:$C$500,$C37,'CMS Deviation Detail'!$D$24:$D$500,$D37,'CMS Deviation Detail'!$K$24:$K$500,"Process Problems"))</f>
        <v/>
      </c>
      <c r="J37" s="293" t="str">
        <f>IF($D37="","",SUMIFS('CMS Deviation Detail'!$H$24:$H$500,'CMS Deviation Detail'!$B$24:$B$500,$B37,'CMS Deviation Detail'!$C$24:$C$500,$C37,'CMS Deviation Detail'!$D$24:$D$500,$D37,'CMS Deviation Detail'!$K$24:$K$500,"Other Known Causes"))</f>
        <v/>
      </c>
      <c r="K37" s="294" t="str">
        <f>IF($D37="","",SUMIFS('CMS Deviation Detail'!$H$24:$H$500,'CMS Deviation Detail'!$B$24:$B$500,$B37,'CMS Deviation Detail'!$C$24:$C$500,$C37,'CMS Deviation Detail'!$D$24:$D$500,$D37,'CMS Deviation Detail'!$K$24:$K$500,"Other Unknown Causes"))</f>
        <v/>
      </c>
    </row>
    <row r="38" spans="2:11" customFormat="1" x14ac:dyDescent="0.25">
      <c r="B38" s="289" t="str">
        <f>IF(Lists!AF16="","",Lists!AF16)</f>
        <v/>
      </c>
      <c r="C38" s="290" t="str">
        <f>IF(Lists!AG16="","",Lists!AG16)</f>
        <v/>
      </c>
      <c r="D38" s="290" t="str">
        <f>IF(Lists!AH16="","",Lists!AH16)</f>
        <v/>
      </c>
      <c r="E38" s="291" t="str">
        <f>IF(D38="","",COUNTIFS('CMS Deviation Detail'!$B$24:$B$500,B38,'CMS Deviation Detail'!$C$24:$C$500,C38,'CMS Deviation Detail'!$D$24:$D$500,D38))</f>
        <v/>
      </c>
      <c r="F38" s="292" t="str">
        <f>IF(D38="","",SUMIFS('CMS Deviation Detail'!$H$24:$H$500,'CMS Deviation Detail'!$B$24:$B$500,$B38,'CMS Deviation Detail'!$C$24:$C$500,$C38,'CMS Deviation Detail'!$D$24:$D$500,$D38))</f>
        <v/>
      </c>
      <c r="G38" s="308"/>
      <c r="H38" s="295" t="str">
        <f>IF($D38="","",SUMIFS('CMS Deviation Detail'!$H$24:$H$500,'CMS Deviation Detail'!$B$24:$B$500,$B38,'CMS Deviation Detail'!$C$24:$C$500,$C38,'CMS Deviation Detail'!$D$24:$D$500,$D38,'CMS Deviation Detail'!$K$24:$K$500,"Control Equipment Problems"))</f>
        <v/>
      </c>
      <c r="I38" s="295" t="str">
        <f>IF($D38="","",SUMIFS('CMS Deviation Detail'!$H$24:$H$500,'CMS Deviation Detail'!$B$24:$B$500,$B38,'CMS Deviation Detail'!$C$24:$C$500,$C38,'CMS Deviation Detail'!$D$24:$D$500,$D38,'CMS Deviation Detail'!$K$24:$K$500,"Process Problems"))</f>
        <v/>
      </c>
      <c r="J38" s="295" t="str">
        <f>IF($D38="","",SUMIFS('CMS Deviation Detail'!$H$24:$H$500,'CMS Deviation Detail'!$B$24:$B$500,$B38,'CMS Deviation Detail'!$C$24:$C$500,$C38,'CMS Deviation Detail'!$D$24:$D$500,$D38,'CMS Deviation Detail'!$K$24:$K$500,"Other Known Causes"))</f>
        <v/>
      </c>
      <c r="K38" s="296" t="str">
        <f>IF($D38="","",SUMIFS('CMS Deviation Detail'!$H$24:$H$500,'CMS Deviation Detail'!$B$24:$B$500,$B38,'CMS Deviation Detail'!$C$24:$C$500,$C38,'CMS Deviation Detail'!$D$24:$D$500,$D38,'CMS Deviation Detail'!$K$24:$K$500,"Other Unknown Causes"))</f>
        <v/>
      </c>
    </row>
    <row r="39" spans="2:11" customFormat="1" x14ac:dyDescent="0.25">
      <c r="B39" s="289" t="str">
        <f>IF(Lists!AF17="","",Lists!AF17)</f>
        <v/>
      </c>
      <c r="C39" s="290" t="str">
        <f>IF(Lists!AG17="","",Lists!AG17)</f>
        <v/>
      </c>
      <c r="D39" s="290" t="str">
        <f>IF(Lists!AH17="","",Lists!AH17)</f>
        <v/>
      </c>
      <c r="E39" s="291" t="str">
        <f>IF(D39="","",COUNTIFS('CMS Deviation Detail'!$B$24:$B$500,B39,'CMS Deviation Detail'!$C$24:$C$500,C39,'CMS Deviation Detail'!$D$24:$D$500,D39))</f>
        <v/>
      </c>
      <c r="F39" s="292" t="str">
        <f>IF(D39="","",SUMIFS('CMS Deviation Detail'!$H$24:$H$500,'CMS Deviation Detail'!$B$24:$B$500,$B39,'CMS Deviation Detail'!$C$24:$C$500,$C39,'CMS Deviation Detail'!$D$24:$D$500,$D39))</f>
        <v/>
      </c>
      <c r="G39" s="308"/>
      <c r="H39" s="293" t="str">
        <f>IF($D39="","",SUMIFS('CMS Deviation Detail'!$H$24:$H$500,'CMS Deviation Detail'!$B$24:$B$500,$B39,'CMS Deviation Detail'!$C$24:$C$500,$C39,'CMS Deviation Detail'!$D$24:$D$500,$D39,'CMS Deviation Detail'!$K$24:$K$500,"Control Equipment Problems"))</f>
        <v/>
      </c>
      <c r="I39" s="293" t="str">
        <f>IF($D39="","",SUMIFS('CMS Deviation Detail'!$H$24:$H$500,'CMS Deviation Detail'!$B$24:$B$500,$B39,'CMS Deviation Detail'!$C$24:$C$500,$C39,'CMS Deviation Detail'!$D$24:$D$500,$D39,'CMS Deviation Detail'!$K$24:$K$500,"Process Problems"))</f>
        <v/>
      </c>
      <c r="J39" s="293" t="str">
        <f>IF($D39="","",SUMIFS('CMS Deviation Detail'!$H$24:$H$500,'CMS Deviation Detail'!$B$24:$B$500,$B39,'CMS Deviation Detail'!$C$24:$C$500,$C39,'CMS Deviation Detail'!$D$24:$D$500,$D39,'CMS Deviation Detail'!$K$24:$K$500,"Other Known Causes"))</f>
        <v/>
      </c>
      <c r="K39" s="294" t="str">
        <f>IF($D39="","",SUMIFS('CMS Deviation Detail'!$H$24:$H$500,'CMS Deviation Detail'!$B$24:$B$500,$B39,'CMS Deviation Detail'!$C$24:$C$500,$C39,'CMS Deviation Detail'!$D$24:$D$500,$D39,'CMS Deviation Detail'!$K$24:$K$500,"Other Unknown Causes"))</f>
        <v/>
      </c>
    </row>
    <row r="40" spans="2:11" customFormat="1" x14ac:dyDescent="0.25">
      <c r="B40" s="289" t="str">
        <f>IF(Lists!AF18="","",Lists!AF18)</f>
        <v/>
      </c>
      <c r="C40" s="290" t="str">
        <f>IF(Lists!AG18="","",Lists!AG18)</f>
        <v/>
      </c>
      <c r="D40" s="290" t="str">
        <f>IF(Lists!AH18="","",Lists!AH18)</f>
        <v/>
      </c>
      <c r="E40" s="291" t="str">
        <f>IF(D40="","",COUNTIFS('CMS Deviation Detail'!$B$24:$B$500,B40,'CMS Deviation Detail'!$C$24:$C$500,C40,'CMS Deviation Detail'!$D$24:$D$500,D40))</f>
        <v/>
      </c>
      <c r="F40" s="292" t="str">
        <f>IF(D40="","",SUMIFS('CMS Deviation Detail'!$H$24:$H$500,'CMS Deviation Detail'!$B$24:$B$500,$B40,'CMS Deviation Detail'!$C$24:$C$500,$C40,'CMS Deviation Detail'!$D$24:$D$500,$D40))</f>
        <v/>
      </c>
      <c r="G40" s="308"/>
      <c r="H40" s="295" t="str">
        <f>IF($D40="","",SUMIFS('CMS Deviation Detail'!$H$24:$H$500,'CMS Deviation Detail'!$B$24:$B$500,$B40,'CMS Deviation Detail'!$C$24:$C$500,$C40,'CMS Deviation Detail'!$D$24:$D$500,$D40,'CMS Deviation Detail'!$K$24:$K$500,"Control Equipment Problems"))</f>
        <v/>
      </c>
      <c r="I40" s="295" t="str">
        <f>IF($D40="","",SUMIFS('CMS Deviation Detail'!$H$24:$H$500,'CMS Deviation Detail'!$B$24:$B$500,$B40,'CMS Deviation Detail'!$C$24:$C$500,$C40,'CMS Deviation Detail'!$D$24:$D$500,$D40,'CMS Deviation Detail'!$K$24:$K$500,"Process Problems"))</f>
        <v/>
      </c>
      <c r="J40" s="295" t="str">
        <f>IF($D40="","",SUMIFS('CMS Deviation Detail'!$H$24:$H$500,'CMS Deviation Detail'!$B$24:$B$500,$B40,'CMS Deviation Detail'!$C$24:$C$500,$C40,'CMS Deviation Detail'!$D$24:$D$500,$D40,'CMS Deviation Detail'!$K$24:$K$500,"Other Known Causes"))</f>
        <v/>
      </c>
      <c r="K40" s="296" t="str">
        <f>IF($D40="","",SUMIFS('CMS Deviation Detail'!$H$24:$H$500,'CMS Deviation Detail'!$B$24:$B$500,$B40,'CMS Deviation Detail'!$C$24:$C$500,$C40,'CMS Deviation Detail'!$D$24:$D$500,$D40,'CMS Deviation Detail'!$K$24:$K$500,"Other Unknown Causes"))</f>
        <v/>
      </c>
    </row>
    <row r="41" spans="2:11" customFormat="1" x14ac:dyDescent="0.25">
      <c r="B41" s="289" t="str">
        <f>IF(Lists!AF19="","",Lists!AF19)</f>
        <v/>
      </c>
      <c r="C41" s="290" t="str">
        <f>IF(Lists!AG19="","",Lists!AG19)</f>
        <v/>
      </c>
      <c r="D41" s="290" t="str">
        <f>IF(Lists!AH19="","",Lists!AH19)</f>
        <v/>
      </c>
      <c r="E41" s="291" t="str">
        <f>IF(D41="","",COUNTIFS('CMS Deviation Detail'!$B$24:$B$500,B41,'CMS Deviation Detail'!$C$24:$C$500,C41,'CMS Deviation Detail'!$D$24:$D$500,D41))</f>
        <v/>
      </c>
      <c r="F41" s="292" t="str">
        <f>IF(D41="","",SUMIFS('CMS Deviation Detail'!$H$24:$H$500,'CMS Deviation Detail'!$B$24:$B$500,$B41,'CMS Deviation Detail'!$C$24:$C$500,$C41,'CMS Deviation Detail'!$D$24:$D$500,$D41))</f>
        <v/>
      </c>
      <c r="G41" s="308"/>
      <c r="H41" s="293" t="str">
        <f>IF($D41="","",SUMIFS('CMS Deviation Detail'!$H$24:$H$500,'CMS Deviation Detail'!$B$24:$B$500,$B41,'CMS Deviation Detail'!$C$24:$C$500,$C41,'CMS Deviation Detail'!$D$24:$D$500,$D41,'CMS Deviation Detail'!$K$24:$K$500,"Control Equipment Problems"))</f>
        <v/>
      </c>
      <c r="I41" s="293" t="str">
        <f>IF($D41="","",SUMIFS('CMS Deviation Detail'!$H$24:$H$500,'CMS Deviation Detail'!$B$24:$B$500,$B41,'CMS Deviation Detail'!$C$24:$C$500,$C41,'CMS Deviation Detail'!$D$24:$D$500,$D41,'CMS Deviation Detail'!$K$24:$K$500,"Process Problems"))</f>
        <v/>
      </c>
      <c r="J41" s="293" t="str">
        <f>IF($D41="","",SUMIFS('CMS Deviation Detail'!$H$24:$H$500,'CMS Deviation Detail'!$B$24:$B$500,$B41,'CMS Deviation Detail'!$C$24:$C$500,$C41,'CMS Deviation Detail'!$D$24:$D$500,$D41,'CMS Deviation Detail'!$K$24:$K$500,"Other Known Causes"))</f>
        <v/>
      </c>
      <c r="K41" s="294" t="str">
        <f>IF($D41="","",SUMIFS('CMS Deviation Detail'!$H$24:$H$500,'CMS Deviation Detail'!$B$24:$B$500,$B41,'CMS Deviation Detail'!$C$24:$C$500,$C41,'CMS Deviation Detail'!$D$24:$D$500,$D41,'CMS Deviation Detail'!$K$24:$K$500,"Other Unknown Causes"))</f>
        <v/>
      </c>
    </row>
    <row r="42" spans="2:11" customFormat="1" x14ac:dyDescent="0.25">
      <c r="B42" s="289" t="str">
        <f>IF(Lists!AF20="","",Lists!AF20)</f>
        <v/>
      </c>
      <c r="C42" s="290" t="str">
        <f>IF(Lists!AG20="","",Lists!AG20)</f>
        <v/>
      </c>
      <c r="D42" s="290" t="str">
        <f>IF(Lists!AH20="","",Lists!AH20)</f>
        <v/>
      </c>
      <c r="E42" s="291" t="str">
        <f>IF(D42="","",COUNTIFS('CMS Deviation Detail'!$B$24:$B$500,B42,'CMS Deviation Detail'!$C$24:$C$500,C42,'CMS Deviation Detail'!$D$24:$D$500,D42))</f>
        <v/>
      </c>
      <c r="F42" s="292" t="str">
        <f>IF(D42="","",SUMIFS('CMS Deviation Detail'!$H$24:$H$500,'CMS Deviation Detail'!$B$24:$B$500,$B42,'CMS Deviation Detail'!$C$24:$C$500,$C42,'CMS Deviation Detail'!$D$24:$D$500,$D42))</f>
        <v/>
      </c>
      <c r="G42" s="308"/>
      <c r="H42" s="295" t="str">
        <f>IF($D42="","",SUMIFS('CMS Deviation Detail'!$H$24:$H$500,'CMS Deviation Detail'!$B$24:$B$500,$B42,'CMS Deviation Detail'!$C$24:$C$500,$C42,'CMS Deviation Detail'!$D$24:$D$500,$D42,'CMS Deviation Detail'!$K$24:$K$500,"Control Equipment Problems"))</f>
        <v/>
      </c>
      <c r="I42" s="295" t="str">
        <f>IF($D42="","",SUMIFS('CMS Deviation Detail'!$H$24:$H$500,'CMS Deviation Detail'!$B$24:$B$500,$B42,'CMS Deviation Detail'!$C$24:$C$500,$C42,'CMS Deviation Detail'!$D$24:$D$500,$D42,'CMS Deviation Detail'!$K$24:$K$500,"Process Problems"))</f>
        <v/>
      </c>
      <c r="J42" s="295" t="str">
        <f>IF($D42="","",SUMIFS('CMS Deviation Detail'!$H$24:$H$500,'CMS Deviation Detail'!$B$24:$B$500,$B42,'CMS Deviation Detail'!$C$24:$C$500,$C42,'CMS Deviation Detail'!$D$24:$D$500,$D42,'CMS Deviation Detail'!$K$24:$K$500,"Other Known Causes"))</f>
        <v/>
      </c>
      <c r="K42" s="296" t="str">
        <f>IF($D42="","",SUMIFS('CMS Deviation Detail'!$H$24:$H$500,'CMS Deviation Detail'!$B$24:$B$500,$B42,'CMS Deviation Detail'!$C$24:$C$500,$C42,'CMS Deviation Detail'!$D$24:$D$500,$D42,'CMS Deviation Detail'!$K$24:$K$500,"Other Unknown Causes"))</f>
        <v/>
      </c>
    </row>
    <row r="43" spans="2:11" customFormat="1" x14ac:dyDescent="0.25">
      <c r="B43" s="289" t="str">
        <f>IF(Lists!AF21="","",Lists!AF21)</f>
        <v/>
      </c>
      <c r="C43" s="290" t="str">
        <f>IF(Lists!AG21="","",Lists!AG21)</f>
        <v/>
      </c>
      <c r="D43" s="290" t="str">
        <f>IF(Lists!AH21="","",Lists!AH21)</f>
        <v/>
      </c>
      <c r="E43" s="291" t="str">
        <f>IF(D43="","",COUNTIFS('CMS Deviation Detail'!$B$24:$B$500,B43,'CMS Deviation Detail'!$C$24:$C$500,C43,'CMS Deviation Detail'!$D$24:$D$500,D43))</f>
        <v/>
      </c>
      <c r="F43" s="292" t="str">
        <f>IF(D43="","",SUMIFS('CMS Deviation Detail'!$H$24:$H$500,'CMS Deviation Detail'!$B$24:$B$500,$B43,'CMS Deviation Detail'!$C$24:$C$500,$C43,'CMS Deviation Detail'!$D$24:$D$500,$D43))</f>
        <v/>
      </c>
      <c r="G43" s="308"/>
      <c r="H43" s="293" t="str">
        <f>IF($D43="","",SUMIFS('CMS Deviation Detail'!$H$24:$H$500,'CMS Deviation Detail'!$B$24:$B$500,$B43,'CMS Deviation Detail'!$C$24:$C$500,$C43,'CMS Deviation Detail'!$D$24:$D$500,$D43,'CMS Deviation Detail'!$K$24:$K$500,"Control Equipment Problems"))</f>
        <v/>
      </c>
      <c r="I43" s="293" t="str">
        <f>IF($D43="","",SUMIFS('CMS Deviation Detail'!$H$24:$H$500,'CMS Deviation Detail'!$B$24:$B$500,$B43,'CMS Deviation Detail'!$C$24:$C$500,$C43,'CMS Deviation Detail'!$D$24:$D$500,$D43,'CMS Deviation Detail'!$K$24:$K$500,"Process Problems"))</f>
        <v/>
      </c>
      <c r="J43" s="293" t="str">
        <f>IF($D43="","",SUMIFS('CMS Deviation Detail'!$H$24:$H$500,'CMS Deviation Detail'!$B$24:$B$500,$B43,'CMS Deviation Detail'!$C$24:$C$500,$C43,'CMS Deviation Detail'!$D$24:$D$500,$D43,'CMS Deviation Detail'!$K$24:$K$500,"Other Known Causes"))</f>
        <v/>
      </c>
      <c r="K43" s="294" t="str">
        <f>IF($D43="","",SUMIFS('CMS Deviation Detail'!$H$24:$H$500,'CMS Deviation Detail'!$B$24:$B$500,$B43,'CMS Deviation Detail'!$C$24:$C$500,$C43,'CMS Deviation Detail'!$D$24:$D$500,$D43,'CMS Deviation Detail'!$K$24:$K$500,"Other Unknown Causes"))</f>
        <v/>
      </c>
    </row>
    <row r="44" spans="2:11" customFormat="1" x14ac:dyDescent="0.25">
      <c r="B44" s="289" t="str">
        <f>IF(Lists!AF22="","",Lists!AF22)</f>
        <v/>
      </c>
      <c r="C44" s="290" t="str">
        <f>IF(Lists!AG22="","",Lists!AG22)</f>
        <v/>
      </c>
      <c r="D44" s="290" t="str">
        <f>IF(Lists!AH22="","",Lists!AH22)</f>
        <v/>
      </c>
      <c r="E44" s="291" t="str">
        <f>IF(D44="","",COUNTIFS('CMS Deviation Detail'!$B$24:$B$500,B44,'CMS Deviation Detail'!$C$24:$C$500,C44,'CMS Deviation Detail'!$D$24:$D$500,D44))</f>
        <v/>
      </c>
      <c r="F44" s="292" t="str">
        <f>IF(D44="","",SUMIFS('CMS Deviation Detail'!$H$24:$H$500,'CMS Deviation Detail'!$B$24:$B$500,$B44,'CMS Deviation Detail'!$C$24:$C$500,$C44,'CMS Deviation Detail'!$D$24:$D$500,$D44))</f>
        <v/>
      </c>
      <c r="G44" s="308"/>
      <c r="H44" s="295" t="str">
        <f>IF($D44="","",SUMIFS('CMS Deviation Detail'!$H$24:$H$500,'CMS Deviation Detail'!$B$24:$B$500,$B44,'CMS Deviation Detail'!$C$24:$C$500,$C44,'CMS Deviation Detail'!$D$24:$D$500,$D44,'CMS Deviation Detail'!$K$24:$K$500,"Control Equipment Problems"))</f>
        <v/>
      </c>
      <c r="I44" s="295" t="str">
        <f>IF($D44="","",SUMIFS('CMS Deviation Detail'!$H$24:$H$500,'CMS Deviation Detail'!$B$24:$B$500,$B44,'CMS Deviation Detail'!$C$24:$C$500,$C44,'CMS Deviation Detail'!$D$24:$D$500,$D44,'CMS Deviation Detail'!$K$24:$K$500,"Process Problems"))</f>
        <v/>
      </c>
      <c r="J44" s="295" t="str">
        <f>IF($D44="","",SUMIFS('CMS Deviation Detail'!$H$24:$H$500,'CMS Deviation Detail'!$B$24:$B$500,$B44,'CMS Deviation Detail'!$C$24:$C$500,$C44,'CMS Deviation Detail'!$D$24:$D$500,$D44,'CMS Deviation Detail'!$K$24:$K$500,"Other Known Causes"))</f>
        <v/>
      </c>
      <c r="K44" s="296" t="str">
        <f>IF($D44="","",SUMIFS('CMS Deviation Detail'!$H$24:$H$500,'CMS Deviation Detail'!$B$24:$B$500,$B44,'CMS Deviation Detail'!$C$24:$C$500,$C44,'CMS Deviation Detail'!$D$24:$D$500,$D44,'CMS Deviation Detail'!$K$24:$K$500,"Other Unknown Causes"))</f>
        <v/>
      </c>
    </row>
    <row r="45" spans="2:11" customFormat="1" x14ac:dyDescent="0.25">
      <c r="B45" s="289" t="str">
        <f>IF(Lists!AF23="","",Lists!AF23)</f>
        <v/>
      </c>
      <c r="C45" s="290" t="str">
        <f>IF(Lists!AG23="","",Lists!AG23)</f>
        <v/>
      </c>
      <c r="D45" s="290" t="str">
        <f>IF(Lists!AH23="","",Lists!AH23)</f>
        <v/>
      </c>
      <c r="E45" s="291" t="str">
        <f>IF(D45="","",COUNTIFS('CMS Deviation Detail'!$B$24:$B$500,B45,'CMS Deviation Detail'!$C$24:$C$500,C45,'CMS Deviation Detail'!$D$24:$D$500,D45))</f>
        <v/>
      </c>
      <c r="F45" s="292" t="str">
        <f>IF(D45="","",SUMIFS('CMS Deviation Detail'!$H$24:$H$500,'CMS Deviation Detail'!$B$24:$B$500,$B45,'CMS Deviation Detail'!$C$24:$C$500,$C45,'CMS Deviation Detail'!$D$24:$D$500,$D45))</f>
        <v/>
      </c>
      <c r="G45" s="308"/>
      <c r="H45" s="293" t="str">
        <f>IF($D45="","",SUMIFS('CMS Deviation Detail'!$H$24:$H$500,'CMS Deviation Detail'!$B$24:$B$500,$B45,'CMS Deviation Detail'!$C$24:$C$500,$C45,'CMS Deviation Detail'!$D$24:$D$500,$D45,'CMS Deviation Detail'!$K$24:$K$500,"Control Equipment Problems"))</f>
        <v/>
      </c>
      <c r="I45" s="293" t="str">
        <f>IF($D45="","",SUMIFS('CMS Deviation Detail'!$H$24:$H$500,'CMS Deviation Detail'!$B$24:$B$500,$B45,'CMS Deviation Detail'!$C$24:$C$500,$C45,'CMS Deviation Detail'!$D$24:$D$500,$D45,'CMS Deviation Detail'!$K$24:$K$500,"Process Problems"))</f>
        <v/>
      </c>
      <c r="J45" s="293" t="str">
        <f>IF($D45="","",SUMIFS('CMS Deviation Detail'!$H$24:$H$500,'CMS Deviation Detail'!$B$24:$B$500,$B45,'CMS Deviation Detail'!$C$24:$C$500,$C45,'CMS Deviation Detail'!$D$24:$D$500,$D45,'CMS Deviation Detail'!$K$24:$K$500,"Other Known Causes"))</f>
        <v/>
      </c>
      <c r="K45" s="294" t="str">
        <f>IF($D45="","",SUMIFS('CMS Deviation Detail'!$H$24:$H$500,'CMS Deviation Detail'!$B$24:$B$500,$B45,'CMS Deviation Detail'!$C$24:$C$500,$C45,'CMS Deviation Detail'!$D$24:$D$500,$D45,'CMS Deviation Detail'!$K$24:$K$500,"Other Unknown Causes"))</f>
        <v/>
      </c>
    </row>
    <row r="46" spans="2:11" customFormat="1" x14ac:dyDescent="0.25">
      <c r="B46" s="289" t="str">
        <f>IF(Lists!AF24="","",Lists!AF24)</f>
        <v/>
      </c>
      <c r="C46" s="290" t="str">
        <f>IF(Lists!AG24="","",Lists!AG24)</f>
        <v/>
      </c>
      <c r="D46" s="290" t="str">
        <f>IF(Lists!AH24="","",Lists!AH24)</f>
        <v/>
      </c>
      <c r="E46" s="291" t="str">
        <f>IF(D46="","",COUNTIFS('CMS Deviation Detail'!$B$24:$B$500,B46,'CMS Deviation Detail'!$C$24:$C$500,C46,'CMS Deviation Detail'!$D$24:$D$500,D46))</f>
        <v/>
      </c>
      <c r="F46" s="292" t="str">
        <f>IF(D46="","",SUMIFS('CMS Deviation Detail'!$H$24:$H$500,'CMS Deviation Detail'!$B$24:$B$500,$B46,'CMS Deviation Detail'!$C$24:$C$500,$C46,'CMS Deviation Detail'!$D$24:$D$500,$D46))</f>
        <v/>
      </c>
      <c r="G46" s="308"/>
      <c r="H46" s="295" t="str">
        <f>IF($D46="","",SUMIFS('CMS Deviation Detail'!$H$24:$H$500,'CMS Deviation Detail'!$B$24:$B$500,$B46,'CMS Deviation Detail'!$C$24:$C$500,$C46,'CMS Deviation Detail'!$D$24:$D$500,$D46,'CMS Deviation Detail'!$K$24:$K$500,"Control Equipment Problems"))</f>
        <v/>
      </c>
      <c r="I46" s="295" t="str">
        <f>IF($D46="","",SUMIFS('CMS Deviation Detail'!$H$24:$H$500,'CMS Deviation Detail'!$B$24:$B$500,$B46,'CMS Deviation Detail'!$C$24:$C$500,$C46,'CMS Deviation Detail'!$D$24:$D$500,$D46,'CMS Deviation Detail'!$K$24:$K$500,"Process Problems"))</f>
        <v/>
      </c>
      <c r="J46" s="295" t="str">
        <f>IF($D46="","",SUMIFS('CMS Deviation Detail'!$H$24:$H$500,'CMS Deviation Detail'!$B$24:$B$500,$B46,'CMS Deviation Detail'!$C$24:$C$500,$C46,'CMS Deviation Detail'!$D$24:$D$500,$D46,'CMS Deviation Detail'!$K$24:$K$500,"Other Known Causes"))</f>
        <v/>
      </c>
      <c r="K46" s="296" t="str">
        <f>IF($D46="","",SUMIFS('CMS Deviation Detail'!$H$24:$H$500,'CMS Deviation Detail'!$B$24:$B$500,$B46,'CMS Deviation Detail'!$C$24:$C$500,$C46,'CMS Deviation Detail'!$D$24:$D$500,$D46,'CMS Deviation Detail'!$K$24:$K$500,"Other Unknown Causes"))</f>
        <v/>
      </c>
    </row>
    <row r="47" spans="2:11" customFormat="1" x14ac:dyDescent="0.25">
      <c r="B47" s="289" t="str">
        <f>IF(Lists!AF25="","",Lists!AF25)</f>
        <v/>
      </c>
      <c r="C47" s="290" t="str">
        <f>IF(Lists!AG25="","",Lists!AG25)</f>
        <v/>
      </c>
      <c r="D47" s="290" t="str">
        <f>IF(Lists!AH25="","",Lists!AH25)</f>
        <v/>
      </c>
      <c r="E47" s="291" t="str">
        <f>IF(D47="","",COUNTIFS('CMS Deviation Detail'!$B$24:$B$500,B47,'CMS Deviation Detail'!$C$24:$C$500,C47,'CMS Deviation Detail'!$D$24:$D$500,D47))</f>
        <v/>
      </c>
      <c r="F47" s="292" t="str">
        <f>IF(D47="","",SUMIFS('CMS Deviation Detail'!$H$24:$H$500,'CMS Deviation Detail'!$B$24:$B$500,$B47,'CMS Deviation Detail'!$C$24:$C$500,$C47,'CMS Deviation Detail'!$D$24:$D$500,$D47))</f>
        <v/>
      </c>
      <c r="G47" s="308"/>
      <c r="H47" s="293" t="str">
        <f>IF($D47="","",SUMIFS('CMS Deviation Detail'!$H$24:$H$500,'CMS Deviation Detail'!$B$24:$B$500,$B47,'CMS Deviation Detail'!$C$24:$C$500,$C47,'CMS Deviation Detail'!$D$24:$D$500,$D47,'CMS Deviation Detail'!$K$24:$K$500,"Control Equipment Problems"))</f>
        <v/>
      </c>
      <c r="I47" s="293" t="str">
        <f>IF($D47="","",SUMIFS('CMS Deviation Detail'!$H$24:$H$500,'CMS Deviation Detail'!$B$24:$B$500,$B47,'CMS Deviation Detail'!$C$24:$C$500,$C47,'CMS Deviation Detail'!$D$24:$D$500,$D47,'CMS Deviation Detail'!$K$24:$K$500,"Process Problems"))</f>
        <v/>
      </c>
      <c r="J47" s="293" t="str">
        <f>IF($D47="","",SUMIFS('CMS Deviation Detail'!$H$24:$H$500,'CMS Deviation Detail'!$B$24:$B$500,$B47,'CMS Deviation Detail'!$C$24:$C$500,$C47,'CMS Deviation Detail'!$D$24:$D$500,$D47,'CMS Deviation Detail'!$K$24:$K$500,"Other Known Causes"))</f>
        <v/>
      </c>
      <c r="K47" s="294" t="str">
        <f>IF($D47="","",SUMIFS('CMS Deviation Detail'!$H$24:$H$500,'CMS Deviation Detail'!$B$24:$B$500,$B47,'CMS Deviation Detail'!$C$24:$C$500,$C47,'CMS Deviation Detail'!$D$24:$D$500,$D47,'CMS Deviation Detail'!$K$24:$K$500,"Other Unknown Causes"))</f>
        <v/>
      </c>
    </row>
    <row r="48" spans="2:11" customFormat="1" x14ac:dyDescent="0.25">
      <c r="B48" s="289" t="str">
        <f>IF(Lists!AF26="","",Lists!AF26)</f>
        <v/>
      </c>
      <c r="C48" s="290" t="str">
        <f>IF(Lists!AG26="","",Lists!AG26)</f>
        <v/>
      </c>
      <c r="D48" s="290" t="str">
        <f>IF(Lists!AH26="","",Lists!AH26)</f>
        <v/>
      </c>
      <c r="E48" s="291" t="str">
        <f>IF(D48="","",COUNTIFS('CMS Deviation Detail'!$B$24:$B$500,B48,'CMS Deviation Detail'!$C$24:$C$500,C48,'CMS Deviation Detail'!$D$24:$D$500,D48))</f>
        <v/>
      </c>
      <c r="F48" s="292" t="str">
        <f>IF(D48="","",SUMIFS('CMS Deviation Detail'!$H$24:$H$500,'CMS Deviation Detail'!$B$24:$B$500,$B48,'CMS Deviation Detail'!$C$24:$C$500,$C48,'CMS Deviation Detail'!$D$24:$D$500,$D48))</f>
        <v/>
      </c>
      <c r="G48" s="308"/>
      <c r="H48" s="295" t="str">
        <f>IF($D48="","",SUMIFS('CMS Deviation Detail'!$H$24:$H$500,'CMS Deviation Detail'!$B$24:$B$500,$B48,'CMS Deviation Detail'!$C$24:$C$500,$C48,'CMS Deviation Detail'!$D$24:$D$500,$D48,'CMS Deviation Detail'!$K$24:$K$500,"Control Equipment Problems"))</f>
        <v/>
      </c>
      <c r="I48" s="295" t="str">
        <f>IF($D48="","",SUMIFS('CMS Deviation Detail'!$H$24:$H$500,'CMS Deviation Detail'!$B$24:$B$500,$B48,'CMS Deviation Detail'!$C$24:$C$500,$C48,'CMS Deviation Detail'!$D$24:$D$500,$D48,'CMS Deviation Detail'!$K$24:$K$500,"Process Problems"))</f>
        <v/>
      </c>
      <c r="J48" s="295" t="str">
        <f>IF($D48="","",SUMIFS('CMS Deviation Detail'!$H$24:$H$500,'CMS Deviation Detail'!$B$24:$B$500,$B48,'CMS Deviation Detail'!$C$24:$C$500,$C48,'CMS Deviation Detail'!$D$24:$D$500,$D48,'CMS Deviation Detail'!$K$24:$K$500,"Other Known Causes"))</f>
        <v/>
      </c>
      <c r="K48" s="296" t="str">
        <f>IF($D48="","",SUMIFS('CMS Deviation Detail'!$H$24:$H$500,'CMS Deviation Detail'!$B$24:$B$500,$B48,'CMS Deviation Detail'!$C$24:$C$500,$C48,'CMS Deviation Detail'!$D$24:$D$500,$D48,'CMS Deviation Detail'!$K$24:$K$500,"Other Unknown Causes"))</f>
        <v/>
      </c>
    </row>
    <row r="49" spans="2:11" customFormat="1" x14ac:dyDescent="0.25">
      <c r="B49" s="289" t="str">
        <f>IF(Lists!AF27="","",Lists!AF27)</f>
        <v/>
      </c>
      <c r="C49" s="290" t="str">
        <f>IF(Lists!AG27="","",Lists!AG27)</f>
        <v/>
      </c>
      <c r="D49" s="290" t="str">
        <f>IF(Lists!AH27="","",Lists!AH27)</f>
        <v/>
      </c>
      <c r="E49" s="291" t="str">
        <f>IF(D49="","",COUNTIFS('CMS Deviation Detail'!$B$24:$B$500,B49,'CMS Deviation Detail'!$C$24:$C$500,C49,'CMS Deviation Detail'!$D$24:$D$500,D49))</f>
        <v/>
      </c>
      <c r="F49" s="292" t="str">
        <f>IF(D49="","",SUMIFS('CMS Deviation Detail'!$H$24:$H$500,'CMS Deviation Detail'!$B$24:$B$500,$B49,'CMS Deviation Detail'!$C$24:$C$500,$C49,'CMS Deviation Detail'!$D$24:$D$500,$D49))</f>
        <v/>
      </c>
      <c r="G49" s="308"/>
      <c r="H49" s="293" t="str">
        <f>IF($D49="","",SUMIFS('CMS Deviation Detail'!$H$24:$H$500,'CMS Deviation Detail'!$B$24:$B$500,$B49,'CMS Deviation Detail'!$C$24:$C$500,$C49,'CMS Deviation Detail'!$D$24:$D$500,$D49,'CMS Deviation Detail'!$K$24:$K$500,"Control Equipment Problems"))</f>
        <v/>
      </c>
      <c r="I49" s="293" t="str">
        <f>IF($D49="","",SUMIFS('CMS Deviation Detail'!$H$24:$H$500,'CMS Deviation Detail'!$B$24:$B$500,$B49,'CMS Deviation Detail'!$C$24:$C$500,$C49,'CMS Deviation Detail'!$D$24:$D$500,$D49,'CMS Deviation Detail'!$K$24:$K$500,"Process Problems"))</f>
        <v/>
      </c>
      <c r="J49" s="293" t="str">
        <f>IF($D49="","",SUMIFS('CMS Deviation Detail'!$H$24:$H$500,'CMS Deviation Detail'!$B$24:$B$500,$B49,'CMS Deviation Detail'!$C$24:$C$500,$C49,'CMS Deviation Detail'!$D$24:$D$500,$D49,'CMS Deviation Detail'!$K$24:$K$500,"Other Known Causes"))</f>
        <v/>
      </c>
      <c r="K49" s="294" t="str">
        <f>IF($D49="","",SUMIFS('CMS Deviation Detail'!$H$24:$H$500,'CMS Deviation Detail'!$B$24:$B$500,$B49,'CMS Deviation Detail'!$C$24:$C$500,$C49,'CMS Deviation Detail'!$D$24:$D$500,$D49,'CMS Deviation Detail'!$K$24:$K$500,"Other Unknown Causes"))</f>
        <v/>
      </c>
    </row>
    <row r="50" spans="2:11" customFormat="1" x14ac:dyDescent="0.25">
      <c r="B50" s="289" t="str">
        <f>IF(Lists!AF28="","",Lists!AF28)</f>
        <v/>
      </c>
      <c r="C50" s="290" t="str">
        <f>IF(Lists!AG28="","",Lists!AG28)</f>
        <v/>
      </c>
      <c r="D50" s="290" t="str">
        <f>IF(Lists!AH28="","",Lists!AH28)</f>
        <v/>
      </c>
      <c r="E50" s="291" t="str">
        <f>IF(D50="","",COUNTIFS('CMS Deviation Detail'!$B$24:$B$500,B50,'CMS Deviation Detail'!$C$24:$C$500,C50,'CMS Deviation Detail'!$D$24:$D$500,D50))</f>
        <v/>
      </c>
      <c r="F50" s="292" t="str">
        <f>IF(D50="","",SUMIFS('CMS Deviation Detail'!$H$24:$H$500,'CMS Deviation Detail'!$B$24:$B$500,$B50,'CMS Deviation Detail'!$C$24:$C$500,$C50,'CMS Deviation Detail'!$D$24:$D$500,$D50))</f>
        <v/>
      </c>
      <c r="G50" s="308"/>
      <c r="H50" s="295" t="str">
        <f>IF($D50="","",SUMIFS('CMS Deviation Detail'!$H$24:$H$500,'CMS Deviation Detail'!$B$24:$B$500,$B50,'CMS Deviation Detail'!$C$24:$C$500,$C50,'CMS Deviation Detail'!$D$24:$D$500,$D50,'CMS Deviation Detail'!$K$24:$K$500,"Control Equipment Problems"))</f>
        <v/>
      </c>
      <c r="I50" s="295" t="str">
        <f>IF($D50="","",SUMIFS('CMS Deviation Detail'!$H$24:$H$500,'CMS Deviation Detail'!$B$24:$B$500,$B50,'CMS Deviation Detail'!$C$24:$C$500,$C50,'CMS Deviation Detail'!$D$24:$D$500,$D50,'CMS Deviation Detail'!$K$24:$K$500,"Process Problems"))</f>
        <v/>
      </c>
      <c r="J50" s="295" t="str">
        <f>IF($D50="","",SUMIFS('CMS Deviation Detail'!$H$24:$H$500,'CMS Deviation Detail'!$B$24:$B$500,$B50,'CMS Deviation Detail'!$C$24:$C$500,$C50,'CMS Deviation Detail'!$D$24:$D$500,$D50,'CMS Deviation Detail'!$K$24:$K$500,"Other Known Causes"))</f>
        <v/>
      </c>
      <c r="K50" s="296" t="str">
        <f>IF($D50="","",SUMIFS('CMS Deviation Detail'!$H$24:$H$500,'CMS Deviation Detail'!$B$24:$B$500,$B50,'CMS Deviation Detail'!$C$24:$C$500,$C50,'CMS Deviation Detail'!$D$24:$D$500,$D50,'CMS Deviation Detail'!$K$24:$K$500,"Other Unknown Causes"))</f>
        <v/>
      </c>
    </row>
    <row r="51" spans="2:11" customFormat="1" x14ac:dyDescent="0.25">
      <c r="B51" s="289" t="str">
        <f>IF(Lists!AF29="","",Lists!AF29)</f>
        <v/>
      </c>
      <c r="C51" s="290" t="str">
        <f>IF(Lists!AG29="","",Lists!AG29)</f>
        <v/>
      </c>
      <c r="D51" s="290" t="str">
        <f>IF(Lists!AH29="","",Lists!AH29)</f>
        <v/>
      </c>
      <c r="E51" s="291" t="str">
        <f>IF(D51="","",COUNTIFS('CMS Deviation Detail'!$B$24:$B$500,B51,'CMS Deviation Detail'!$C$24:$C$500,C51,'CMS Deviation Detail'!$D$24:$D$500,D51))</f>
        <v/>
      </c>
      <c r="F51" s="292" t="str">
        <f>IF(D51="","",SUMIFS('CMS Deviation Detail'!$H$24:$H$500,'CMS Deviation Detail'!$B$24:$B$500,$B51,'CMS Deviation Detail'!$C$24:$C$500,$C51,'CMS Deviation Detail'!$D$24:$D$500,$D51))</f>
        <v/>
      </c>
      <c r="G51" s="308"/>
      <c r="H51" s="293" t="str">
        <f>IF($D51="","",SUMIFS('CMS Deviation Detail'!$H$24:$H$500,'CMS Deviation Detail'!$B$24:$B$500,$B51,'CMS Deviation Detail'!$C$24:$C$500,$C51,'CMS Deviation Detail'!$D$24:$D$500,$D51,'CMS Deviation Detail'!$K$24:$K$500,"Control Equipment Problems"))</f>
        <v/>
      </c>
      <c r="I51" s="293" t="str">
        <f>IF($D51="","",SUMIFS('CMS Deviation Detail'!$H$24:$H$500,'CMS Deviation Detail'!$B$24:$B$500,$B51,'CMS Deviation Detail'!$C$24:$C$500,$C51,'CMS Deviation Detail'!$D$24:$D$500,$D51,'CMS Deviation Detail'!$K$24:$K$500,"Process Problems"))</f>
        <v/>
      </c>
      <c r="J51" s="293" t="str">
        <f>IF($D51="","",SUMIFS('CMS Deviation Detail'!$H$24:$H$500,'CMS Deviation Detail'!$B$24:$B$500,$B51,'CMS Deviation Detail'!$C$24:$C$500,$C51,'CMS Deviation Detail'!$D$24:$D$500,$D51,'CMS Deviation Detail'!$K$24:$K$500,"Other Known Causes"))</f>
        <v/>
      </c>
      <c r="K51" s="294" t="str">
        <f>IF($D51="","",SUMIFS('CMS Deviation Detail'!$H$24:$H$500,'CMS Deviation Detail'!$B$24:$B$500,$B51,'CMS Deviation Detail'!$C$24:$C$500,$C51,'CMS Deviation Detail'!$D$24:$D$500,$D51,'CMS Deviation Detail'!$K$24:$K$500,"Other Unknown Causes"))</f>
        <v/>
      </c>
    </row>
    <row r="52" spans="2:11" customFormat="1" x14ac:dyDescent="0.25">
      <c r="B52" s="289" t="str">
        <f>IF(Lists!AF30="","",Lists!AF30)</f>
        <v/>
      </c>
      <c r="C52" s="290" t="str">
        <f>IF(Lists!AG30="","",Lists!AG30)</f>
        <v/>
      </c>
      <c r="D52" s="290" t="str">
        <f>IF(Lists!AH30="","",Lists!AH30)</f>
        <v/>
      </c>
      <c r="E52" s="291" t="str">
        <f>IF(D52="","",COUNTIFS('CMS Deviation Detail'!$B$24:$B$500,B52,'CMS Deviation Detail'!$C$24:$C$500,C52,'CMS Deviation Detail'!$D$24:$D$500,D52))</f>
        <v/>
      </c>
      <c r="F52" s="292" t="str">
        <f>IF(D52="","",SUMIFS('CMS Deviation Detail'!$H$24:$H$500,'CMS Deviation Detail'!$B$24:$B$500,$B52,'CMS Deviation Detail'!$C$24:$C$500,$C52,'CMS Deviation Detail'!$D$24:$D$500,$D52))</f>
        <v/>
      </c>
      <c r="G52" s="308"/>
      <c r="H52" s="295" t="str">
        <f>IF($D52="","",SUMIFS('CMS Deviation Detail'!$H$24:$H$500,'CMS Deviation Detail'!$B$24:$B$500,$B52,'CMS Deviation Detail'!$C$24:$C$500,$C52,'CMS Deviation Detail'!$D$24:$D$500,$D52,'CMS Deviation Detail'!$K$24:$K$500,"Control Equipment Problems"))</f>
        <v/>
      </c>
      <c r="I52" s="295" t="str">
        <f>IF($D52="","",SUMIFS('CMS Deviation Detail'!$H$24:$H$500,'CMS Deviation Detail'!$B$24:$B$500,$B52,'CMS Deviation Detail'!$C$24:$C$500,$C52,'CMS Deviation Detail'!$D$24:$D$500,$D52,'CMS Deviation Detail'!$K$24:$K$500,"Process Problems"))</f>
        <v/>
      </c>
      <c r="J52" s="295" t="str">
        <f>IF($D52="","",SUMIFS('CMS Deviation Detail'!$H$24:$H$500,'CMS Deviation Detail'!$B$24:$B$500,$B52,'CMS Deviation Detail'!$C$24:$C$500,$C52,'CMS Deviation Detail'!$D$24:$D$500,$D52,'CMS Deviation Detail'!$K$24:$K$500,"Other Known Causes"))</f>
        <v/>
      </c>
      <c r="K52" s="296" t="str">
        <f>IF($D52="","",SUMIFS('CMS Deviation Detail'!$H$24:$H$500,'CMS Deviation Detail'!$B$24:$B$500,$B52,'CMS Deviation Detail'!$C$24:$C$500,$C52,'CMS Deviation Detail'!$D$24:$D$500,$D52,'CMS Deviation Detail'!$K$24:$K$500,"Other Unknown Causes"))</f>
        <v/>
      </c>
    </row>
    <row r="53" spans="2:11" customFormat="1" x14ac:dyDescent="0.25">
      <c r="B53" s="289" t="str">
        <f>IF(Lists!AF31="","",Lists!AF31)</f>
        <v/>
      </c>
      <c r="C53" s="290" t="str">
        <f>IF(Lists!AG31="","",Lists!AG31)</f>
        <v/>
      </c>
      <c r="D53" s="290" t="str">
        <f>IF(Lists!AH31="","",Lists!AH31)</f>
        <v/>
      </c>
      <c r="E53" s="291" t="str">
        <f>IF(D53="","",COUNTIFS('CMS Deviation Detail'!$B$24:$B$500,B53,'CMS Deviation Detail'!$C$24:$C$500,C53,'CMS Deviation Detail'!$D$24:$D$500,D53))</f>
        <v/>
      </c>
      <c r="F53" s="292" t="str">
        <f>IF(D53="","",SUMIFS('CMS Deviation Detail'!$H$24:$H$500,'CMS Deviation Detail'!$B$24:$B$500,$B53,'CMS Deviation Detail'!$C$24:$C$500,$C53,'CMS Deviation Detail'!$D$24:$D$500,$D53))</f>
        <v/>
      </c>
      <c r="G53" s="308"/>
      <c r="H53" s="293" t="str">
        <f>IF($D53="","",SUMIFS('CMS Deviation Detail'!$H$24:$H$500,'CMS Deviation Detail'!$B$24:$B$500,$B53,'CMS Deviation Detail'!$C$24:$C$500,$C53,'CMS Deviation Detail'!$D$24:$D$500,$D53,'CMS Deviation Detail'!$K$24:$K$500,"Control Equipment Problems"))</f>
        <v/>
      </c>
      <c r="I53" s="293" t="str">
        <f>IF($D53="","",SUMIFS('CMS Deviation Detail'!$H$24:$H$500,'CMS Deviation Detail'!$B$24:$B$500,$B53,'CMS Deviation Detail'!$C$24:$C$500,$C53,'CMS Deviation Detail'!$D$24:$D$500,$D53,'CMS Deviation Detail'!$K$24:$K$500,"Process Problems"))</f>
        <v/>
      </c>
      <c r="J53" s="293" t="str">
        <f>IF($D53="","",SUMIFS('CMS Deviation Detail'!$H$24:$H$500,'CMS Deviation Detail'!$B$24:$B$500,$B53,'CMS Deviation Detail'!$C$24:$C$500,$C53,'CMS Deviation Detail'!$D$24:$D$500,$D53,'CMS Deviation Detail'!$K$24:$K$500,"Other Known Causes"))</f>
        <v/>
      </c>
      <c r="K53" s="294" t="str">
        <f>IF($D53="","",SUMIFS('CMS Deviation Detail'!$H$24:$H$500,'CMS Deviation Detail'!$B$24:$B$500,$B53,'CMS Deviation Detail'!$C$24:$C$500,$C53,'CMS Deviation Detail'!$D$24:$D$500,$D53,'CMS Deviation Detail'!$K$24:$K$500,"Other Unknown Causes"))</f>
        <v/>
      </c>
    </row>
    <row r="54" spans="2:11" customFormat="1" x14ac:dyDescent="0.25">
      <c r="B54" s="289" t="str">
        <f>IF(Lists!AF32="","",Lists!AF32)</f>
        <v/>
      </c>
      <c r="C54" s="290" t="str">
        <f>IF(Lists!AG32="","",Lists!AG32)</f>
        <v/>
      </c>
      <c r="D54" s="290" t="str">
        <f>IF(Lists!AH32="","",Lists!AH32)</f>
        <v/>
      </c>
      <c r="E54" s="291" t="str">
        <f>IF(D54="","",COUNTIFS('CMS Deviation Detail'!$B$24:$B$500,B54,'CMS Deviation Detail'!$C$24:$C$500,C54,'CMS Deviation Detail'!$D$24:$D$500,D54))</f>
        <v/>
      </c>
      <c r="F54" s="292" t="str">
        <f>IF(D54="","",SUMIFS('CMS Deviation Detail'!$H$24:$H$500,'CMS Deviation Detail'!$B$24:$B$500,$B54,'CMS Deviation Detail'!$C$24:$C$500,$C54,'CMS Deviation Detail'!$D$24:$D$500,$D54))</f>
        <v/>
      </c>
      <c r="G54" s="308"/>
      <c r="H54" s="295" t="str">
        <f>IF($D54="","",SUMIFS('CMS Deviation Detail'!$H$24:$H$500,'CMS Deviation Detail'!$B$24:$B$500,$B54,'CMS Deviation Detail'!$C$24:$C$500,$C54,'CMS Deviation Detail'!$D$24:$D$500,$D54,'CMS Deviation Detail'!$K$24:$K$500,"Control Equipment Problems"))</f>
        <v/>
      </c>
      <c r="I54" s="295" t="str">
        <f>IF($D54="","",SUMIFS('CMS Deviation Detail'!$H$24:$H$500,'CMS Deviation Detail'!$B$24:$B$500,$B54,'CMS Deviation Detail'!$C$24:$C$500,$C54,'CMS Deviation Detail'!$D$24:$D$500,$D54,'CMS Deviation Detail'!$K$24:$K$500,"Process Problems"))</f>
        <v/>
      </c>
      <c r="J54" s="295" t="str">
        <f>IF($D54="","",SUMIFS('CMS Deviation Detail'!$H$24:$H$500,'CMS Deviation Detail'!$B$24:$B$500,$B54,'CMS Deviation Detail'!$C$24:$C$500,$C54,'CMS Deviation Detail'!$D$24:$D$500,$D54,'CMS Deviation Detail'!$K$24:$K$500,"Other Known Causes"))</f>
        <v/>
      </c>
      <c r="K54" s="296" t="str">
        <f>IF($D54="","",SUMIFS('CMS Deviation Detail'!$H$24:$H$500,'CMS Deviation Detail'!$B$24:$B$500,$B54,'CMS Deviation Detail'!$C$24:$C$500,$C54,'CMS Deviation Detail'!$D$24:$D$500,$D54,'CMS Deviation Detail'!$K$24:$K$500,"Other Unknown Causes"))</f>
        <v/>
      </c>
    </row>
    <row r="55" spans="2:11" customFormat="1" x14ac:dyDescent="0.25">
      <c r="B55" s="289" t="str">
        <f>IF(Lists!AF33="","",Lists!AF33)</f>
        <v/>
      </c>
      <c r="C55" s="290" t="str">
        <f>IF(Lists!AG33="","",Lists!AG33)</f>
        <v/>
      </c>
      <c r="D55" s="290" t="str">
        <f>IF(Lists!AH33="","",Lists!AH33)</f>
        <v/>
      </c>
      <c r="E55" s="291" t="str">
        <f>IF(D55="","",COUNTIFS('CMS Deviation Detail'!$B$24:$B$500,B55,'CMS Deviation Detail'!$C$24:$C$500,C55,'CMS Deviation Detail'!$D$24:$D$500,D55))</f>
        <v/>
      </c>
      <c r="F55" s="292" t="str">
        <f>IF(D55="","",SUMIFS('CMS Deviation Detail'!$H$24:$H$500,'CMS Deviation Detail'!$B$24:$B$500,$B55,'CMS Deviation Detail'!$C$24:$C$500,$C55,'CMS Deviation Detail'!$D$24:$D$500,$D55))</f>
        <v/>
      </c>
      <c r="G55" s="308"/>
      <c r="H55" s="293" t="str">
        <f>IF($D55="","",SUMIFS('CMS Deviation Detail'!$H$24:$H$500,'CMS Deviation Detail'!$B$24:$B$500,$B55,'CMS Deviation Detail'!$C$24:$C$500,$C55,'CMS Deviation Detail'!$D$24:$D$500,$D55,'CMS Deviation Detail'!$K$24:$K$500,"Control Equipment Problems"))</f>
        <v/>
      </c>
      <c r="I55" s="293" t="str">
        <f>IF($D55="","",SUMIFS('CMS Deviation Detail'!$H$24:$H$500,'CMS Deviation Detail'!$B$24:$B$500,$B55,'CMS Deviation Detail'!$C$24:$C$500,$C55,'CMS Deviation Detail'!$D$24:$D$500,$D55,'CMS Deviation Detail'!$K$24:$K$500,"Process Problems"))</f>
        <v/>
      </c>
      <c r="J55" s="293" t="str">
        <f>IF($D55="","",SUMIFS('CMS Deviation Detail'!$H$24:$H$500,'CMS Deviation Detail'!$B$24:$B$500,$B55,'CMS Deviation Detail'!$C$24:$C$500,$C55,'CMS Deviation Detail'!$D$24:$D$500,$D55,'CMS Deviation Detail'!$K$24:$K$500,"Other Known Causes"))</f>
        <v/>
      </c>
      <c r="K55" s="294" t="str">
        <f>IF($D55="","",SUMIFS('CMS Deviation Detail'!$H$24:$H$500,'CMS Deviation Detail'!$B$24:$B$500,$B55,'CMS Deviation Detail'!$C$24:$C$500,$C55,'CMS Deviation Detail'!$D$24:$D$500,$D55,'CMS Deviation Detail'!$K$24:$K$500,"Other Unknown Causes"))</f>
        <v/>
      </c>
    </row>
    <row r="56" spans="2:11" customFormat="1" x14ac:dyDescent="0.25">
      <c r="B56" s="289" t="str">
        <f>IF(Lists!AF34="","",Lists!AF34)</f>
        <v/>
      </c>
      <c r="C56" s="290" t="str">
        <f>IF(Lists!AG34="","",Lists!AG34)</f>
        <v/>
      </c>
      <c r="D56" s="290" t="str">
        <f>IF(Lists!AH34="","",Lists!AH34)</f>
        <v/>
      </c>
      <c r="E56" s="291" t="str">
        <f>IF(D56="","",COUNTIFS('CMS Deviation Detail'!$B$24:$B$500,B56,'CMS Deviation Detail'!$C$24:$C$500,C56,'CMS Deviation Detail'!$D$24:$D$500,D56))</f>
        <v/>
      </c>
      <c r="F56" s="292" t="str">
        <f>IF(D56="","",SUMIFS('CMS Deviation Detail'!$H$24:$H$500,'CMS Deviation Detail'!$B$24:$B$500,$B56,'CMS Deviation Detail'!$C$24:$C$500,$C56,'CMS Deviation Detail'!$D$24:$D$500,$D56))</f>
        <v/>
      </c>
      <c r="G56" s="308"/>
      <c r="H56" s="295" t="str">
        <f>IF($D56="","",SUMIFS('CMS Deviation Detail'!$H$24:$H$500,'CMS Deviation Detail'!$B$24:$B$500,$B56,'CMS Deviation Detail'!$C$24:$C$500,$C56,'CMS Deviation Detail'!$D$24:$D$500,$D56,'CMS Deviation Detail'!$K$24:$K$500,"Control Equipment Problems"))</f>
        <v/>
      </c>
      <c r="I56" s="295" t="str">
        <f>IF($D56="","",SUMIFS('CMS Deviation Detail'!$H$24:$H$500,'CMS Deviation Detail'!$B$24:$B$500,$B56,'CMS Deviation Detail'!$C$24:$C$500,$C56,'CMS Deviation Detail'!$D$24:$D$500,$D56,'CMS Deviation Detail'!$K$24:$K$500,"Process Problems"))</f>
        <v/>
      </c>
      <c r="J56" s="295" t="str">
        <f>IF($D56="","",SUMIFS('CMS Deviation Detail'!$H$24:$H$500,'CMS Deviation Detail'!$B$24:$B$500,$B56,'CMS Deviation Detail'!$C$24:$C$500,$C56,'CMS Deviation Detail'!$D$24:$D$500,$D56,'CMS Deviation Detail'!$K$24:$K$500,"Other Known Causes"))</f>
        <v/>
      </c>
      <c r="K56" s="296" t="str">
        <f>IF($D56="","",SUMIFS('CMS Deviation Detail'!$H$24:$H$500,'CMS Deviation Detail'!$B$24:$B$500,$B56,'CMS Deviation Detail'!$C$24:$C$500,$C56,'CMS Deviation Detail'!$D$24:$D$500,$D56,'CMS Deviation Detail'!$K$24:$K$500,"Other Unknown Causes"))</f>
        <v/>
      </c>
    </row>
    <row r="57" spans="2:11" customFormat="1" x14ac:dyDescent="0.25">
      <c r="B57" s="289" t="str">
        <f>IF(Lists!AF35="","",Lists!AF35)</f>
        <v/>
      </c>
      <c r="C57" s="290" t="str">
        <f>IF(Lists!AG35="","",Lists!AG35)</f>
        <v/>
      </c>
      <c r="D57" s="290" t="str">
        <f>IF(Lists!AH35="","",Lists!AH35)</f>
        <v/>
      </c>
      <c r="E57" s="291" t="str">
        <f>IF(D57="","",COUNTIFS('CMS Deviation Detail'!$B$24:$B$500,B57,'CMS Deviation Detail'!$C$24:$C$500,C57,'CMS Deviation Detail'!$D$24:$D$500,D57))</f>
        <v/>
      </c>
      <c r="F57" s="292" t="str">
        <f>IF(D57="","",SUMIFS('CMS Deviation Detail'!$H$24:$H$500,'CMS Deviation Detail'!$B$24:$B$500,$B57,'CMS Deviation Detail'!$C$24:$C$500,$C57,'CMS Deviation Detail'!$D$24:$D$500,$D57))</f>
        <v/>
      </c>
      <c r="G57" s="308"/>
      <c r="H57" s="293" t="str">
        <f>IF($D57="","",SUMIFS('CMS Deviation Detail'!$H$24:$H$500,'CMS Deviation Detail'!$B$24:$B$500,$B57,'CMS Deviation Detail'!$C$24:$C$500,$C57,'CMS Deviation Detail'!$D$24:$D$500,$D57,'CMS Deviation Detail'!$K$24:$K$500,"Control Equipment Problems"))</f>
        <v/>
      </c>
      <c r="I57" s="293" t="str">
        <f>IF($D57="","",SUMIFS('CMS Deviation Detail'!$H$24:$H$500,'CMS Deviation Detail'!$B$24:$B$500,$B57,'CMS Deviation Detail'!$C$24:$C$500,$C57,'CMS Deviation Detail'!$D$24:$D$500,$D57,'CMS Deviation Detail'!$K$24:$K$500,"Process Problems"))</f>
        <v/>
      </c>
      <c r="J57" s="293" t="str">
        <f>IF($D57="","",SUMIFS('CMS Deviation Detail'!$H$24:$H$500,'CMS Deviation Detail'!$B$24:$B$500,$B57,'CMS Deviation Detail'!$C$24:$C$500,$C57,'CMS Deviation Detail'!$D$24:$D$500,$D57,'CMS Deviation Detail'!$K$24:$K$500,"Other Known Causes"))</f>
        <v/>
      </c>
      <c r="K57" s="294" t="str">
        <f>IF($D57="","",SUMIFS('CMS Deviation Detail'!$H$24:$H$500,'CMS Deviation Detail'!$B$24:$B$500,$B57,'CMS Deviation Detail'!$C$24:$C$500,$C57,'CMS Deviation Detail'!$D$24:$D$500,$D57,'CMS Deviation Detail'!$K$24:$K$500,"Other Unknown Causes"))</f>
        <v/>
      </c>
    </row>
    <row r="58" spans="2:11" customFormat="1" x14ac:dyDescent="0.25">
      <c r="B58" s="289" t="str">
        <f>IF(Lists!AF36="","",Lists!AF36)</f>
        <v/>
      </c>
      <c r="C58" s="290" t="str">
        <f>IF(Lists!AG36="","",Lists!AG36)</f>
        <v/>
      </c>
      <c r="D58" s="290" t="str">
        <f>IF(Lists!AH36="","",Lists!AH36)</f>
        <v/>
      </c>
      <c r="E58" s="291" t="str">
        <f>IF(D58="","",COUNTIFS('CMS Deviation Detail'!$B$24:$B$500,B58,'CMS Deviation Detail'!$C$24:$C$500,C58,'CMS Deviation Detail'!$D$24:$D$500,D58))</f>
        <v/>
      </c>
      <c r="F58" s="292" t="str">
        <f>IF(D58="","",SUMIFS('CMS Deviation Detail'!$H$24:$H$500,'CMS Deviation Detail'!$B$24:$B$500,$B58,'CMS Deviation Detail'!$C$24:$C$500,$C58,'CMS Deviation Detail'!$D$24:$D$500,$D58))</f>
        <v/>
      </c>
      <c r="G58" s="308"/>
      <c r="H58" s="295" t="str">
        <f>IF($D58="","",SUMIFS('CMS Deviation Detail'!$H$24:$H$500,'CMS Deviation Detail'!$B$24:$B$500,$B58,'CMS Deviation Detail'!$C$24:$C$500,$C58,'CMS Deviation Detail'!$D$24:$D$500,$D58,'CMS Deviation Detail'!$K$24:$K$500,"Control Equipment Problems"))</f>
        <v/>
      </c>
      <c r="I58" s="295" t="str">
        <f>IF($D58="","",SUMIFS('CMS Deviation Detail'!$H$24:$H$500,'CMS Deviation Detail'!$B$24:$B$500,$B58,'CMS Deviation Detail'!$C$24:$C$500,$C58,'CMS Deviation Detail'!$D$24:$D$500,$D58,'CMS Deviation Detail'!$K$24:$K$500,"Process Problems"))</f>
        <v/>
      </c>
      <c r="J58" s="295" t="str">
        <f>IF($D58="","",SUMIFS('CMS Deviation Detail'!$H$24:$H$500,'CMS Deviation Detail'!$B$24:$B$500,$B58,'CMS Deviation Detail'!$C$24:$C$500,$C58,'CMS Deviation Detail'!$D$24:$D$500,$D58,'CMS Deviation Detail'!$K$24:$K$500,"Other Known Causes"))</f>
        <v/>
      </c>
      <c r="K58" s="296" t="str">
        <f>IF($D58="","",SUMIFS('CMS Deviation Detail'!$H$24:$H$500,'CMS Deviation Detail'!$B$24:$B$500,$B58,'CMS Deviation Detail'!$C$24:$C$500,$C58,'CMS Deviation Detail'!$D$24:$D$500,$D58,'CMS Deviation Detail'!$K$24:$K$500,"Other Unknown Causes"))</f>
        <v/>
      </c>
    </row>
    <row r="59" spans="2:11" customFormat="1" x14ac:dyDescent="0.25">
      <c r="B59" s="289" t="str">
        <f>IF(Lists!AF37="","",Lists!AF37)</f>
        <v/>
      </c>
      <c r="C59" s="290" t="str">
        <f>IF(Lists!AG37="","",Lists!AG37)</f>
        <v/>
      </c>
      <c r="D59" s="290" t="str">
        <f>IF(Lists!AH37="","",Lists!AH37)</f>
        <v/>
      </c>
      <c r="E59" s="291" t="str">
        <f>IF(D59="","",COUNTIFS('CMS Deviation Detail'!$B$24:$B$500,B59,'CMS Deviation Detail'!$C$24:$C$500,C59,'CMS Deviation Detail'!$D$24:$D$500,D59))</f>
        <v/>
      </c>
      <c r="F59" s="292" t="str">
        <f>IF(D59="","",SUMIFS('CMS Deviation Detail'!$H$24:$H$500,'CMS Deviation Detail'!$B$24:$B$500,$B59,'CMS Deviation Detail'!$C$24:$C$500,$C59,'CMS Deviation Detail'!$D$24:$D$500,$D59))</f>
        <v/>
      </c>
      <c r="G59" s="308"/>
      <c r="H59" s="293" t="str">
        <f>IF($D59="","",SUMIFS('CMS Deviation Detail'!$H$24:$H$500,'CMS Deviation Detail'!$B$24:$B$500,$B59,'CMS Deviation Detail'!$C$24:$C$500,$C59,'CMS Deviation Detail'!$D$24:$D$500,$D59,'CMS Deviation Detail'!$K$24:$K$500,"Control Equipment Problems"))</f>
        <v/>
      </c>
      <c r="I59" s="293" t="str">
        <f>IF($D59="","",SUMIFS('CMS Deviation Detail'!$H$24:$H$500,'CMS Deviation Detail'!$B$24:$B$500,$B59,'CMS Deviation Detail'!$C$24:$C$500,$C59,'CMS Deviation Detail'!$D$24:$D$500,$D59,'CMS Deviation Detail'!$K$24:$K$500,"Process Problems"))</f>
        <v/>
      </c>
      <c r="J59" s="293" t="str">
        <f>IF($D59="","",SUMIFS('CMS Deviation Detail'!$H$24:$H$500,'CMS Deviation Detail'!$B$24:$B$500,$B59,'CMS Deviation Detail'!$C$24:$C$500,$C59,'CMS Deviation Detail'!$D$24:$D$500,$D59,'CMS Deviation Detail'!$K$24:$K$500,"Other Known Causes"))</f>
        <v/>
      </c>
      <c r="K59" s="294" t="str">
        <f>IF($D59="","",SUMIFS('CMS Deviation Detail'!$H$24:$H$500,'CMS Deviation Detail'!$B$24:$B$500,$B59,'CMS Deviation Detail'!$C$24:$C$500,$C59,'CMS Deviation Detail'!$D$24:$D$500,$D59,'CMS Deviation Detail'!$K$24:$K$500,"Other Unknown Causes"))</f>
        <v/>
      </c>
    </row>
    <row r="60" spans="2:11" customFormat="1" x14ac:dyDescent="0.25">
      <c r="B60" s="289" t="str">
        <f>IF(Lists!AF38="","",Lists!AF38)</f>
        <v/>
      </c>
      <c r="C60" s="290" t="str">
        <f>IF(Lists!AG38="","",Lists!AG38)</f>
        <v/>
      </c>
      <c r="D60" s="290" t="str">
        <f>IF(Lists!AH38="","",Lists!AH38)</f>
        <v/>
      </c>
      <c r="E60" s="291" t="str">
        <f>IF(D60="","",COUNTIFS('CMS Deviation Detail'!$B$24:$B$500,B60,'CMS Deviation Detail'!$C$24:$C$500,C60,'CMS Deviation Detail'!$D$24:$D$500,D60))</f>
        <v/>
      </c>
      <c r="F60" s="292" t="str">
        <f>IF(D60="","",SUMIFS('CMS Deviation Detail'!$H$24:$H$500,'CMS Deviation Detail'!$B$24:$B$500,$B60,'CMS Deviation Detail'!$C$24:$C$500,$C60,'CMS Deviation Detail'!$D$24:$D$500,$D60))</f>
        <v/>
      </c>
      <c r="G60" s="308"/>
      <c r="H60" s="295" t="str">
        <f>IF($D60="","",SUMIFS('CMS Deviation Detail'!$H$24:$H$500,'CMS Deviation Detail'!$B$24:$B$500,$B60,'CMS Deviation Detail'!$C$24:$C$500,$C60,'CMS Deviation Detail'!$D$24:$D$500,$D60,'CMS Deviation Detail'!$K$24:$K$500,"Control Equipment Problems"))</f>
        <v/>
      </c>
      <c r="I60" s="295" t="str">
        <f>IF($D60="","",SUMIFS('CMS Deviation Detail'!$H$24:$H$500,'CMS Deviation Detail'!$B$24:$B$500,$B60,'CMS Deviation Detail'!$C$24:$C$500,$C60,'CMS Deviation Detail'!$D$24:$D$500,$D60,'CMS Deviation Detail'!$K$24:$K$500,"Process Problems"))</f>
        <v/>
      </c>
      <c r="J60" s="295" t="str">
        <f>IF($D60="","",SUMIFS('CMS Deviation Detail'!$H$24:$H$500,'CMS Deviation Detail'!$B$24:$B$500,$B60,'CMS Deviation Detail'!$C$24:$C$500,$C60,'CMS Deviation Detail'!$D$24:$D$500,$D60,'CMS Deviation Detail'!$K$24:$K$500,"Other Known Causes"))</f>
        <v/>
      </c>
      <c r="K60" s="296" t="str">
        <f>IF($D60="","",SUMIFS('CMS Deviation Detail'!$H$24:$H$500,'CMS Deviation Detail'!$B$24:$B$500,$B60,'CMS Deviation Detail'!$C$24:$C$500,$C60,'CMS Deviation Detail'!$D$24:$D$500,$D60,'CMS Deviation Detail'!$K$24:$K$500,"Other Unknown Causes"))</f>
        <v/>
      </c>
    </row>
    <row r="61" spans="2:11" customFormat="1" x14ac:dyDescent="0.25">
      <c r="B61" s="289" t="str">
        <f>IF(Lists!AF39="","",Lists!AF39)</f>
        <v/>
      </c>
      <c r="C61" s="290" t="str">
        <f>IF(Lists!AG39="","",Lists!AG39)</f>
        <v/>
      </c>
      <c r="D61" s="290" t="str">
        <f>IF(Lists!AH39="","",Lists!AH39)</f>
        <v/>
      </c>
      <c r="E61" s="291" t="str">
        <f>IF(D61="","",COUNTIFS('CMS Deviation Detail'!$B$24:$B$500,B61,'CMS Deviation Detail'!$C$24:$C$500,C61,'CMS Deviation Detail'!$D$24:$D$500,D61))</f>
        <v/>
      </c>
      <c r="F61" s="292" t="str">
        <f>IF(D61="","",SUMIFS('CMS Deviation Detail'!$H$24:$H$500,'CMS Deviation Detail'!$B$24:$B$500,$B61,'CMS Deviation Detail'!$C$24:$C$500,$C61,'CMS Deviation Detail'!$D$24:$D$500,$D61))</f>
        <v/>
      </c>
      <c r="G61" s="308"/>
      <c r="H61" s="293" t="str">
        <f>IF($D61="","",SUMIFS('CMS Deviation Detail'!$H$24:$H$500,'CMS Deviation Detail'!$B$24:$B$500,$B61,'CMS Deviation Detail'!$C$24:$C$500,$C61,'CMS Deviation Detail'!$D$24:$D$500,$D61,'CMS Deviation Detail'!$K$24:$K$500,"Control Equipment Problems"))</f>
        <v/>
      </c>
      <c r="I61" s="293" t="str">
        <f>IF($D61="","",SUMIFS('CMS Deviation Detail'!$H$24:$H$500,'CMS Deviation Detail'!$B$24:$B$500,$B61,'CMS Deviation Detail'!$C$24:$C$500,$C61,'CMS Deviation Detail'!$D$24:$D$500,$D61,'CMS Deviation Detail'!$K$24:$K$500,"Process Problems"))</f>
        <v/>
      </c>
      <c r="J61" s="293" t="str">
        <f>IF($D61="","",SUMIFS('CMS Deviation Detail'!$H$24:$H$500,'CMS Deviation Detail'!$B$24:$B$500,$B61,'CMS Deviation Detail'!$C$24:$C$500,$C61,'CMS Deviation Detail'!$D$24:$D$500,$D61,'CMS Deviation Detail'!$K$24:$K$500,"Other Known Causes"))</f>
        <v/>
      </c>
      <c r="K61" s="294" t="str">
        <f>IF($D61="","",SUMIFS('CMS Deviation Detail'!$H$24:$H$500,'CMS Deviation Detail'!$B$24:$B$500,$B61,'CMS Deviation Detail'!$C$24:$C$500,$C61,'CMS Deviation Detail'!$D$24:$D$500,$D61,'CMS Deviation Detail'!$K$24:$K$500,"Other Unknown Causes"))</f>
        <v/>
      </c>
    </row>
    <row r="62" spans="2:11" customFormat="1" x14ac:dyDescent="0.25">
      <c r="B62" s="289" t="str">
        <f>IF(Lists!AF40="","",Lists!AF40)</f>
        <v/>
      </c>
      <c r="C62" s="290" t="str">
        <f>IF(Lists!AG40="","",Lists!AG40)</f>
        <v/>
      </c>
      <c r="D62" s="290" t="str">
        <f>IF(Lists!AH40="","",Lists!AH40)</f>
        <v/>
      </c>
      <c r="E62" s="291" t="str">
        <f>IF(D62="","",COUNTIFS('CMS Deviation Detail'!$B$24:$B$500,B62,'CMS Deviation Detail'!$C$24:$C$500,C62,'CMS Deviation Detail'!$D$24:$D$500,D62))</f>
        <v/>
      </c>
      <c r="F62" s="292" t="str">
        <f>IF(D62="","",SUMIFS('CMS Deviation Detail'!$H$24:$H$500,'CMS Deviation Detail'!$B$24:$B$500,$B62,'CMS Deviation Detail'!$C$24:$C$500,$C62,'CMS Deviation Detail'!$D$24:$D$500,$D62))</f>
        <v/>
      </c>
      <c r="G62" s="308"/>
      <c r="H62" s="295" t="str">
        <f>IF($D62="","",SUMIFS('CMS Deviation Detail'!$H$24:$H$500,'CMS Deviation Detail'!$B$24:$B$500,$B62,'CMS Deviation Detail'!$C$24:$C$500,$C62,'CMS Deviation Detail'!$D$24:$D$500,$D62,'CMS Deviation Detail'!$K$24:$K$500,"Control Equipment Problems"))</f>
        <v/>
      </c>
      <c r="I62" s="295" t="str">
        <f>IF($D62="","",SUMIFS('CMS Deviation Detail'!$H$24:$H$500,'CMS Deviation Detail'!$B$24:$B$500,$B62,'CMS Deviation Detail'!$C$24:$C$500,$C62,'CMS Deviation Detail'!$D$24:$D$500,$D62,'CMS Deviation Detail'!$K$24:$K$500,"Process Problems"))</f>
        <v/>
      </c>
      <c r="J62" s="295" t="str">
        <f>IF($D62="","",SUMIFS('CMS Deviation Detail'!$H$24:$H$500,'CMS Deviation Detail'!$B$24:$B$500,$B62,'CMS Deviation Detail'!$C$24:$C$500,$C62,'CMS Deviation Detail'!$D$24:$D$500,$D62,'CMS Deviation Detail'!$K$24:$K$500,"Other Known Causes"))</f>
        <v/>
      </c>
      <c r="K62" s="296" t="str">
        <f>IF($D62="","",SUMIFS('CMS Deviation Detail'!$H$24:$H$500,'CMS Deviation Detail'!$B$24:$B$500,$B62,'CMS Deviation Detail'!$C$24:$C$500,$C62,'CMS Deviation Detail'!$D$24:$D$500,$D62,'CMS Deviation Detail'!$K$24:$K$500,"Other Unknown Causes"))</f>
        <v/>
      </c>
    </row>
    <row r="63" spans="2:11" customFormat="1" x14ac:dyDescent="0.25">
      <c r="B63" s="289" t="str">
        <f>IF(Lists!AF41="","",Lists!AF41)</f>
        <v/>
      </c>
      <c r="C63" s="290" t="str">
        <f>IF(Lists!AG41="","",Lists!AG41)</f>
        <v/>
      </c>
      <c r="D63" s="290" t="str">
        <f>IF(Lists!AH41="","",Lists!AH41)</f>
        <v/>
      </c>
      <c r="E63" s="291" t="str">
        <f>IF(D63="","",COUNTIFS('CMS Deviation Detail'!$B$24:$B$500,B63,'CMS Deviation Detail'!$C$24:$C$500,C63,'CMS Deviation Detail'!$D$24:$D$500,D63))</f>
        <v/>
      </c>
      <c r="F63" s="292" t="str">
        <f>IF(D63="","",SUMIFS('CMS Deviation Detail'!$H$24:$H$500,'CMS Deviation Detail'!$B$24:$B$500,$B63,'CMS Deviation Detail'!$C$24:$C$500,$C63,'CMS Deviation Detail'!$D$24:$D$500,$D63))</f>
        <v/>
      </c>
      <c r="G63" s="308"/>
      <c r="H63" s="293" t="str">
        <f>IF($D63="","",SUMIFS('CMS Deviation Detail'!$H$24:$H$500,'CMS Deviation Detail'!$B$24:$B$500,$B63,'CMS Deviation Detail'!$C$24:$C$500,$C63,'CMS Deviation Detail'!$D$24:$D$500,$D63,'CMS Deviation Detail'!$K$24:$K$500,"Control Equipment Problems"))</f>
        <v/>
      </c>
      <c r="I63" s="293" t="str">
        <f>IF($D63="","",SUMIFS('CMS Deviation Detail'!$H$24:$H$500,'CMS Deviation Detail'!$B$24:$B$500,$B63,'CMS Deviation Detail'!$C$24:$C$500,$C63,'CMS Deviation Detail'!$D$24:$D$500,$D63,'CMS Deviation Detail'!$K$24:$K$500,"Process Problems"))</f>
        <v/>
      </c>
      <c r="J63" s="293" t="str">
        <f>IF($D63="","",SUMIFS('CMS Deviation Detail'!$H$24:$H$500,'CMS Deviation Detail'!$B$24:$B$500,$B63,'CMS Deviation Detail'!$C$24:$C$500,$C63,'CMS Deviation Detail'!$D$24:$D$500,$D63,'CMS Deviation Detail'!$K$24:$K$500,"Other Known Causes"))</f>
        <v/>
      </c>
      <c r="K63" s="294" t="str">
        <f>IF($D63="","",SUMIFS('CMS Deviation Detail'!$H$24:$H$500,'CMS Deviation Detail'!$B$24:$B$500,$B63,'CMS Deviation Detail'!$C$24:$C$500,$C63,'CMS Deviation Detail'!$D$24:$D$500,$D63,'CMS Deviation Detail'!$K$24:$K$500,"Other Unknown Causes"))</f>
        <v/>
      </c>
    </row>
    <row r="64" spans="2:11" customFormat="1" x14ac:dyDescent="0.25">
      <c r="B64" s="289" t="str">
        <f>IF(Lists!AF42="","",Lists!AF42)</f>
        <v/>
      </c>
      <c r="C64" s="290" t="str">
        <f>IF(Lists!AG42="","",Lists!AG42)</f>
        <v/>
      </c>
      <c r="D64" s="290" t="str">
        <f>IF(Lists!AH42="","",Lists!AH42)</f>
        <v/>
      </c>
      <c r="E64" s="291" t="str">
        <f>IF(D64="","",COUNTIFS('CMS Deviation Detail'!$B$24:$B$500,B64,'CMS Deviation Detail'!$C$24:$C$500,C64,'CMS Deviation Detail'!$D$24:$D$500,D64))</f>
        <v/>
      </c>
      <c r="F64" s="292" t="str">
        <f>IF(D64="","",SUMIFS('CMS Deviation Detail'!$H$24:$H$500,'CMS Deviation Detail'!$B$24:$B$500,$B64,'CMS Deviation Detail'!$C$24:$C$500,$C64,'CMS Deviation Detail'!$D$24:$D$500,$D64))</f>
        <v/>
      </c>
      <c r="G64" s="308"/>
      <c r="H64" s="295" t="str">
        <f>IF($D64="","",SUMIFS('CMS Deviation Detail'!$H$24:$H$500,'CMS Deviation Detail'!$B$24:$B$500,$B64,'CMS Deviation Detail'!$C$24:$C$500,$C64,'CMS Deviation Detail'!$D$24:$D$500,$D64,'CMS Deviation Detail'!$K$24:$K$500,"Control Equipment Problems"))</f>
        <v/>
      </c>
      <c r="I64" s="295" t="str">
        <f>IF($D64="","",SUMIFS('CMS Deviation Detail'!$H$24:$H$500,'CMS Deviation Detail'!$B$24:$B$500,$B64,'CMS Deviation Detail'!$C$24:$C$500,$C64,'CMS Deviation Detail'!$D$24:$D$500,$D64,'CMS Deviation Detail'!$K$24:$K$500,"Process Problems"))</f>
        <v/>
      </c>
      <c r="J64" s="295" t="str">
        <f>IF($D64="","",SUMIFS('CMS Deviation Detail'!$H$24:$H$500,'CMS Deviation Detail'!$B$24:$B$500,$B64,'CMS Deviation Detail'!$C$24:$C$500,$C64,'CMS Deviation Detail'!$D$24:$D$500,$D64,'CMS Deviation Detail'!$K$24:$K$500,"Other Known Causes"))</f>
        <v/>
      </c>
      <c r="K64" s="296" t="str">
        <f>IF($D64="","",SUMIFS('CMS Deviation Detail'!$H$24:$H$500,'CMS Deviation Detail'!$B$24:$B$500,$B64,'CMS Deviation Detail'!$C$24:$C$500,$C64,'CMS Deviation Detail'!$D$24:$D$500,$D64,'CMS Deviation Detail'!$K$24:$K$500,"Other Unknown Causes"))</f>
        <v/>
      </c>
    </row>
    <row r="65" spans="2:11" customFormat="1" x14ac:dyDescent="0.25">
      <c r="B65" s="289" t="str">
        <f>IF(Lists!AF43="","",Lists!AF43)</f>
        <v/>
      </c>
      <c r="C65" s="290" t="str">
        <f>IF(Lists!AG43="","",Lists!AG43)</f>
        <v/>
      </c>
      <c r="D65" s="290" t="str">
        <f>IF(Lists!AH43="","",Lists!AH43)</f>
        <v/>
      </c>
      <c r="E65" s="291" t="str">
        <f>IF(D65="","",COUNTIFS('CMS Deviation Detail'!$B$24:$B$500,B65,'CMS Deviation Detail'!$C$24:$C$500,C65,'CMS Deviation Detail'!$D$24:$D$500,D65))</f>
        <v/>
      </c>
      <c r="F65" s="292" t="str">
        <f>IF(D65="","",SUMIFS('CMS Deviation Detail'!$H$24:$H$500,'CMS Deviation Detail'!$B$24:$B$500,$B65,'CMS Deviation Detail'!$C$24:$C$500,$C65,'CMS Deviation Detail'!$D$24:$D$500,$D65))</f>
        <v/>
      </c>
      <c r="G65" s="308"/>
      <c r="H65" s="293" t="str">
        <f>IF($D65="","",SUMIFS('CMS Deviation Detail'!$H$24:$H$500,'CMS Deviation Detail'!$B$24:$B$500,$B65,'CMS Deviation Detail'!$C$24:$C$500,$C65,'CMS Deviation Detail'!$D$24:$D$500,$D65,'CMS Deviation Detail'!$K$24:$K$500,"Control Equipment Problems"))</f>
        <v/>
      </c>
      <c r="I65" s="293" t="str">
        <f>IF($D65="","",SUMIFS('CMS Deviation Detail'!$H$24:$H$500,'CMS Deviation Detail'!$B$24:$B$500,$B65,'CMS Deviation Detail'!$C$24:$C$500,$C65,'CMS Deviation Detail'!$D$24:$D$500,$D65,'CMS Deviation Detail'!$K$24:$K$500,"Process Problems"))</f>
        <v/>
      </c>
      <c r="J65" s="293" t="str">
        <f>IF($D65="","",SUMIFS('CMS Deviation Detail'!$H$24:$H$500,'CMS Deviation Detail'!$B$24:$B$500,$B65,'CMS Deviation Detail'!$C$24:$C$500,$C65,'CMS Deviation Detail'!$D$24:$D$500,$D65,'CMS Deviation Detail'!$K$24:$K$500,"Other Known Causes"))</f>
        <v/>
      </c>
      <c r="K65" s="294" t="str">
        <f>IF($D65="","",SUMIFS('CMS Deviation Detail'!$H$24:$H$500,'CMS Deviation Detail'!$B$24:$B$500,$B65,'CMS Deviation Detail'!$C$24:$C$500,$C65,'CMS Deviation Detail'!$D$24:$D$500,$D65,'CMS Deviation Detail'!$K$24:$K$500,"Other Unknown Causes"))</f>
        <v/>
      </c>
    </row>
    <row r="66" spans="2:11" customFormat="1" x14ac:dyDescent="0.25">
      <c r="B66" s="289" t="str">
        <f>IF(Lists!AF44="","",Lists!AF44)</f>
        <v/>
      </c>
      <c r="C66" s="290" t="str">
        <f>IF(Lists!AG44="","",Lists!AG44)</f>
        <v/>
      </c>
      <c r="D66" s="290" t="str">
        <f>IF(Lists!AH44="","",Lists!AH44)</f>
        <v/>
      </c>
      <c r="E66" s="291" t="str">
        <f>IF(D66="","",COUNTIFS('CMS Deviation Detail'!$B$24:$B$500,B66,'CMS Deviation Detail'!$C$24:$C$500,C66,'CMS Deviation Detail'!$D$24:$D$500,D66))</f>
        <v/>
      </c>
      <c r="F66" s="292" t="str">
        <f>IF(D66="","",SUMIFS('CMS Deviation Detail'!$H$24:$H$500,'CMS Deviation Detail'!$B$24:$B$500,$B66,'CMS Deviation Detail'!$C$24:$C$500,$C66,'CMS Deviation Detail'!$D$24:$D$500,$D66))</f>
        <v/>
      </c>
      <c r="G66" s="308"/>
      <c r="H66" s="295" t="str">
        <f>IF($D66="","",SUMIFS('CMS Deviation Detail'!$H$24:$H$500,'CMS Deviation Detail'!$B$24:$B$500,$B66,'CMS Deviation Detail'!$C$24:$C$500,$C66,'CMS Deviation Detail'!$D$24:$D$500,$D66,'CMS Deviation Detail'!$K$24:$K$500,"Control Equipment Problems"))</f>
        <v/>
      </c>
      <c r="I66" s="295" t="str">
        <f>IF($D66="","",SUMIFS('CMS Deviation Detail'!$H$24:$H$500,'CMS Deviation Detail'!$B$24:$B$500,$B66,'CMS Deviation Detail'!$C$24:$C$500,$C66,'CMS Deviation Detail'!$D$24:$D$500,$D66,'CMS Deviation Detail'!$K$24:$K$500,"Process Problems"))</f>
        <v/>
      </c>
      <c r="J66" s="295" t="str">
        <f>IF($D66="","",SUMIFS('CMS Deviation Detail'!$H$24:$H$500,'CMS Deviation Detail'!$B$24:$B$500,$B66,'CMS Deviation Detail'!$C$24:$C$500,$C66,'CMS Deviation Detail'!$D$24:$D$500,$D66,'CMS Deviation Detail'!$K$24:$K$500,"Other Known Causes"))</f>
        <v/>
      </c>
      <c r="K66" s="296" t="str">
        <f>IF($D66="","",SUMIFS('CMS Deviation Detail'!$H$24:$H$500,'CMS Deviation Detail'!$B$24:$B$500,$B66,'CMS Deviation Detail'!$C$24:$C$500,$C66,'CMS Deviation Detail'!$D$24:$D$500,$D66,'CMS Deviation Detail'!$K$24:$K$500,"Other Unknown Causes"))</f>
        <v/>
      </c>
    </row>
    <row r="67" spans="2:11" customFormat="1" x14ac:dyDescent="0.25">
      <c r="B67" s="289" t="str">
        <f>IF(Lists!AF45="","",Lists!AF45)</f>
        <v/>
      </c>
      <c r="C67" s="290" t="str">
        <f>IF(Lists!AG45="","",Lists!AG45)</f>
        <v/>
      </c>
      <c r="D67" s="290" t="str">
        <f>IF(Lists!AH45="","",Lists!AH45)</f>
        <v/>
      </c>
      <c r="E67" s="291" t="str">
        <f>IF(D67="","",COUNTIFS('CMS Deviation Detail'!$B$24:$B$500,B67,'CMS Deviation Detail'!$C$24:$C$500,C67,'CMS Deviation Detail'!$D$24:$D$500,D67))</f>
        <v/>
      </c>
      <c r="F67" s="292" t="str">
        <f>IF(D67="","",SUMIFS('CMS Deviation Detail'!$H$24:$H$500,'CMS Deviation Detail'!$B$24:$B$500,$B67,'CMS Deviation Detail'!$C$24:$C$500,$C67,'CMS Deviation Detail'!$D$24:$D$500,$D67))</f>
        <v/>
      </c>
      <c r="G67" s="308"/>
      <c r="H67" s="293" t="str">
        <f>IF($D67="","",SUMIFS('CMS Deviation Detail'!$H$24:$H$500,'CMS Deviation Detail'!$B$24:$B$500,$B67,'CMS Deviation Detail'!$C$24:$C$500,$C67,'CMS Deviation Detail'!$D$24:$D$500,$D67,'CMS Deviation Detail'!$K$24:$K$500,"Control Equipment Problems"))</f>
        <v/>
      </c>
      <c r="I67" s="293" t="str">
        <f>IF($D67="","",SUMIFS('CMS Deviation Detail'!$H$24:$H$500,'CMS Deviation Detail'!$B$24:$B$500,$B67,'CMS Deviation Detail'!$C$24:$C$500,$C67,'CMS Deviation Detail'!$D$24:$D$500,$D67,'CMS Deviation Detail'!$K$24:$K$500,"Process Problems"))</f>
        <v/>
      </c>
      <c r="J67" s="293" t="str">
        <f>IF($D67="","",SUMIFS('CMS Deviation Detail'!$H$24:$H$500,'CMS Deviation Detail'!$B$24:$B$500,$B67,'CMS Deviation Detail'!$C$24:$C$500,$C67,'CMS Deviation Detail'!$D$24:$D$500,$D67,'CMS Deviation Detail'!$K$24:$K$500,"Other Known Causes"))</f>
        <v/>
      </c>
      <c r="K67" s="294" t="str">
        <f>IF($D67="","",SUMIFS('CMS Deviation Detail'!$H$24:$H$500,'CMS Deviation Detail'!$B$24:$B$500,$B67,'CMS Deviation Detail'!$C$24:$C$500,$C67,'CMS Deviation Detail'!$D$24:$D$500,$D67,'CMS Deviation Detail'!$K$24:$K$500,"Other Unknown Causes"))</f>
        <v/>
      </c>
    </row>
    <row r="68" spans="2:11" customFormat="1" x14ac:dyDescent="0.25">
      <c r="B68" s="289" t="str">
        <f>IF(Lists!AF46="","",Lists!AF46)</f>
        <v/>
      </c>
      <c r="C68" s="290" t="str">
        <f>IF(Lists!AG46="","",Lists!AG46)</f>
        <v/>
      </c>
      <c r="D68" s="290" t="str">
        <f>IF(Lists!AH46="","",Lists!AH46)</f>
        <v/>
      </c>
      <c r="E68" s="291" t="str">
        <f>IF(D68="","",COUNTIFS('CMS Deviation Detail'!$B$24:$B$500,B68,'CMS Deviation Detail'!$C$24:$C$500,C68,'CMS Deviation Detail'!$D$24:$D$500,D68))</f>
        <v/>
      </c>
      <c r="F68" s="292" t="str">
        <f>IF(D68="","",SUMIFS('CMS Deviation Detail'!$H$24:$H$500,'CMS Deviation Detail'!$B$24:$B$500,$B68,'CMS Deviation Detail'!$C$24:$C$500,$C68,'CMS Deviation Detail'!$D$24:$D$500,$D68))</f>
        <v/>
      </c>
      <c r="G68" s="308"/>
      <c r="H68" s="295" t="str">
        <f>IF($D68="","",SUMIFS('CMS Deviation Detail'!$H$24:$H$500,'CMS Deviation Detail'!$B$24:$B$500,$B68,'CMS Deviation Detail'!$C$24:$C$500,$C68,'CMS Deviation Detail'!$D$24:$D$500,$D68,'CMS Deviation Detail'!$K$24:$K$500,"Control Equipment Problems"))</f>
        <v/>
      </c>
      <c r="I68" s="295" t="str">
        <f>IF($D68="","",SUMIFS('CMS Deviation Detail'!$H$24:$H$500,'CMS Deviation Detail'!$B$24:$B$500,$B68,'CMS Deviation Detail'!$C$24:$C$500,$C68,'CMS Deviation Detail'!$D$24:$D$500,$D68,'CMS Deviation Detail'!$K$24:$K$500,"Process Problems"))</f>
        <v/>
      </c>
      <c r="J68" s="295" t="str">
        <f>IF($D68="","",SUMIFS('CMS Deviation Detail'!$H$24:$H$500,'CMS Deviation Detail'!$B$24:$B$500,$B68,'CMS Deviation Detail'!$C$24:$C$500,$C68,'CMS Deviation Detail'!$D$24:$D$500,$D68,'CMS Deviation Detail'!$K$24:$K$500,"Other Known Causes"))</f>
        <v/>
      </c>
      <c r="K68" s="296" t="str">
        <f>IF($D68="","",SUMIFS('CMS Deviation Detail'!$H$24:$H$500,'CMS Deviation Detail'!$B$24:$B$500,$B68,'CMS Deviation Detail'!$C$24:$C$500,$C68,'CMS Deviation Detail'!$D$24:$D$500,$D68,'CMS Deviation Detail'!$K$24:$K$500,"Other Unknown Causes"))</f>
        <v/>
      </c>
    </row>
    <row r="69" spans="2:11" customFormat="1" x14ac:dyDescent="0.25">
      <c r="B69" s="289" t="str">
        <f>IF(Lists!AF47="","",Lists!AF47)</f>
        <v/>
      </c>
      <c r="C69" s="290" t="str">
        <f>IF(Lists!AG47="","",Lists!AG47)</f>
        <v/>
      </c>
      <c r="D69" s="290" t="str">
        <f>IF(Lists!AH47="","",Lists!AH47)</f>
        <v/>
      </c>
      <c r="E69" s="291" t="str">
        <f>IF(D69="","",COUNTIFS('CMS Deviation Detail'!$B$24:$B$500,B69,'CMS Deviation Detail'!$C$24:$C$500,C69,'CMS Deviation Detail'!$D$24:$D$500,D69))</f>
        <v/>
      </c>
      <c r="F69" s="292" t="str">
        <f>IF(D69="","",SUMIFS('CMS Deviation Detail'!$H$24:$H$500,'CMS Deviation Detail'!$B$24:$B$500,$B69,'CMS Deviation Detail'!$C$24:$C$500,$C69,'CMS Deviation Detail'!$D$24:$D$500,$D69))</f>
        <v/>
      </c>
      <c r="G69" s="308"/>
      <c r="H69" s="293" t="str">
        <f>IF($D69="","",SUMIFS('CMS Deviation Detail'!$H$24:$H$500,'CMS Deviation Detail'!$B$24:$B$500,$B69,'CMS Deviation Detail'!$C$24:$C$500,$C69,'CMS Deviation Detail'!$D$24:$D$500,$D69,'CMS Deviation Detail'!$K$24:$K$500,"Control Equipment Problems"))</f>
        <v/>
      </c>
      <c r="I69" s="293" t="str">
        <f>IF($D69="","",SUMIFS('CMS Deviation Detail'!$H$24:$H$500,'CMS Deviation Detail'!$B$24:$B$500,$B69,'CMS Deviation Detail'!$C$24:$C$500,$C69,'CMS Deviation Detail'!$D$24:$D$500,$D69,'CMS Deviation Detail'!$K$24:$K$500,"Process Problems"))</f>
        <v/>
      </c>
      <c r="J69" s="293" t="str">
        <f>IF($D69="","",SUMIFS('CMS Deviation Detail'!$H$24:$H$500,'CMS Deviation Detail'!$B$24:$B$500,$B69,'CMS Deviation Detail'!$C$24:$C$500,$C69,'CMS Deviation Detail'!$D$24:$D$500,$D69,'CMS Deviation Detail'!$K$24:$K$500,"Other Known Causes"))</f>
        <v/>
      </c>
      <c r="K69" s="294" t="str">
        <f>IF($D69="","",SUMIFS('CMS Deviation Detail'!$H$24:$H$500,'CMS Deviation Detail'!$B$24:$B$500,$B69,'CMS Deviation Detail'!$C$24:$C$500,$C69,'CMS Deviation Detail'!$D$24:$D$500,$D69,'CMS Deviation Detail'!$K$24:$K$500,"Other Unknown Causes"))</f>
        <v/>
      </c>
    </row>
    <row r="70" spans="2:11" customFormat="1" x14ac:dyDescent="0.25">
      <c r="B70" s="289" t="str">
        <f>IF(Lists!AF48="","",Lists!AF48)</f>
        <v/>
      </c>
      <c r="C70" s="290" t="str">
        <f>IF(Lists!AG48="","",Lists!AG48)</f>
        <v/>
      </c>
      <c r="D70" s="290" t="str">
        <f>IF(Lists!AH48="","",Lists!AH48)</f>
        <v/>
      </c>
      <c r="E70" s="291" t="str">
        <f>IF(D70="","",COUNTIFS('CMS Deviation Detail'!$B$24:$B$500,B70,'CMS Deviation Detail'!$C$24:$C$500,C70,'CMS Deviation Detail'!$D$24:$D$500,D70))</f>
        <v/>
      </c>
      <c r="F70" s="292" t="str">
        <f>IF(D70="","",SUMIFS('CMS Deviation Detail'!$H$24:$H$500,'CMS Deviation Detail'!$B$24:$B$500,$B70,'CMS Deviation Detail'!$C$24:$C$500,$C70,'CMS Deviation Detail'!$D$24:$D$500,$D70))</f>
        <v/>
      </c>
      <c r="G70" s="308"/>
      <c r="H70" s="295" t="str">
        <f>IF($D70="","",SUMIFS('CMS Deviation Detail'!$H$24:$H$500,'CMS Deviation Detail'!$B$24:$B$500,$B70,'CMS Deviation Detail'!$C$24:$C$500,$C70,'CMS Deviation Detail'!$D$24:$D$500,$D70,'CMS Deviation Detail'!$K$24:$K$500,"Control Equipment Problems"))</f>
        <v/>
      </c>
      <c r="I70" s="295" t="str">
        <f>IF($D70="","",SUMIFS('CMS Deviation Detail'!$H$24:$H$500,'CMS Deviation Detail'!$B$24:$B$500,$B70,'CMS Deviation Detail'!$C$24:$C$500,$C70,'CMS Deviation Detail'!$D$24:$D$500,$D70,'CMS Deviation Detail'!$K$24:$K$500,"Process Problems"))</f>
        <v/>
      </c>
      <c r="J70" s="295" t="str">
        <f>IF($D70="","",SUMIFS('CMS Deviation Detail'!$H$24:$H$500,'CMS Deviation Detail'!$B$24:$B$500,$B70,'CMS Deviation Detail'!$C$24:$C$500,$C70,'CMS Deviation Detail'!$D$24:$D$500,$D70,'CMS Deviation Detail'!$K$24:$K$500,"Other Known Causes"))</f>
        <v/>
      </c>
      <c r="K70" s="296" t="str">
        <f>IF($D70="","",SUMIFS('CMS Deviation Detail'!$H$24:$H$500,'CMS Deviation Detail'!$B$24:$B$500,$B70,'CMS Deviation Detail'!$C$24:$C$500,$C70,'CMS Deviation Detail'!$D$24:$D$500,$D70,'CMS Deviation Detail'!$K$24:$K$500,"Other Unknown Causes"))</f>
        <v/>
      </c>
    </row>
    <row r="71" spans="2:11" customFormat="1" x14ac:dyDescent="0.25">
      <c r="B71" s="289" t="str">
        <f>IF(Lists!AF49="","",Lists!AF49)</f>
        <v/>
      </c>
      <c r="C71" s="290" t="str">
        <f>IF(Lists!AG49="","",Lists!AG49)</f>
        <v/>
      </c>
      <c r="D71" s="290" t="str">
        <f>IF(Lists!AH49="","",Lists!AH49)</f>
        <v/>
      </c>
      <c r="E71" s="291" t="str">
        <f>IF(D71="","",COUNTIFS('CMS Deviation Detail'!$B$24:$B$500,B71,'CMS Deviation Detail'!$C$24:$C$500,C71,'CMS Deviation Detail'!$D$24:$D$500,D71))</f>
        <v/>
      </c>
      <c r="F71" s="292" t="str">
        <f>IF(D71="","",SUMIFS('CMS Deviation Detail'!$H$24:$H$500,'CMS Deviation Detail'!$B$24:$B$500,$B71,'CMS Deviation Detail'!$C$24:$C$500,$C71,'CMS Deviation Detail'!$D$24:$D$500,$D71))</f>
        <v/>
      </c>
      <c r="G71" s="308"/>
      <c r="H71" s="293" t="str">
        <f>IF($D71="","",SUMIFS('CMS Deviation Detail'!$H$24:$H$500,'CMS Deviation Detail'!$B$24:$B$500,$B71,'CMS Deviation Detail'!$C$24:$C$500,$C71,'CMS Deviation Detail'!$D$24:$D$500,$D71,'CMS Deviation Detail'!$K$24:$K$500,"Control Equipment Problems"))</f>
        <v/>
      </c>
      <c r="I71" s="293" t="str">
        <f>IF($D71="","",SUMIFS('CMS Deviation Detail'!$H$24:$H$500,'CMS Deviation Detail'!$B$24:$B$500,$B71,'CMS Deviation Detail'!$C$24:$C$500,$C71,'CMS Deviation Detail'!$D$24:$D$500,$D71,'CMS Deviation Detail'!$K$24:$K$500,"Process Problems"))</f>
        <v/>
      </c>
      <c r="J71" s="293" t="str">
        <f>IF($D71="","",SUMIFS('CMS Deviation Detail'!$H$24:$H$500,'CMS Deviation Detail'!$B$24:$B$500,$B71,'CMS Deviation Detail'!$C$24:$C$500,$C71,'CMS Deviation Detail'!$D$24:$D$500,$D71,'CMS Deviation Detail'!$K$24:$K$500,"Other Known Causes"))</f>
        <v/>
      </c>
      <c r="K71" s="294" t="str">
        <f>IF($D71="","",SUMIFS('CMS Deviation Detail'!$H$24:$H$500,'CMS Deviation Detail'!$B$24:$B$500,$B71,'CMS Deviation Detail'!$C$24:$C$500,$C71,'CMS Deviation Detail'!$D$24:$D$500,$D71,'CMS Deviation Detail'!$K$24:$K$500,"Other Unknown Causes"))</f>
        <v/>
      </c>
    </row>
    <row r="72" spans="2:11" customFormat="1" x14ac:dyDescent="0.25">
      <c r="B72" s="289" t="str">
        <f>IF(Lists!AF50="","",Lists!AF50)</f>
        <v/>
      </c>
      <c r="C72" s="290" t="str">
        <f>IF(Lists!AG50="","",Lists!AG50)</f>
        <v/>
      </c>
      <c r="D72" s="290" t="str">
        <f>IF(Lists!AH50="","",Lists!AH50)</f>
        <v/>
      </c>
      <c r="E72" s="291" t="str">
        <f>IF(D72="","",COUNTIFS('CMS Deviation Detail'!$B$24:$B$500,B72,'CMS Deviation Detail'!$C$24:$C$500,C72,'CMS Deviation Detail'!$D$24:$D$500,D72))</f>
        <v/>
      </c>
      <c r="F72" s="292" t="str">
        <f>IF(D72="","",SUMIFS('CMS Deviation Detail'!$H$24:$H$500,'CMS Deviation Detail'!$B$24:$B$500,$B72,'CMS Deviation Detail'!$C$24:$C$500,$C72,'CMS Deviation Detail'!$D$24:$D$500,$D72))</f>
        <v/>
      </c>
      <c r="G72" s="308"/>
      <c r="H72" s="295" t="str">
        <f>IF($D72="","",SUMIFS('CMS Deviation Detail'!$H$24:$H$500,'CMS Deviation Detail'!$B$24:$B$500,$B72,'CMS Deviation Detail'!$C$24:$C$500,$C72,'CMS Deviation Detail'!$D$24:$D$500,$D72,'CMS Deviation Detail'!$K$24:$K$500,"Control Equipment Problems"))</f>
        <v/>
      </c>
      <c r="I72" s="295" t="str">
        <f>IF($D72="","",SUMIFS('CMS Deviation Detail'!$H$24:$H$500,'CMS Deviation Detail'!$B$24:$B$500,$B72,'CMS Deviation Detail'!$C$24:$C$500,$C72,'CMS Deviation Detail'!$D$24:$D$500,$D72,'CMS Deviation Detail'!$K$24:$K$500,"Process Problems"))</f>
        <v/>
      </c>
      <c r="J72" s="295" t="str">
        <f>IF($D72="","",SUMIFS('CMS Deviation Detail'!$H$24:$H$500,'CMS Deviation Detail'!$B$24:$B$500,$B72,'CMS Deviation Detail'!$C$24:$C$500,$C72,'CMS Deviation Detail'!$D$24:$D$500,$D72,'CMS Deviation Detail'!$K$24:$K$500,"Other Known Causes"))</f>
        <v/>
      </c>
      <c r="K72" s="296" t="str">
        <f>IF($D72="","",SUMIFS('CMS Deviation Detail'!$H$24:$H$500,'CMS Deviation Detail'!$B$24:$B$500,$B72,'CMS Deviation Detail'!$C$24:$C$500,$C72,'CMS Deviation Detail'!$D$24:$D$500,$D72,'CMS Deviation Detail'!$K$24:$K$500,"Other Unknown Causes"))</f>
        <v/>
      </c>
    </row>
    <row r="73" spans="2:11" customFormat="1" x14ac:dyDescent="0.25">
      <c r="B73" s="289" t="str">
        <f>IF(Lists!AF51="","",Lists!AF51)</f>
        <v/>
      </c>
      <c r="C73" s="290" t="str">
        <f>IF(Lists!AG51="","",Lists!AG51)</f>
        <v/>
      </c>
      <c r="D73" s="290" t="str">
        <f>IF(Lists!AH51="","",Lists!AH51)</f>
        <v/>
      </c>
      <c r="E73" s="291" t="str">
        <f>IF(D73="","",COUNTIFS('CMS Deviation Detail'!$B$24:$B$500,B73,'CMS Deviation Detail'!$C$24:$C$500,C73,'CMS Deviation Detail'!$D$24:$D$500,D73))</f>
        <v/>
      </c>
      <c r="F73" s="292" t="str">
        <f>IF(D73="","",SUMIFS('CMS Deviation Detail'!$H$24:$H$500,'CMS Deviation Detail'!$B$24:$B$500,$B73,'CMS Deviation Detail'!$C$24:$C$500,$C73,'CMS Deviation Detail'!$D$24:$D$500,$D73))</f>
        <v/>
      </c>
      <c r="G73" s="308"/>
      <c r="H73" s="293" t="str">
        <f>IF($D73="","",SUMIFS('CMS Deviation Detail'!$H$24:$H$500,'CMS Deviation Detail'!$B$24:$B$500,$B73,'CMS Deviation Detail'!$C$24:$C$500,$C73,'CMS Deviation Detail'!$D$24:$D$500,$D73,'CMS Deviation Detail'!$K$24:$K$500,"Control Equipment Problems"))</f>
        <v/>
      </c>
      <c r="I73" s="293" t="str">
        <f>IF($D73="","",SUMIFS('CMS Deviation Detail'!$H$24:$H$500,'CMS Deviation Detail'!$B$24:$B$500,$B73,'CMS Deviation Detail'!$C$24:$C$500,$C73,'CMS Deviation Detail'!$D$24:$D$500,$D73,'CMS Deviation Detail'!$K$24:$K$500,"Process Problems"))</f>
        <v/>
      </c>
      <c r="J73" s="293" t="str">
        <f>IF($D73="","",SUMIFS('CMS Deviation Detail'!$H$24:$H$500,'CMS Deviation Detail'!$B$24:$B$500,$B73,'CMS Deviation Detail'!$C$24:$C$500,$C73,'CMS Deviation Detail'!$D$24:$D$500,$D73,'CMS Deviation Detail'!$K$24:$K$500,"Other Known Causes"))</f>
        <v/>
      </c>
      <c r="K73" s="294" t="str">
        <f>IF($D73="","",SUMIFS('CMS Deviation Detail'!$H$24:$H$500,'CMS Deviation Detail'!$B$24:$B$500,$B73,'CMS Deviation Detail'!$C$24:$C$500,$C73,'CMS Deviation Detail'!$D$24:$D$500,$D73,'CMS Deviation Detail'!$K$24:$K$500,"Other Unknown Causes"))</f>
        <v/>
      </c>
    </row>
    <row r="74" spans="2:11" customFormat="1" x14ac:dyDescent="0.25">
      <c r="B74" s="289" t="str">
        <f>IF(Lists!AF52="","",Lists!AF52)</f>
        <v/>
      </c>
      <c r="C74" s="290" t="str">
        <f>IF(Lists!AG52="","",Lists!AG52)</f>
        <v/>
      </c>
      <c r="D74" s="290" t="str">
        <f>IF(Lists!AH52="","",Lists!AH52)</f>
        <v/>
      </c>
      <c r="E74" s="291" t="str">
        <f>IF(D74="","",COUNTIFS('CMS Deviation Detail'!$B$24:$B$500,B74,'CMS Deviation Detail'!$C$24:$C$500,C74,'CMS Deviation Detail'!$D$24:$D$500,D74))</f>
        <v/>
      </c>
      <c r="F74" s="292" t="str">
        <f>IF(D74="","",SUMIFS('CMS Deviation Detail'!$H$24:$H$500,'CMS Deviation Detail'!$B$24:$B$500,$B74,'CMS Deviation Detail'!$C$24:$C$500,$C74,'CMS Deviation Detail'!$D$24:$D$500,$D74))</f>
        <v/>
      </c>
      <c r="G74" s="308"/>
      <c r="H74" s="295" t="str">
        <f>IF($D74="","",SUMIFS('CMS Deviation Detail'!$H$24:$H$500,'CMS Deviation Detail'!$B$24:$B$500,$B74,'CMS Deviation Detail'!$C$24:$C$500,$C74,'CMS Deviation Detail'!$D$24:$D$500,$D74,'CMS Deviation Detail'!$K$24:$K$500,"Control Equipment Problems"))</f>
        <v/>
      </c>
      <c r="I74" s="295" t="str">
        <f>IF($D74="","",SUMIFS('CMS Deviation Detail'!$H$24:$H$500,'CMS Deviation Detail'!$B$24:$B$500,$B74,'CMS Deviation Detail'!$C$24:$C$500,$C74,'CMS Deviation Detail'!$D$24:$D$500,$D74,'CMS Deviation Detail'!$K$24:$K$500,"Process Problems"))</f>
        <v/>
      </c>
      <c r="J74" s="295" t="str">
        <f>IF($D74="","",SUMIFS('CMS Deviation Detail'!$H$24:$H$500,'CMS Deviation Detail'!$B$24:$B$500,$B74,'CMS Deviation Detail'!$C$24:$C$500,$C74,'CMS Deviation Detail'!$D$24:$D$500,$D74,'CMS Deviation Detail'!$K$24:$K$500,"Other Known Causes"))</f>
        <v/>
      </c>
      <c r="K74" s="296" t="str">
        <f>IF($D74="","",SUMIFS('CMS Deviation Detail'!$H$24:$H$500,'CMS Deviation Detail'!$B$24:$B$500,$B74,'CMS Deviation Detail'!$C$24:$C$500,$C74,'CMS Deviation Detail'!$D$24:$D$500,$D74,'CMS Deviation Detail'!$K$24:$K$500,"Other Unknown Causes"))</f>
        <v/>
      </c>
    </row>
    <row r="75" spans="2:11" customFormat="1" x14ac:dyDescent="0.25">
      <c r="B75" s="289" t="str">
        <f>IF(Lists!AF53="","",Lists!AF53)</f>
        <v/>
      </c>
      <c r="C75" s="290" t="str">
        <f>IF(Lists!AG53="","",Lists!AG53)</f>
        <v/>
      </c>
      <c r="D75" s="290" t="str">
        <f>IF(Lists!AH53="","",Lists!AH53)</f>
        <v/>
      </c>
      <c r="E75" s="291" t="str">
        <f>IF(D75="","",COUNTIFS('CMS Deviation Detail'!$B$24:$B$500,B75,'CMS Deviation Detail'!$C$24:$C$500,C75,'CMS Deviation Detail'!$D$24:$D$500,D75))</f>
        <v/>
      </c>
      <c r="F75" s="292" t="str">
        <f>IF(D75="","",SUMIFS('CMS Deviation Detail'!$H$24:$H$500,'CMS Deviation Detail'!$B$24:$B$500,$B75,'CMS Deviation Detail'!$C$24:$C$500,$C75,'CMS Deviation Detail'!$D$24:$D$500,$D75))</f>
        <v/>
      </c>
      <c r="G75" s="308"/>
      <c r="H75" s="293" t="str">
        <f>IF($D75="","",SUMIFS('CMS Deviation Detail'!$H$24:$H$500,'CMS Deviation Detail'!$B$24:$B$500,$B75,'CMS Deviation Detail'!$C$24:$C$500,$C75,'CMS Deviation Detail'!$D$24:$D$500,$D75,'CMS Deviation Detail'!$K$24:$K$500,"Control Equipment Problems"))</f>
        <v/>
      </c>
      <c r="I75" s="293" t="str">
        <f>IF($D75="","",SUMIFS('CMS Deviation Detail'!$H$24:$H$500,'CMS Deviation Detail'!$B$24:$B$500,$B75,'CMS Deviation Detail'!$C$24:$C$500,$C75,'CMS Deviation Detail'!$D$24:$D$500,$D75,'CMS Deviation Detail'!$K$24:$K$500,"Process Problems"))</f>
        <v/>
      </c>
      <c r="J75" s="293" t="str">
        <f>IF($D75="","",SUMIFS('CMS Deviation Detail'!$H$24:$H$500,'CMS Deviation Detail'!$B$24:$B$500,$B75,'CMS Deviation Detail'!$C$24:$C$500,$C75,'CMS Deviation Detail'!$D$24:$D$500,$D75,'CMS Deviation Detail'!$K$24:$K$500,"Other Known Causes"))</f>
        <v/>
      </c>
      <c r="K75" s="294" t="str">
        <f>IF($D75="","",SUMIFS('CMS Deviation Detail'!$H$24:$H$500,'CMS Deviation Detail'!$B$24:$B$500,$B75,'CMS Deviation Detail'!$C$24:$C$500,$C75,'CMS Deviation Detail'!$D$24:$D$500,$D75,'CMS Deviation Detail'!$K$24:$K$500,"Other Unknown Causes"))</f>
        <v/>
      </c>
    </row>
    <row r="76" spans="2:11" customFormat="1" x14ac:dyDescent="0.25">
      <c r="B76" s="289" t="str">
        <f>IF(Lists!AF54="","",Lists!AF54)</f>
        <v/>
      </c>
      <c r="C76" s="290" t="str">
        <f>IF(Lists!AG54="","",Lists!AG54)</f>
        <v/>
      </c>
      <c r="D76" s="290" t="str">
        <f>IF(Lists!AH54="","",Lists!AH54)</f>
        <v/>
      </c>
      <c r="E76" s="291" t="str">
        <f>IF(D76="","",COUNTIFS('CMS Deviation Detail'!$B$24:$B$500,B76,'CMS Deviation Detail'!$C$24:$C$500,C76,'CMS Deviation Detail'!$D$24:$D$500,D76))</f>
        <v/>
      </c>
      <c r="F76" s="292" t="str">
        <f>IF(D76="","",SUMIFS('CMS Deviation Detail'!$H$24:$H$500,'CMS Deviation Detail'!$B$24:$B$500,$B76,'CMS Deviation Detail'!$C$24:$C$500,$C76,'CMS Deviation Detail'!$D$24:$D$500,$D76))</f>
        <v/>
      </c>
      <c r="G76" s="308"/>
      <c r="H76" s="295" t="str">
        <f>IF($D76="","",SUMIFS('CMS Deviation Detail'!$H$24:$H$500,'CMS Deviation Detail'!$B$24:$B$500,$B76,'CMS Deviation Detail'!$C$24:$C$500,$C76,'CMS Deviation Detail'!$D$24:$D$500,$D76,'CMS Deviation Detail'!$K$24:$K$500,"Control Equipment Problems"))</f>
        <v/>
      </c>
      <c r="I76" s="295" t="str">
        <f>IF($D76="","",SUMIFS('CMS Deviation Detail'!$H$24:$H$500,'CMS Deviation Detail'!$B$24:$B$500,$B76,'CMS Deviation Detail'!$C$24:$C$500,$C76,'CMS Deviation Detail'!$D$24:$D$500,$D76,'CMS Deviation Detail'!$K$24:$K$500,"Process Problems"))</f>
        <v/>
      </c>
      <c r="J76" s="295" t="str">
        <f>IF($D76="","",SUMIFS('CMS Deviation Detail'!$H$24:$H$500,'CMS Deviation Detail'!$B$24:$B$500,$B76,'CMS Deviation Detail'!$C$24:$C$500,$C76,'CMS Deviation Detail'!$D$24:$D$500,$D76,'CMS Deviation Detail'!$K$24:$K$500,"Other Known Causes"))</f>
        <v/>
      </c>
      <c r="K76" s="296" t="str">
        <f>IF($D76="","",SUMIFS('CMS Deviation Detail'!$H$24:$H$500,'CMS Deviation Detail'!$B$24:$B$500,$B76,'CMS Deviation Detail'!$C$24:$C$500,$C76,'CMS Deviation Detail'!$D$24:$D$500,$D76,'CMS Deviation Detail'!$K$24:$K$500,"Other Unknown Causes"))</f>
        <v/>
      </c>
    </row>
    <row r="77" spans="2:11" customFormat="1" x14ac:dyDescent="0.25">
      <c r="B77" s="289" t="str">
        <f>IF(Lists!AF55="","",Lists!AF55)</f>
        <v/>
      </c>
      <c r="C77" s="290" t="str">
        <f>IF(Lists!AG55="","",Lists!AG55)</f>
        <v/>
      </c>
      <c r="D77" s="290" t="str">
        <f>IF(Lists!AH55="","",Lists!AH55)</f>
        <v/>
      </c>
      <c r="E77" s="291" t="str">
        <f>IF(D77="","",COUNTIFS('CMS Deviation Detail'!$B$24:$B$500,B77,'CMS Deviation Detail'!$C$24:$C$500,C77,'CMS Deviation Detail'!$D$24:$D$500,D77))</f>
        <v/>
      </c>
      <c r="F77" s="292" t="str">
        <f>IF(D77="","",SUMIFS('CMS Deviation Detail'!$H$24:$H$500,'CMS Deviation Detail'!$B$24:$B$500,$B77,'CMS Deviation Detail'!$C$24:$C$500,$C77,'CMS Deviation Detail'!$D$24:$D$500,$D77))</f>
        <v/>
      </c>
      <c r="G77" s="308"/>
      <c r="H77" s="293" t="str">
        <f>IF($D77="","",SUMIFS('CMS Deviation Detail'!$H$24:$H$500,'CMS Deviation Detail'!$B$24:$B$500,$B77,'CMS Deviation Detail'!$C$24:$C$500,$C77,'CMS Deviation Detail'!$D$24:$D$500,$D77,'CMS Deviation Detail'!$K$24:$K$500,"Control Equipment Problems"))</f>
        <v/>
      </c>
      <c r="I77" s="293" t="str">
        <f>IF($D77="","",SUMIFS('CMS Deviation Detail'!$H$24:$H$500,'CMS Deviation Detail'!$B$24:$B$500,$B77,'CMS Deviation Detail'!$C$24:$C$500,$C77,'CMS Deviation Detail'!$D$24:$D$500,$D77,'CMS Deviation Detail'!$K$24:$K$500,"Process Problems"))</f>
        <v/>
      </c>
      <c r="J77" s="293" t="str">
        <f>IF($D77="","",SUMIFS('CMS Deviation Detail'!$H$24:$H$500,'CMS Deviation Detail'!$B$24:$B$500,$B77,'CMS Deviation Detail'!$C$24:$C$500,$C77,'CMS Deviation Detail'!$D$24:$D$500,$D77,'CMS Deviation Detail'!$K$24:$K$500,"Other Known Causes"))</f>
        <v/>
      </c>
      <c r="K77" s="294" t="str">
        <f>IF($D77="","",SUMIFS('CMS Deviation Detail'!$H$24:$H$500,'CMS Deviation Detail'!$B$24:$B$500,$B77,'CMS Deviation Detail'!$C$24:$C$500,$C77,'CMS Deviation Detail'!$D$24:$D$500,$D77,'CMS Deviation Detail'!$K$24:$K$500,"Other Unknown Causes"))</f>
        <v/>
      </c>
    </row>
    <row r="78" spans="2:11" customFormat="1" x14ac:dyDescent="0.25">
      <c r="B78" s="289" t="str">
        <f>IF(Lists!AF56="","",Lists!AF56)</f>
        <v/>
      </c>
      <c r="C78" s="290" t="str">
        <f>IF(Lists!AG56="","",Lists!AG56)</f>
        <v/>
      </c>
      <c r="D78" s="290" t="str">
        <f>IF(Lists!AH56="","",Lists!AH56)</f>
        <v/>
      </c>
      <c r="E78" s="291" t="str">
        <f>IF(D78="","",COUNTIFS('CMS Deviation Detail'!$B$24:$B$500,B78,'CMS Deviation Detail'!$C$24:$C$500,C78,'CMS Deviation Detail'!$D$24:$D$500,D78))</f>
        <v/>
      </c>
      <c r="F78" s="292" t="str">
        <f>IF(D78="","",SUMIFS('CMS Deviation Detail'!$H$24:$H$500,'CMS Deviation Detail'!$B$24:$B$500,$B78,'CMS Deviation Detail'!$C$24:$C$500,$C78,'CMS Deviation Detail'!$D$24:$D$500,$D78))</f>
        <v/>
      </c>
      <c r="G78" s="308"/>
      <c r="H78" s="295" t="str">
        <f>IF($D78="","",SUMIFS('CMS Deviation Detail'!$H$24:$H$500,'CMS Deviation Detail'!$B$24:$B$500,$B78,'CMS Deviation Detail'!$C$24:$C$500,$C78,'CMS Deviation Detail'!$D$24:$D$500,$D78,'CMS Deviation Detail'!$K$24:$K$500,"Control Equipment Problems"))</f>
        <v/>
      </c>
      <c r="I78" s="295" t="str">
        <f>IF($D78="","",SUMIFS('CMS Deviation Detail'!$H$24:$H$500,'CMS Deviation Detail'!$B$24:$B$500,$B78,'CMS Deviation Detail'!$C$24:$C$500,$C78,'CMS Deviation Detail'!$D$24:$D$500,$D78,'CMS Deviation Detail'!$K$24:$K$500,"Process Problems"))</f>
        <v/>
      </c>
      <c r="J78" s="295" t="str">
        <f>IF($D78="","",SUMIFS('CMS Deviation Detail'!$H$24:$H$500,'CMS Deviation Detail'!$B$24:$B$500,$B78,'CMS Deviation Detail'!$C$24:$C$500,$C78,'CMS Deviation Detail'!$D$24:$D$500,$D78,'CMS Deviation Detail'!$K$24:$K$500,"Other Known Causes"))</f>
        <v/>
      </c>
      <c r="K78" s="296" t="str">
        <f>IF($D78="","",SUMIFS('CMS Deviation Detail'!$H$24:$H$500,'CMS Deviation Detail'!$B$24:$B$500,$B78,'CMS Deviation Detail'!$C$24:$C$500,$C78,'CMS Deviation Detail'!$D$24:$D$500,$D78,'CMS Deviation Detail'!$K$24:$K$500,"Other Unknown Causes"))</f>
        <v/>
      </c>
    </row>
    <row r="79" spans="2:11" customFormat="1" x14ac:dyDescent="0.25">
      <c r="B79" s="289" t="str">
        <f>IF(Lists!AF57="","",Lists!AF57)</f>
        <v/>
      </c>
      <c r="C79" s="290" t="str">
        <f>IF(Lists!AG57="","",Lists!AG57)</f>
        <v/>
      </c>
      <c r="D79" s="290" t="str">
        <f>IF(Lists!AH57="","",Lists!AH57)</f>
        <v/>
      </c>
      <c r="E79" s="291" t="str">
        <f>IF(D79="","",COUNTIFS('CMS Deviation Detail'!$B$24:$B$500,B79,'CMS Deviation Detail'!$C$24:$C$500,C79,'CMS Deviation Detail'!$D$24:$D$500,D79))</f>
        <v/>
      </c>
      <c r="F79" s="292" t="str">
        <f>IF(D79="","",SUMIFS('CMS Deviation Detail'!$H$24:$H$500,'CMS Deviation Detail'!$B$24:$B$500,$B79,'CMS Deviation Detail'!$C$24:$C$500,$C79,'CMS Deviation Detail'!$D$24:$D$500,$D79))</f>
        <v/>
      </c>
      <c r="G79" s="308"/>
      <c r="H79" s="293" t="str">
        <f>IF($D79="","",SUMIFS('CMS Deviation Detail'!$H$24:$H$500,'CMS Deviation Detail'!$B$24:$B$500,$B79,'CMS Deviation Detail'!$C$24:$C$500,$C79,'CMS Deviation Detail'!$D$24:$D$500,$D79,'CMS Deviation Detail'!$K$24:$K$500,"Control Equipment Problems"))</f>
        <v/>
      </c>
      <c r="I79" s="293" t="str">
        <f>IF($D79="","",SUMIFS('CMS Deviation Detail'!$H$24:$H$500,'CMS Deviation Detail'!$B$24:$B$500,$B79,'CMS Deviation Detail'!$C$24:$C$500,$C79,'CMS Deviation Detail'!$D$24:$D$500,$D79,'CMS Deviation Detail'!$K$24:$K$500,"Process Problems"))</f>
        <v/>
      </c>
      <c r="J79" s="293" t="str">
        <f>IF($D79="","",SUMIFS('CMS Deviation Detail'!$H$24:$H$500,'CMS Deviation Detail'!$B$24:$B$500,$B79,'CMS Deviation Detail'!$C$24:$C$500,$C79,'CMS Deviation Detail'!$D$24:$D$500,$D79,'CMS Deviation Detail'!$K$24:$K$500,"Other Known Causes"))</f>
        <v/>
      </c>
      <c r="K79" s="294" t="str">
        <f>IF($D79="","",SUMIFS('CMS Deviation Detail'!$H$24:$H$500,'CMS Deviation Detail'!$B$24:$B$500,$B79,'CMS Deviation Detail'!$C$24:$C$500,$C79,'CMS Deviation Detail'!$D$24:$D$500,$D79,'CMS Deviation Detail'!$K$24:$K$500,"Other Unknown Causes"))</f>
        <v/>
      </c>
    </row>
    <row r="80" spans="2:11" customFormat="1" x14ac:dyDescent="0.25">
      <c r="B80" s="289" t="str">
        <f>IF(Lists!AF58="","",Lists!AF58)</f>
        <v/>
      </c>
      <c r="C80" s="290" t="str">
        <f>IF(Lists!AG58="","",Lists!AG58)</f>
        <v/>
      </c>
      <c r="D80" s="290" t="str">
        <f>IF(Lists!AH58="","",Lists!AH58)</f>
        <v/>
      </c>
      <c r="E80" s="291" t="str">
        <f>IF(D80="","",COUNTIFS('CMS Deviation Detail'!$B$24:$B$500,B80,'CMS Deviation Detail'!$C$24:$C$500,C80,'CMS Deviation Detail'!$D$24:$D$500,D80))</f>
        <v/>
      </c>
      <c r="F80" s="292" t="str">
        <f>IF(D80="","",SUMIFS('CMS Deviation Detail'!$H$24:$H$500,'CMS Deviation Detail'!$B$24:$B$500,$B80,'CMS Deviation Detail'!$C$24:$C$500,$C80,'CMS Deviation Detail'!$D$24:$D$500,$D80))</f>
        <v/>
      </c>
      <c r="G80" s="308"/>
      <c r="H80" s="295" t="str">
        <f>IF($D80="","",SUMIFS('CMS Deviation Detail'!$H$24:$H$500,'CMS Deviation Detail'!$B$24:$B$500,$B80,'CMS Deviation Detail'!$C$24:$C$500,$C80,'CMS Deviation Detail'!$D$24:$D$500,$D80,'CMS Deviation Detail'!$K$24:$K$500,"Control Equipment Problems"))</f>
        <v/>
      </c>
      <c r="I80" s="295" t="str">
        <f>IF($D80="","",SUMIFS('CMS Deviation Detail'!$H$24:$H$500,'CMS Deviation Detail'!$B$24:$B$500,$B80,'CMS Deviation Detail'!$C$24:$C$500,$C80,'CMS Deviation Detail'!$D$24:$D$500,$D80,'CMS Deviation Detail'!$K$24:$K$500,"Process Problems"))</f>
        <v/>
      </c>
      <c r="J80" s="295" t="str">
        <f>IF($D80="","",SUMIFS('CMS Deviation Detail'!$H$24:$H$500,'CMS Deviation Detail'!$B$24:$B$500,$B80,'CMS Deviation Detail'!$C$24:$C$500,$C80,'CMS Deviation Detail'!$D$24:$D$500,$D80,'CMS Deviation Detail'!$K$24:$K$500,"Other Known Causes"))</f>
        <v/>
      </c>
      <c r="K80" s="296" t="str">
        <f>IF($D80="","",SUMIFS('CMS Deviation Detail'!$H$24:$H$500,'CMS Deviation Detail'!$B$24:$B$500,$B80,'CMS Deviation Detail'!$C$24:$C$500,$C80,'CMS Deviation Detail'!$D$24:$D$500,$D80,'CMS Deviation Detail'!$K$24:$K$500,"Other Unknown Causes"))</f>
        <v/>
      </c>
    </row>
    <row r="81" spans="2:11" customFormat="1" x14ac:dyDescent="0.25">
      <c r="B81" s="289" t="str">
        <f>IF(Lists!AF59="","",Lists!AF59)</f>
        <v/>
      </c>
      <c r="C81" s="290" t="str">
        <f>IF(Lists!AG59="","",Lists!AG59)</f>
        <v/>
      </c>
      <c r="D81" s="290" t="str">
        <f>IF(Lists!AH59="","",Lists!AH59)</f>
        <v/>
      </c>
      <c r="E81" s="291" t="str">
        <f>IF(D81="","",COUNTIFS('CMS Deviation Detail'!$B$24:$B$500,B81,'CMS Deviation Detail'!$C$24:$C$500,C81,'CMS Deviation Detail'!$D$24:$D$500,D81))</f>
        <v/>
      </c>
      <c r="F81" s="292" t="str">
        <f>IF(D81="","",SUMIFS('CMS Deviation Detail'!$H$24:$H$500,'CMS Deviation Detail'!$B$24:$B$500,$B81,'CMS Deviation Detail'!$C$24:$C$500,$C81,'CMS Deviation Detail'!$D$24:$D$500,$D81))</f>
        <v/>
      </c>
      <c r="G81" s="308"/>
      <c r="H81" s="293" t="str">
        <f>IF($D81="","",SUMIFS('CMS Deviation Detail'!$H$24:$H$500,'CMS Deviation Detail'!$B$24:$B$500,$B81,'CMS Deviation Detail'!$C$24:$C$500,$C81,'CMS Deviation Detail'!$D$24:$D$500,$D81,'CMS Deviation Detail'!$K$24:$K$500,"Control Equipment Problems"))</f>
        <v/>
      </c>
      <c r="I81" s="293" t="str">
        <f>IF($D81="","",SUMIFS('CMS Deviation Detail'!$H$24:$H$500,'CMS Deviation Detail'!$B$24:$B$500,$B81,'CMS Deviation Detail'!$C$24:$C$500,$C81,'CMS Deviation Detail'!$D$24:$D$500,$D81,'CMS Deviation Detail'!$K$24:$K$500,"Process Problems"))</f>
        <v/>
      </c>
      <c r="J81" s="293" t="str">
        <f>IF($D81="","",SUMIFS('CMS Deviation Detail'!$H$24:$H$500,'CMS Deviation Detail'!$B$24:$B$500,$B81,'CMS Deviation Detail'!$C$24:$C$500,$C81,'CMS Deviation Detail'!$D$24:$D$500,$D81,'CMS Deviation Detail'!$K$24:$K$500,"Other Known Causes"))</f>
        <v/>
      </c>
      <c r="K81" s="294" t="str">
        <f>IF($D81="","",SUMIFS('CMS Deviation Detail'!$H$24:$H$500,'CMS Deviation Detail'!$B$24:$B$500,$B81,'CMS Deviation Detail'!$C$24:$C$500,$C81,'CMS Deviation Detail'!$D$24:$D$500,$D81,'CMS Deviation Detail'!$K$24:$K$500,"Other Unknown Causes"))</f>
        <v/>
      </c>
    </row>
    <row r="82" spans="2:11" customFormat="1" x14ac:dyDescent="0.25">
      <c r="B82" s="289" t="str">
        <f>IF(Lists!AF60="","",Lists!AF60)</f>
        <v/>
      </c>
      <c r="C82" s="290" t="str">
        <f>IF(Lists!AG60="","",Lists!AG60)</f>
        <v/>
      </c>
      <c r="D82" s="290" t="str">
        <f>IF(Lists!AH60="","",Lists!AH60)</f>
        <v/>
      </c>
      <c r="E82" s="291" t="str">
        <f>IF(D82="","",COUNTIFS('CMS Deviation Detail'!$B$24:$B$500,B82,'CMS Deviation Detail'!$C$24:$C$500,C82,'CMS Deviation Detail'!$D$24:$D$500,D82))</f>
        <v/>
      </c>
      <c r="F82" s="292" t="str">
        <f>IF(D82="","",SUMIFS('CMS Deviation Detail'!$H$24:$H$500,'CMS Deviation Detail'!$B$24:$B$500,$B82,'CMS Deviation Detail'!$C$24:$C$500,$C82,'CMS Deviation Detail'!$D$24:$D$500,$D82))</f>
        <v/>
      </c>
      <c r="G82" s="308"/>
      <c r="H82" s="295" t="str">
        <f>IF($D82="","",SUMIFS('CMS Deviation Detail'!$H$24:$H$500,'CMS Deviation Detail'!$B$24:$B$500,$B82,'CMS Deviation Detail'!$C$24:$C$500,$C82,'CMS Deviation Detail'!$D$24:$D$500,$D82,'CMS Deviation Detail'!$K$24:$K$500,"Control Equipment Problems"))</f>
        <v/>
      </c>
      <c r="I82" s="295" t="str">
        <f>IF($D82="","",SUMIFS('CMS Deviation Detail'!$H$24:$H$500,'CMS Deviation Detail'!$B$24:$B$500,$B82,'CMS Deviation Detail'!$C$24:$C$500,$C82,'CMS Deviation Detail'!$D$24:$D$500,$D82,'CMS Deviation Detail'!$K$24:$K$500,"Process Problems"))</f>
        <v/>
      </c>
      <c r="J82" s="295" t="str">
        <f>IF($D82="","",SUMIFS('CMS Deviation Detail'!$H$24:$H$500,'CMS Deviation Detail'!$B$24:$B$500,$B82,'CMS Deviation Detail'!$C$24:$C$500,$C82,'CMS Deviation Detail'!$D$24:$D$500,$D82,'CMS Deviation Detail'!$K$24:$K$500,"Other Known Causes"))</f>
        <v/>
      </c>
      <c r="K82" s="296" t="str">
        <f>IF($D82="","",SUMIFS('CMS Deviation Detail'!$H$24:$H$500,'CMS Deviation Detail'!$B$24:$B$500,$B82,'CMS Deviation Detail'!$C$24:$C$500,$C82,'CMS Deviation Detail'!$D$24:$D$500,$D82,'CMS Deviation Detail'!$K$24:$K$500,"Other Unknown Causes"))</f>
        <v/>
      </c>
    </row>
    <row r="83" spans="2:11" customFormat="1" x14ac:dyDescent="0.25">
      <c r="B83" s="289" t="str">
        <f>IF(Lists!AF61="","",Lists!AF61)</f>
        <v/>
      </c>
      <c r="C83" s="290" t="str">
        <f>IF(Lists!AG61="","",Lists!AG61)</f>
        <v/>
      </c>
      <c r="D83" s="290" t="str">
        <f>IF(Lists!AH61="","",Lists!AH61)</f>
        <v/>
      </c>
      <c r="E83" s="291" t="str">
        <f>IF(D83="","",COUNTIFS('CMS Deviation Detail'!$B$24:$B$500,B83,'CMS Deviation Detail'!$C$24:$C$500,C83,'CMS Deviation Detail'!$D$24:$D$500,D83))</f>
        <v/>
      </c>
      <c r="F83" s="292" t="str">
        <f>IF(D83="","",SUMIFS('CMS Deviation Detail'!$H$24:$H$500,'CMS Deviation Detail'!$B$24:$B$500,$B83,'CMS Deviation Detail'!$C$24:$C$500,$C83,'CMS Deviation Detail'!$D$24:$D$500,$D83))</f>
        <v/>
      </c>
      <c r="G83" s="308"/>
      <c r="H83" s="293" t="str">
        <f>IF($D83="","",SUMIFS('CMS Deviation Detail'!$H$24:$H$500,'CMS Deviation Detail'!$B$24:$B$500,$B83,'CMS Deviation Detail'!$C$24:$C$500,$C83,'CMS Deviation Detail'!$D$24:$D$500,$D83,'CMS Deviation Detail'!$K$24:$K$500,"Control Equipment Problems"))</f>
        <v/>
      </c>
      <c r="I83" s="293" t="str">
        <f>IF($D83="","",SUMIFS('CMS Deviation Detail'!$H$24:$H$500,'CMS Deviation Detail'!$B$24:$B$500,$B83,'CMS Deviation Detail'!$C$24:$C$500,$C83,'CMS Deviation Detail'!$D$24:$D$500,$D83,'CMS Deviation Detail'!$K$24:$K$500,"Process Problems"))</f>
        <v/>
      </c>
      <c r="J83" s="293" t="str">
        <f>IF($D83="","",SUMIFS('CMS Deviation Detail'!$H$24:$H$500,'CMS Deviation Detail'!$B$24:$B$500,$B83,'CMS Deviation Detail'!$C$24:$C$500,$C83,'CMS Deviation Detail'!$D$24:$D$500,$D83,'CMS Deviation Detail'!$K$24:$K$500,"Other Known Causes"))</f>
        <v/>
      </c>
      <c r="K83" s="294" t="str">
        <f>IF($D83="","",SUMIFS('CMS Deviation Detail'!$H$24:$H$500,'CMS Deviation Detail'!$B$24:$B$500,$B83,'CMS Deviation Detail'!$C$24:$C$500,$C83,'CMS Deviation Detail'!$D$24:$D$500,$D83,'CMS Deviation Detail'!$K$24:$K$500,"Other Unknown Causes"))</f>
        <v/>
      </c>
    </row>
    <row r="84" spans="2:11" customFormat="1" x14ac:dyDescent="0.25">
      <c r="B84" s="289" t="str">
        <f>IF(Lists!AF62="","",Lists!AF62)</f>
        <v/>
      </c>
      <c r="C84" s="290" t="str">
        <f>IF(Lists!AG62="","",Lists!AG62)</f>
        <v/>
      </c>
      <c r="D84" s="290" t="str">
        <f>IF(Lists!AH62="","",Lists!AH62)</f>
        <v/>
      </c>
      <c r="E84" s="291" t="str">
        <f>IF(D84="","",COUNTIFS('CMS Deviation Detail'!$B$24:$B$500,B84,'CMS Deviation Detail'!$C$24:$C$500,C84,'CMS Deviation Detail'!$D$24:$D$500,D84))</f>
        <v/>
      </c>
      <c r="F84" s="292" t="str">
        <f>IF(D84="","",SUMIFS('CMS Deviation Detail'!$H$24:$H$500,'CMS Deviation Detail'!$B$24:$B$500,$B84,'CMS Deviation Detail'!$C$24:$C$500,$C84,'CMS Deviation Detail'!$D$24:$D$500,$D84))</f>
        <v/>
      </c>
      <c r="G84" s="308"/>
      <c r="H84" s="295" t="str">
        <f>IF($D84="","",SUMIFS('CMS Deviation Detail'!$H$24:$H$500,'CMS Deviation Detail'!$B$24:$B$500,$B84,'CMS Deviation Detail'!$C$24:$C$500,$C84,'CMS Deviation Detail'!$D$24:$D$500,$D84,'CMS Deviation Detail'!$K$24:$K$500,"Control Equipment Problems"))</f>
        <v/>
      </c>
      <c r="I84" s="295" t="str">
        <f>IF($D84="","",SUMIFS('CMS Deviation Detail'!$H$24:$H$500,'CMS Deviation Detail'!$B$24:$B$500,$B84,'CMS Deviation Detail'!$C$24:$C$500,$C84,'CMS Deviation Detail'!$D$24:$D$500,$D84,'CMS Deviation Detail'!$K$24:$K$500,"Process Problems"))</f>
        <v/>
      </c>
      <c r="J84" s="295" t="str">
        <f>IF($D84="","",SUMIFS('CMS Deviation Detail'!$H$24:$H$500,'CMS Deviation Detail'!$B$24:$B$500,$B84,'CMS Deviation Detail'!$C$24:$C$500,$C84,'CMS Deviation Detail'!$D$24:$D$500,$D84,'CMS Deviation Detail'!$K$24:$K$500,"Other Known Causes"))</f>
        <v/>
      </c>
      <c r="K84" s="296" t="str">
        <f>IF($D84="","",SUMIFS('CMS Deviation Detail'!$H$24:$H$500,'CMS Deviation Detail'!$B$24:$B$500,$B84,'CMS Deviation Detail'!$C$24:$C$500,$C84,'CMS Deviation Detail'!$D$24:$D$500,$D84,'CMS Deviation Detail'!$K$24:$K$500,"Other Unknown Causes"))</f>
        <v/>
      </c>
    </row>
    <row r="85" spans="2:11" customFormat="1" x14ac:dyDescent="0.25">
      <c r="B85" s="289" t="str">
        <f>IF(Lists!AF63="","",Lists!AF63)</f>
        <v/>
      </c>
      <c r="C85" s="290" t="str">
        <f>IF(Lists!AG63="","",Lists!AG63)</f>
        <v/>
      </c>
      <c r="D85" s="290" t="str">
        <f>IF(Lists!AH63="","",Lists!AH63)</f>
        <v/>
      </c>
      <c r="E85" s="291" t="str">
        <f>IF(D85="","",COUNTIFS('CMS Deviation Detail'!$B$24:$B$500,B85,'CMS Deviation Detail'!$C$24:$C$500,C85,'CMS Deviation Detail'!$D$24:$D$500,D85))</f>
        <v/>
      </c>
      <c r="F85" s="292" t="str">
        <f>IF(D85="","",SUMIFS('CMS Deviation Detail'!$H$24:$H$500,'CMS Deviation Detail'!$B$24:$B$500,$B85,'CMS Deviation Detail'!$C$24:$C$500,$C85,'CMS Deviation Detail'!$D$24:$D$500,$D85))</f>
        <v/>
      </c>
      <c r="G85" s="308"/>
      <c r="H85" s="293" t="str">
        <f>IF($D85="","",SUMIFS('CMS Deviation Detail'!$H$24:$H$500,'CMS Deviation Detail'!$B$24:$B$500,$B85,'CMS Deviation Detail'!$C$24:$C$500,$C85,'CMS Deviation Detail'!$D$24:$D$500,$D85,'CMS Deviation Detail'!$K$24:$K$500,"Control Equipment Problems"))</f>
        <v/>
      </c>
      <c r="I85" s="293" t="str">
        <f>IF($D85="","",SUMIFS('CMS Deviation Detail'!$H$24:$H$500,'CMS Deviation Detail'!$B$24:$B$500,$B85,'CMS Deviation Detail'!$C$24:$C$500,$C85,'CMS Deviation Detail'!$D$24:$D$500,$D85,'CMS Deviation Detail'!$K$24:$K$500,"Process Problems"))</f>
        <v/>
      </c>
      <c r="J85" s="293" t="str">
        <f>IF($D85="","",SUMIFS('CMS Deviation Detail'!$H$24:$H$500,'CMS Deviation Detail'!$B$24:$B$500,$B85,'CMS Deviation Detail'!$C$24:$C$500,$C85,'CMS Deviation Detail'!$D$24:$D$500,$D85,'CMS Deviation Detail'!$K$24:$K$500,"Other Known Causes"))</f>
        <v/>
      </c>
      <c r="K85" s="294" t="str">
        <f>IF($D85="","",SUMIFS('CMS Deviation Detail'!$H$24:$H$500,'CMS Deviation Detail'!$B$24:$B$500,$B85,'CMS Deviation Detail'!$C$24:$C$500,$C85,'CMS Deviation Detail'!$D$24:$D$500,$D85,'CMS Deviation Detail'!$K$24:$K$500,"Other Unknown Causes"))</f>
        <v/>
      </c>
    </row>
    <row r="86" spans="2:11" customFormat="1" x14ac:dyDescent="0.25">
      <c r="B86" s="289" t="str">
        <f>IF(Lists!AF64="","",Lists!AF64)</f>
        <v/>
      </c>
      <c r="C86" s="290" t="str">
        <f>IF(Lists!AG64="","",Lists!AG64)</f>
        <v/>
      </c>
      <c r="D86" s="290" t="str">
        <f>IF(Lists!AH64="","",Lists!AH64)</f>
        <v/>
      </c>
      <c r="E86" s="291" t="str">
        <f>IF(D86="","",COUNTIFS('CMS Deviation Detail'!$B$24:$B$500,B86,'CMS Deviation Detail'!$C$24:$C$500,C86,'CMS Deviation Detail'!$D$24:$D$500,D86))</f>
        <v/>
      </c>
      <c r="F86" s="292" t="str">
        <f>IF(D86="","",SUMIFS('CMS Deviation Detail'!$H$24:$H$500,'CMS Deviation Detail'!$B$24:$B$500,$B86,'CMS Deviation Detail'!$C$24:$C$500,$C86,'CMS Deviation Detail'!$D$24:$D$500,$D86))</f>
        <v/>
      </c>
      <c r="G86" s="308"/>
      <c r="H86" s="295" t="str">
        <f>IF($D86="","",SUMIFS('CMS Deviation Detail'!$H$24:$H$500,'CMS Deviation Detail'!$B$24:$B$500,$B86,'CMS Deviation Detail'!$C$24:$C$500,$C86,'CMS Deviation Detail'!$D$24:$D$500,$D86,'CMS Deviation Detail'!$K$24:$K$500,"Control Equipment Problems"))</f>
        <v/>
      </c>
      <c r="I86" s="295" t="str">
        <f>IF($D86="","",SUMIFS('CMS Deviation Detail'!$H$24:$H$500,'CMS Deviation Detail'!$B$24:$B$500,$B86,'CMS Deviation Detail'!$C$24:$C$500,$C86,'CMS Deviation Detail'!$D$24:$D$500,$D86,'CMS Deviation Detail'!$K$24:$K$500,"Process Problems"))</f>
        <v/>
      </c>
      <c r="J86" s="295" t="str">
        <f>IF($D86="","",SUMIFS('CMS Deviation Detail'!$H$24:$H$500,'CMS Deviation Detail'!$B$24:$B$500,$B86,'CMS Deviation Detail'!$C$24:$C$500,$C86,'CMS Deviation Detail'!$D$24:$D$500,$D86,'CMS Deviation Detail'!$K$24:$K$500,"Other Known Causes"))</f>
        <v/>
      </c>
      <c r="K86" s="296" t="str">
        <f>IF($D86="","",SUMIFS('CMS Deviation Detail'!$H$24:$H$500,'CMS Deviation Detail'!$B$24:$B$500,$B86,'CMS Deviation Detail'!$C$24:$C$500,$C86,'CMS Deviation Detail'!$D$24:$D$500,$D86,'CMS Deviation Detail'!$K$24:$K$500,"Other Unknown Causes"))</f>
        <v/>
      </c>
    </row>
    <row r="87" spans="2:11" customFormat="1" x14ac:dyDescent="0.25">
      <c r="B87" s="289" t="str">
        <f>IF(Lists!AF65="","",Lists!AF65)</f>
        <v/>
      </c>
      <c r="C87" s="290" t="str">
        <f>IF(Lists!AG65="","",Lists!AG65)</f>
        <v/>
      </c>
      <c r="D87" s="290" t="str">
        <f>IF(Lists!AH65="","",Lists!AH65)</f>
        <v/>
      </c>
      <c r="E87" s="291" t="str">
        <f>IF(D87="","",COUNTIFS('CMS Deviation Detail'!$B$24:$B$500,B87,'CMS Deviation Detail'!$C$24:$C$500,C87,'CMS Deviation Detail'!$D$24:$D$500,D87))</f>
        <v/>
      </c>
      <c r="F87" s="292" t="str">
        <f>IF(D87="","",SUMIFS('CMS Deviation Detail'!$H$24:$H$500,'CMS Deviation Detail'!$B$24:$B$500,$B87,'CMS Deviation Detail'!$C$24:$C$500,$C87,'CMS Deviation Detail'!$D$24:$D$500,$D87))</f>
        <v/>
      </c>
      <c r="G87" s="308"/>
      <c r="H87" s="293" t="str">
        <f>IF($D87="","",SUMIFS('CMS Deviation Detail'!$H$24:$H$500,'CMS Deviation Detail'!$B$24:$B$500,$B87,'CMS Deviation Detail'!$C$24:$C$500,$C87,'CMS Deviation Detail'!$D$24:$D$500,$D87,'CMS Deviation Detail'!$K$24:$K$500,"Control Equipment Problems"))</f>
        <v/>
      </c>
      <c r="I87" s="293" t="str">
        <f>IF($D87="","",SUMIFS('CMS Deviation Detail'!$H$24:$H$500,'CMS Deviation Detail'!$B$24:$B$500,$B87,'CMS Deviation Detail'!$C$24:$C$500,$C87,'CMS Deviation Detail'!$D$24:$D$500,$D87,'CMS Deviation Detail'!$K$24:$K$500,"Process Problems"))</f>
        <v/>
      </c>
      <c r="J87" s="293" t="str">
        <f>IF($D87="","",SUMIFS('CMS Deviation Detail'!$H$24:$H$500,'CMS Deviation Detail'!$B$24:$B$500,$B87,'CMS Deviation Detail'!$C$24:$C$500,$C87,'CMS Deviation Detail'!$D$24:$D$500,$D87,'CMS Deviation Detail'!$K$24:$K$500,"Other Known Causes"))</f>
        <v/>
      </c>
      <c r="K87" s="294" t="str">
        <f>IF($D87="","",SUMIFS('CMS Deviation Detail'!$H$24:$H$500,'CMS Deviation Detail'!$B$24:$B$500,$B87,'CMS Deviation Detail'!$C$24:$C$500,$C87,'CMS Deviation Detail'!$D$24:$D$500,$D87,'CMS Deviation Detail'!$K$24:$K$500,"Other Unknown Causes"))</f>
        <v/>
      </c>
    </row>
    <row r="88" spans="2:11" customFormat="1" x14ac:dyDescent="0.25">
      <c r="B88" s="289" t="str">
        <f>IF(Lists!AF66="","",Lists!AF66)</f>
        <v/>
      </c>
      <c r="C88" s="290" t="str">
        <f>IF(Lists!AG66="","",Lists!AG66)</f>
        <v/>
      </c>
      <c r="D88" s="290" t="str">
        <f>IF(Lists!AH66="","",Lists!AH66)</f>
        <v/>
      </c>
      <c r="E88" s="291" t="str">
        <f>IF(D88="","",COUNTIFS('CMS Deviation Detail'!$B$24:$B$500,B88,'CMS Deviation Detail'!$C$24:$C$500,C88,'CMS Deviation Detail'!$D$24:$D$500,D88))</f>
        <v/>
      </c>
      <c r="F88" s="292" t="str">
        <f>IF(D88="","",SUMIFS('CMS Deviation Detail'!$H$24:$H$500,'CMS Deviation Detail'!$B$24:$B$500,$B88,'CMS Deviation Detail'!$C$24:$C$500,$C88,'CMS Deviation Detail'!$D$24:$D$500,$D88))</f>
        <v/>
      </c>
      <c r="G88" s="308"/>
      <c r="H88" s="295" t="str">
        <f>IF($D88="","",SUMIFS('CMS Deviation Detail'!$H$24:$H$500,'CMS Deviation Detail'!$B$24:$B$500,$B88,'CMS Deviation Detail'!$C$24:$C$500,$C88,'CMS Deviation Detail'!$D$24:$D$500,$D88,'CMS Deviation Detail'!$K$24:$K$500,"Control Equipment Problems"))</f>
        <v/>
      </c>
      <c r="I88" s="295" t="str">
        <f>IF($D88="","",SUMIFS('CMS Deviation Detail'!$H$24:$H$500,'CMS Deviation Detail'!$B$24:$B$500,$B88,'CMS Deviation Detail'!$C$24:$C$500,$C88,'CMS Deviation Detail'!$D$24:$D$500,$D88,'CMS Deviation Detail'!$K$24:$K$500,"Process Problems"))</f>
        <v/>
      </c>
      <c r="J88" s="295" t="str">
        <f>IF($D88="","",SUMIFS('CMS Deviation Detail'!$H$24:$H$500,'CMS Deviation Detail'!$B$24:$B$500,$B88,'CMS Deviation Detail'!$C$24:$C$500,$C88,'CMS Deviation Detail'!$D$24:$D$500,$D88,'CMS Deviation Detail'!$K$24:$K$500,"Other Known Causes"))</f>
        <v/>
      </c>
      <c r="K88" s="296" t="str">
        <f>IF($D88="","",SUMIFS('CMS Deviation Detail'!$H$24:$H$500,'CMS Deviation Detail'!$B$24:$B$500,$B88,'CMS Deviation Detail'!$C$24:$C$500,$C88,'CMS Deviation Detail'!$D$24:$D$500,$D88,'CMS Deviation Detail'!$K$24:$K$500,"Other Unknown Causes"))</f>
        <v/>
      </c>
    </row>
    <row r="89" spans="2:11" customFormat="1" x14ac:dyDescent="0.25">
      <c r="B89" s="289" t="str">
        <f>IF(Lists!AF67="","",Lists!AF67)</f>
        <v/>
      </c>
      <c r="C89" s="290" t="str">
        <f>IF(Lists!AG67="","",Lists!AG67)</f>
        <v/>
      </c>
      <c r="D89" s="290" t="str">
        <f>IF(Lists!AH67="","",Lists!AH67)</f>
        <v/>
      </c>
      <c r="E89" s="291" t="str">
        <f>IF(D89="","",COUNTIFS('CMS Deviation Detail'!$B$24:$B$500,B89,'CMS Deviation Detail'!$C$24:$C$500,C89,'CMS Deviation Detail'!$D$24:$D$500,D89))</f>
        <v/>
      </c>
      <c r="F89" s="292" t="str">
        <f>IF(D89="","",SUMIFS('CMS Deviation Detail'!$H$24:$H$500,'CMS Deviation Detail'!$B$24:$B$500,$B89,'CMS Deviation Detail'!$C$24:$C$500,$C89,'CMS Deviation Detail'!$D$24:$D$500,$D89))</f>
        <v/>
      </c>
      <c r="G89" s="308"/>
      <c r="H89" s="293" t="str">
        <f>IF($D89="","",SUMIFS('CMS Deviation Detail'!$H$24:$H$500,'CMS Deviation Detail'!$B$24:$B$500,$B89,'CMS Deviation Detail'!$C$24:$C$500,$C89,'CMS Deviation Detail'!$D$24:$D$500,$D89,'CMS Deviation Detail'!$K$24:$K$500,"Control Equipment Problems"))</f>
        <v/>
      </c>
      <c r="I89" s="293" t="str">
        <f>IF($D89="","",SUMIFS('CMS Deviation Detail'!$H$24:$H$500,'CMS Deviation Detail'!$B$24:$B$500,$B89,'CMS Deviation Detail'!$C$24:$C$500,$C89,'CMS Deviation Detail'!$D$24:$D$500,$D89,'CMS Deviation Detail'!$K$24:$K$500,"Process Problems"))</f>
        <v/>
      </c>
      <c r="J89" s="293" t="str">
        <f>IF($D89="","",SUMIFS('CMS Deviation Detail'!$H$24:$H$500,'CMS Deviation Detail'!$B$24:$B$500,$B89,'CMS Deviation Detail'!$C$24:$C$500,$C89,'CMS Deviation Detail'!$D$24:$D$500,$D89,'CMS Deviation Detail'!$K$24:$K$500,"Other Known Causes"))</f>
        <v/>
      </c>
      <c r="K89" s="294" t="str">
        <f>IF($D89="","",SUMIFS('CMS Deviation Detail'!$H$24:$H$500,'CMS Deviation Detail'!$B$24:$B$500,$B89,'CMS Deviation Detail'!$C$24:$C$500,$C89,'CMS Deviation Detail'!$D$24:$D$500,$D89,'CMS Deviation Detail'!$K$24:$K$500,"Other Unknown Causes"))</f>
        <v/>
      </c>
    </row>
    <row r="90" spans="2:11" customFormat="1" x14ac:dyDescent="0.25">
      <c r="B90" s="289" t="str">
        <f>IF(Lists!AF68="","",Lists!AF68)</f>
        <v/>
      </c>
      <c r="C90" s="290" t="str">
        <f>IF(Lists!AG68="","",Lists!AG68)</f>
        <v/>
      </c>
      <c r="D90" s="290" t="str">
        <f>IF(Lists!AH68="","",Lists!AH68)</f>
        <v/>
      </c>
      <c r="E90" s="291" t="str">
        <f>IF(D90="","",COUNTIFS('CMS Deviation Detail'!$B$24:$B$500,B90,'CMS Deviation Detail'!$C$24:$C$500,C90,'CMS Deviation Detail'!$D$24:$D$500,D90))</f>
        <v/>
      </c>
      <c r="F90" s="292" t="str">
        <f>IF(D90="","",SUMIFS('CMS Deviation Detail'!$H$24:$H$500,'CMS Deviation Detail'!$B$24:$B$500,$B90,'CMS Deviation Detail'!$C$24:$C$500,$C90,'CMS Deviation Detail'!$D$24:$D$500,$D90))</f>
        <v/>
      </c>
      <c r="G90" s="308"/>
      <c r="H90" s="295" t="str">
        <f>IF($D90="","",SUMIFS('CMS Deviation Detail'!$H$24:$H$500,'CMS Deviation Detail'!$B$24:$B$500,$B90,'CMS Deviation Detail'!$C$24:$C$500,$C90,'CMS Deviation Detail'!$D$24:$D$500,$D90,'CMS Deviation Detail'!$K$24:$K$500,"Control Equipment Problems"))</f>
        <v/>
      </c>
      <c r="I90" s="295" t="str">
        <f>IF($D90="","",SUMIFS('CMS Deviation Detail'!$H$24:$H$500,'CMS Deviation Detail'!$B$24:$B$500,$B90,'CMS Deviation Detail'!$C$24:$C$500,$C90,'CMS Deviation Detail'!$D$24:$D$500,$D90,'CMS Deviation Detail'!$K$24:$K$500,"Process Problems"))</f>
        <v/>
      </c>
      <c r="J90" s="295" t="str">
        <f>IF($D90="","",SUMIFS('CMS Deviation Detail'!$H$24:$H$500,'CMS Deviation Detail'!$B$24:$B$500,$B90,'CMS Deviation Detail'!$C$24:$C$500,$C90,'CMS Deviation Detail'!$D$24:$D$500,$D90,'CMS Deviation Detail'!$K$24:$K$500,"Other Known Causes"))</f>
        <v/>
      </c>
      <c r="K90" s="296" t="str">
        <f>IF($D90="","",SUMIFS('CMS Deviation Detail'!$H$24:$H$500,'CMS Deviation Detail'!$B$24:$B$500,$B90,'CMS Deviation Detail'!$C$24:$C$500,$C90,'CMS Deviation Detail'!$D$24:$D$500,$D90,'CMS Deviation Detail'!$K$24:$K$500,"Other Unknown Causes"))</f>
        <v/>
      </c>
    </row>
    <row r="91" spans="2:11" customFormat="1" x14ac:dyDescent="0.25">
      <c r="B91" s="289" t="str">
        <f>IF(Lists!AF69="","",Lists!AF69)</f>
        <v/>
      </c>
      <c r="C91" s="290" t="str">
        <f>IF(Lists!AG69="","",Lists!AG69)</f>
        <v/>
      </c>
      <c r="D91" s="290" t="str">
        <f>IF(Lists!AH69="","",Lists!AH69)</f>
        <v/>
      </c>
      <c r="E91" s="291" t="str">
        <f>IF(D91="","",COUNTIFS('CMS Deviation Detail'!$B$24:$B$500,B91,'CMS Deviation Detail'!$C$24:$C$500,C91,'CMS Deviation Detail'!$D$24:$D$500,D91))</f>
        <v/>
      </c>
      <c r="F91" s="292" t="str">
        <f>IF(D91="","",SUMIFS('CMS Deviation Detail'!$H$24:$H$500,'CMS Deviation Detail'!$B$24:$B$500,$B91,'CMS Deviation Detail'!$C$24:$C$500,$C91,'CMS Deviation Detail'!$D$24:$D$500,$D91))</f>
        <v/>
      </c>
      <c r="G91" s="308"/>
      <c r="H91" s="293" t="str">
        <f>IF($D91="","",SUMIFS('CMS Deviation Detail'!$H$24:$H$500,'CMS Deviation Detail'!$B$24:$B$500,$B91,'CMS Deviation Detail'!$C$24:$C$500,$C91,'CMS Deviation Detail'!$D$24:$D$500,$D91,'CMS Deviation Detail'!$K$24:$K$500,"Control Equipment Problems"))</f>
        <v/>
      </c>
      <c r="I91" s="293" t="str">
        <f>IF($D91="","",SUMIFS('CMS Deviation Detail'!$H$24:$H$500,'CMS Deviation Detail'!$B$24:$B$500,$B91,'CMS Deviation Detail'!$C$24:$C$500,$C91,'CMS Deviation Detail'!$D$24:$D$500,$D91,'CMS Deviation Detail'!$K$24:$K$500,"Process Problems"))</f>
        <v/>
      </c>
      <c r="J91" s="293" t="str">
        <f>IF($D91="","",SUMIFS('CMS Deviation Detail'!$H$24:$H$500,'CMS Deviation Detail'!$B$24:$B$500,$B91,'CMS Deviation Detail'!$C$24:$C$500,$C91,'CMS Deviation Detail'!$D$24:$D$500,$D91,'CMS Deviation Detail'!$K$24:$K$500,"Other Known Causes"))</f>
        <v/>
      </c>
      <c r="K91" s="294" t="str">
        <f>IF($D91="","",SUMIFS('CMS Deviation Detail'!$H$24:$H$500,'CMS Deviation Detail'!$B$24:$B$500,$B91,'CMS Deviation Detail'!$C$24:$C$500,$C91,'CMS Deviation Detail'!$D$24:$D$500,$D91,'CMS Deviation Detail'!$K$24:$K$500,"Other Unknown Causes"))</f>
        <v/>
      </c>
    </row>
    <row r="92" spans="2:11" customFormat="1" x14ac:dyDescent="0.25">
      <c r="B92" s="289" t="str">
        <f>IF(Lists!AF70="","",Lists!AF70)</f>
        <v/>
      </c>
      <c r="C92" s="290" t="str">
        <f>IF(Lists!AG70="","",Lists!AG70)</f>
        <v/>
      </c>
      <c r="D92" s="290" t="str">
        <f>IF(Lists!AH70="","",Lists!AH70)</f>
        <v/>
      </c>
      <c r="E92" s="291" t="str">
        <f>IF(D92="","",COUNTIFS('CMS Deviation Detail'!$B$24:$B$500,B92,'CMS Deviation Detail'!$C$24:$C$500,C92,'CMS Deviation Detail'!$D$24:$D$500,D92))</f>
        <v/>
      </c>
      <c r="F92" s="292" t="str">
        <f>IF(D92="","",SUMIFS('CMS Deviation Detail'!$H$24:$H$500,'CMS Deviation Detail'!$B$24:$B$500,$B92,'CMS Deviation Detail'!$C$24:$C$500,$C92,'CMS Deviation Detail'!$D$24:$D$500,$D92))</f>
        <v/>
      </c>
      <c r="G92" s="308"/>
      <c r="H92" s="295" t="str">
        <f>IF($D92="","",SUMIFS('CMS Deviation Detail'!$H$24:$H$500,'CMS Deviation Detail'!$B$24:$B$500,$B92,'CMS Deviation Detail'!$C$24:$C$500,$C92,'CMS Deviation Detail'!$D$24:$D$500,$D92,'CMS Deviation Detail'!$K$24:$K$500,"Control Equipment Problems"))</f>
        <v/>
      </c>
      <c r="I92" s="295" t="str">
        <f>IF($D92="","",SUMIFS('CMS Deviation Detail'!$H$24:$H$500,'CMS Deviation Detail'!$B$24:$B$500,$B92,'CMS Deviation Detail'!$C$24:$C$500,$C92,'CMS Deviation Detail'!$D$24:$D$500,$D92,'CMS Deviation Detail'!$K$24:$K$500,"Process Problems"))</f>
        <v/>
      </c>
      <c r="J92" s="295" t="str">
        <f>IF($D92="","",SUMIFS('CMS Deviation Detail'!$H$24:$H$500,'CMS Deviation Detail'!$B$24:$B$500,$B92,'CMS Deviation Detail'!$C$24:$C$500,$C92,'CMS Deviation Detail'!$D$24:$D$500,$D92,'CMS Deviation Detail'!$K$24:$K$500,"Other Known Causes"))</f>
        <v/>
      </c>
      <c r="K92" s="296" t="str">
        <f>IF($D92="","",SUMIFS('CMS Deviation Detail'!$H$24:$H$500,'CMS Deviation Detail'!$B$24:$B$500,$B92,'CMS Deviation Detail'!$C$24:$C$500,$C92,'CMS Deviation Detail'!$D$24:$D$500,$D92,'CMS Deviation Detail'!$K$24:$K$500,"Other Unknown Causes"))</f>
        <v/>
      </c>
    </row>
    <row r="93" spans="2:11" customFormat="1" x14ac:dyDescent="0.25">
      <c r="B93" s="289" t="str">
        <f>IF(Lists!AF71="","",Lists!AF71)</f>
        <v/>
      </c>
      <c r="C93" s="290" t="str">
        <f>IF(Lists!AG71="","",Lists!AG71)</f>
        <v/>
      </c>
      <c r="D93" s="290" t="str">
        <f>IF(Lists!AH71="","",Lists!AH71)</f>
        <v/>
      </c>
      <c r="E93" s="291" t="str">
        <f>IF(D93="","",COUNTIFS('CMS Deviation Detail'!$B$24:$B$500,B93,'CMS Deviation Detail'!$C$24:$C$500,C93,'CMS Deviation Detail'!$D$24:$D$500,D93))</f>
        <v/>
      </c>
      <c r="F93" s="292" t="str">
        <f>IF(D93="","",SUMIFS('CMS Deviation Detail'!$H$24:$H$500,'CMS Deviation Detail'!$B$24:$B$500,$B93,'CMS Deviation Detail'!$C$24:$C$500,$C93,'CMS Deviation Detail'!$D$24:$D$500,$D93))</f>
        <v/>
      </c>
      <c r="G93" s="308"/>
      <c r="H93" s="293" t="str">
        <f>IF($D93="","",SUMIFS('CMS Deviation Detail'!$H$24:$H$500,'CMS Deviation Detail'!$B$24:$B$500,$B93,'CMS Deviation Detail'!$C$24:$C$500,$C93,'CMS Deviation Detail'!$D$24:$D$500,$D93,'CMS Deviation Detail'!$K$24:$K$500,"Control Equipment Problems"))</f>
        <v/>
      </c>
      <c r="I93" s="293" t="str">
        <f>IF($D93="","",SUMIFS('CMS Deviation Detail'!$H$24:$H$500,'CMS Deviation Detail'!$B$24:$B$500,$B93,'CMS Deviation Detail'!$C$24:$C$500,$C93,'CMS Deviation Detail'!$D$24:$D$500,$D93,'CMS Deviation Detail'!$K$24:$K$500,"Process Problems"))</f>
        <v/>
      </c>
      <c r="J93" s="293" t="str">
        <f>IF($D93="","",SUMIFS('CMS Deviation Detail'!$H$24:$H$500,'CMS Deviation Detail'!$B$24:$B$500,$B93,'CMS Deviation Detail'!$C$24:$C$500,$C93,'CMS Deviation Detail'!$D$24:$D$500,$D93,'CMS Deviation Detail'!$K$24:$K$500,"Other Known Causes"))</f>
        <v/>
      </c>
      <c r="K93" s="294" t="str">
        <f>IF($D93="","",SUMIFS('CMS Deviation Detail'!$H$24:$H$500,'CMS Deviation Detail'!$B$24:$B$500,$B93,'CMS Deviation Detail'!$C$24:$C$500,$C93,'CMS Deviation Detail'!$D$24:$D$500,$D93,'CMS Deviation Detail'!$K$24:$K$500,"Other Unknown Causes"))</f>
        <v/>
      </c>
    </row>
    <row r="94" spans="2:11" customFormat="1" x14ac:dyDescent="0.25">
      <c r="B94" s="289" t="str">
        <f>IF(Lists!AF72="","",Lists!AF72)</f>
        <v/>
      </c>
      <c r="C94" s="290" t="str">
        <f>IF(Lists!AG72="","",Lists!AG72)</f>
        <v/>
      </c>
      <c r="D94" s="290" t="str">
        <f>IF(Lists!AH72="","",Lists!AH72)</f>
        <v/>
      </c>
      <c r="E94" s="291" t="str">
        <f>IF(D94="","",COUNTIFS('CMS Deviation Detail'!$B$24:$B$500,B94,'CMS Deviation Detail'!$C$24:$C$500,C94,'CMS Deviation Detail'!$D$24:$D$500,D94))</f>
        <v/>
      </c>
      <c r="F94" s="292" t="str">
        <f>IF(D94="","",SUMIFS('CMS Deviation Detail'!$H$24:$H$500,'CMS Deviation Detail'!$B$24:$B$500,$B94,'CMS Deviation Detail'!$C$24:$C$500,$C94,'CMS Deviation Detail'!$D$24:$D$500,$D94))</f>
        <v/>
      </c>
      <c r="G94" s="308"/>
      <c r="H94" s="295" t="str">
        <f>IF($D94="","",SUMIFS('CMS Deviation Detail'!$H$24:$H$500,'CMS Deviation Detail'!$B$24:$B$500,$B94,'CMS Deviation Detail'!$C$24:$C$500,$C94,'CMS Deviation Detail'!$D$24:$D$500,$D94,'CMS Deviation Detail'!$K$24:$K$500,"Control Equipment Problems"))</f>
        <v/>
      </c>
      <c r="I94" s="295" t="str">
        <f>IF($D94="","",SUMIFS('CMS Deviation Detail'!$H$24:$H$500,'CMS Deviation Detail'!$B$24:$B$500,$B94,'CMS Deviation Detail'!$C$24:$C$500,$C94,'CMS Deviation Detail'!$D$24:$D$500,$D94,'CMS Deviation Detail'!$K$24:$K$500,"Process Problems"))</f>
        <v/>
      </c>
      <c r="J94" s="295" t="str">
        <f>IF($D94="","",SUMIFS('CMS Deviation Detail'!$H$24:$H$500,'CMS Deviation Detail'!$B$24:$B$500,$B94,'CMS Deviation Detail'!$C$24:$C$500,$C94,'CMS Deviation Detail'!$D$24:$D$500,$D94,'CMS Deviation Detail'!$K$24:$K$500,"Other Known Causes"))</f>
        <v/>
      </c>
      <c r="K94" s="296" t="str">
        <f>IF($D94="","",SUMIFS('CMS Deviation Detail'!$H$24:$H$500,'CMS Deviation Detail'!$B$24:$B$500,$B94,'CMS Deviation Detail'!$C$24:$C$500,$C94,'CMS Deviation Detail'!$D$24:$D$500,$D94,'CMS Deviation Detail'!$K$24:$K$500,"Other Unknown Causes"))</f>
        <v/>
      </c>
    </row>
    <row r="95" spans="2:11" customFormat="1" x14ac:dyDescent="0.25">
      <c r="B95" s="289" t="str">
        <f>IF(Lists!AF73="","",Lists!AF73)</f>
        <v/>
      </c>
      <c r="C95" s="290" t="str">
        <f>IF(Lists!AG73="","",Lists!AG73)</f>
        <v/>
      </c>
      <c r="D95" s="290" t="str">
        <f>IF(Lists!AH73="","",Lists!AH73)</f>
        <v/>
      </c>
      <c r="E95" s="291" t="str">
        <f>IF(D95="","",COUNTIFS('CMS Deviation Detail'!$B$24:$B$500,B95,'CMS Deviation Detail'!$C$24:$C$500,C95,'CMS Deviation Detail'!$D$24:$D$500,D95))</f>
        <v/>
      </c>
      <c r="F95" s="292" t="str">
        <f>IF(D95="","",SUMIFS('CMS Deviation Detail'!$H$24:$H$500,'CMS Deviation Detail'!$B$24:$B$500,$B95,'CMS Deviation Detail'!$C$24:$C$500,$C95,'CMS Deviation Detail'!$D$24:$D$500,$D95))</f>
        <v/>
      </c>
      <c r="G95" s="308"/>
      <c r="H95" s="293" t="str">
        <f>IF($D95="","",SUMIFS('CMS Deviation Detail'!$H$24:$H$500,'CMS Deviation Detail'!$B$24:$B$500,$B95,'CMS Deviation Detail'!$C$24:$C$500,$C95,'CMS Deviation Detail'!$D$24:$D$500,$D95,'CMS Deviation Detail'!$K$24:$K$500,"Control Equipment Problems"))</f>
        <v/>
      </c>
      <c r="I95" s="293" t="str">
        <f>IF($D95="","",SUMIFS('CMS Deviation Detail'!$H$24:$H$500,'CMS Deviation Detail'!$B$24:$B$500,$B95,'CMS Deviation Detail'!$C$24:$C$500,$C95,'CMS Deviation Detail'!$D$24:$D$500,$D95,'CMS Deviation Detail'!$K$24:$K$500,"Process Problems"))</f>
        <v/>
      </c>
      <c r="J95" s="293" t="str">
        <f>IF($D95="","",SUMIFS('CMS Deviation Detail'!$H$24:$H$500,'CMS Deviation Detail'!$B$24:$B$500,$B95,'CMS Deviation Detail'!$C$24:$C$500,$C95,'CMS Deviation Detail'!$D$24:$D$500,$D95,'CMS Deviation Detail'!$K$24:$K$500,"Other Known Causes"))</f>
        <v/>
      </c>
      <c r="K95" s="294" t="str">
        <f>IF($D95="","",SUMIFS('CMS Deviation Detail'!$H$24:$H$500,'CMS Deviation Detail'!$B$24:$B$500,$B95,'CMS Deviation Detail'!$C$24:$C$500,$C95,'CMS Deviation Detail'!$D$24:$D$500,$D95,'CMS Deviation Detail'!$K$24:$K$500,"Other Unknown Causes"))</f>
        <v/>
      </c>
    </row>
    <row r="96" spans="2:11" customFormat="1" x14ac:dyDescent="0.25">
      <c r="B96" s="289" t="str">
        <f>IF(Lists!AF74="","",Lists!AF74)</f>
        <v/>
      </c>
      <c r="C96" s="290" t="str">
        <f>IF(Lists!AG74="","",Lists!AG74)</f>
        <v/>
      </c>
      <c r="D96" s="290" t="str">
        <f>IF(Lists!AH74="","",Lists!AH74)</f>
        <v/>
      </c>
      <c r="E96" s="291" t="str">
        <f>IF(D96="","",COUNTIFS('CMS Deviation Detail'!$B$24:$B$500,B96,'CMS Deviation Detail'!$C$24:$C$500,C96,'CMS Deviation Detail'!$D$24:$D$500,D96))</f>
        <v/>
      </c>
      <c r="F96" s="292" t="str">
        <f>IF(D96="","",SUMIFS('CMS Deviation Detail'!$H$24:$H$500,'CMS Deviation Detail'!$B$24:$B$500,$B96,'CMS Deviation Detail'!$C$24:$C$500,$C96,'CMS Deviation Detail'!$D$24:$D$500,$D96))</f>
        <v/>
      </c>
      <c r="G96" s="308"/>
      <c r="H96" s="295" t="str">
        <f>IF($D96="","",SUMIFS('CMS Deviation Detail'!$H$24:$H$500,'CMS Deviation Detail'!$B$24:$B$500,$B96,'CMS Deviation Detail'!$C$24:$C$500,$C96,'CMS Deviation Detail'!$D$24:$D$500,$D96,'CMS Deviation Detail'!$K$24:$K$500,"Control Equipment Problems"))</f>
        <v/>
      </c>
      <c r="I96" s="295" t="str">
        <f>IF($D96="","",SUMIFS('CMS Deviation Detail'!$H$24:$H$500,'CMS Deviation Detail'!$B$24:$B$500,$B96,'CMS Deviation Detail'!$C$24:$C$500,$C96,'CMS Deviation Detail'!$D$24:$D$500,$D96,'CMS Deviation Detail'!$K$24:$K$500,"Process Problems"))</f>
        <v/>
      </c>
      <c r="J96" s="295" t="str">
        <f>IF($D96="","",SUMIFS('CMS Deviation Detail'!$H$24:$H$500,'CMS Deviation Detail'!$B$24:$B$500,$B96,'CMS Deviation Detail'!$C$24:$C$500,$C96,'CMS Deviation Detail'!$D$24:$D$500,$D96,'CMS Deviation Detail'!$K$24:$K$500,"Other Known Causes"))</f>
        <v/>
      </c>
      <c r="K96" s="296" t="str">
        <f>IF($D96="","",SUMIFS('CMS Deviation Detail'!$H$24:$H$500,'CMS Deviation Detail'!$B$24:$B$500,$B96,'CMS Deviation Detail'!$C$24:$C$500,$C96,'CMS Deviation Detail'!$D$24:$D$500,$D96,'CMS Deviation Detail'!$K$24:$K$500,"Other Unknown Causes"))</f>
        <v/>
      </c>
    </row>
    <row r="97" spans="2:11" customFormat="1" x14ac:dyDescent="0.25">
      <c r="B97" s="289" t="str">
        <f>IF(Lists!AF75="","",Lists!AF75)</f>
        <v/>
      </c>
      <c r="C97" s="290" t="str">
        <f>IF(Lists!AG75="","",Lists!AG75)</f>
        <v/>
      </c>
      <c r="D97" s="290" t="str">
        <f>IF(Lists!AH75="","",Lists!AH75)</f>
        <v/>
      </c>
      <c r="E97" s="291" t="str">
        <f>IF(D97="","",COUNTIFS('CMS Deviation Detail'!$B$24:$B$500,B97,'CMS Deviation Detail'!$C$24:$C$500,C97,'CMS Deviation Detail'!$D$24:$D$500,D97))</f>
        <v/>
      </c>
      <c r="F97" s="292" t="str">
        <f>IF(D97="","",SUMIFS('CMS Deviation Detail'!$H$24:$H$500,'CMS Deviation Detail'!$B$24:$B$500,$B97,'CMS Deviation Detail'!$C$24:$C$500,$C97,'CMS Deviation Detail'!$D$24:$D$500,$D97))</f>
        <v/>
      </c>
      <c r="G97" s="308"/>
      <c r="H97" s="293" t="str">
        <f>IF($D97="","",SUMIFS('CMS Deviation Detail'!$H$24:$H$500,'CMS Deviation Detail'!$B$24:$B$500,$B97,'CMS Deviation Detail'!$C$24:$C$500,$C97,'CMS Deviation Detail'!$D$24:$D$500,$D97,'CMS Deviation Detail'!$K$24:$K$500,"Control Equipment Problems"))</f>
        <v/>
      </c>
      <c r="I97" s="293" t="str">
        <f>IF($D97="","",SUMIFS('CMS Deviation Detail'!$H$24:$H$500,'CMS Deviation Detail'!$B$24:$B$500,$B97,'CMS Deviation Detail'!$C$24:$C$500,$C97,'CMS Deviation Detail'!$D$24:$D$500,$D97,'CMS Deviation Detail'!$K$24:$K$500,"Process Problems"))</f>
        <v/>
      </c>
      <c r="J97" s="293" t="str">
        <f>IF($D97="","",SUMIFS('CMS Deviation Detail'!$H$24:$H$500,'CMS Deviation Detail'!$B$24:$B$500,$B97,'CMS Deviation Detail'!$C$24:$C$500,$C97,'CMS Deviation Detail'!$D$24:$D$500,$D97,'CMS Deviation Detail'!$K$24:$K$500,"Other Known Causes"))</f>
        <v/>
      </c>
      <c r="K97" s="294" t="str">
        <f>IF($D97="","",SUMIFS('CMS Deviation Detail'!$H$24:$H$500,'CMS Deviation Detail'!$B$24:$B$500,$B97,'CMS Deviation Detail'!$C$24:$C$500,$C97,'CMS Deviation Detail'!$D$24:$D$500,$D97,'CMS Deviation Detail'!$K$24:$K$500,"Other Unknown Causes"))</f>
        <v/>
      </c>
    </row>
    <row r="98" spans="2:11" customFormat="1" x14ac:dyDescent="0.25">
      <c r="B98" s="289" t="str">
        <f>IF(Lists!AF76="","",Lists!AF76)</f>
        <v/>
      </c>
      <c r="C98" s="290" t="str">
        <f>IF(Lists!AG76="","",Lists!AG76)</f>
        <v/>
      </c>
      <c r="D98" s="290" t="str">
        <f>IF(Lists!AH76="","",Lists!AH76)</f>
        <v/>
      </c>
      <c r="E98" s="291" t="str">
        <f>IF(D98="","",COUNTIFS('CMS Deviation Detail'!$B$24:$B$500,B98,'CMS Deviation Detail'!$C$24:$C$500,C98,'CMS Deviation Detail'!$D$24:$D$500,D98))</f>
        <v/>
      </c>
      <c r="F98" s="292" t="str">
        <f>IF(D98="","",SUMIFS('CMS Deviation Detail'!$H$24:$H$500,'CMS Deviation Detail'!$B$24:$B$500,$B98,'CMS Deviation Detail'!$C$24:$C$500,$C98,'CMS Deviation Detail'!$D$24:$D$500,$D98))</f>
        <v/>
      </c>
      <c r="G98" s="308"/>
      <c r="H98" s="295" t="str">
        <f>IF($D98="","",SUMIFS('CMS Deviation Detail'!$H$24:$H$500,'CMS Deviation Detail'!$B$24:$B$500,$B98,'CMS Deviation Detail'!$C$24:$C$500,$C98,'CMS Deviation Detail'!$D$24:$D$500,$D98,'CMS Deviation Detail'!$K$24:$K$500,"Control Equipment Problems"))</f>
        <v/>
      </c>
      <c r="I98" s="295" t="str">
        <f>IF($D98="","",SUMIFS('CMS Deviation Detail'!$H$24:$H$500,'CMS Deviation Detail'!$B$24:$B$500,$B98,'CMS Deviation Detail'!$C$24:$C$500,$C98,'CMS Deviation Detail'!$D$24:$D$500,$D98,'CMS Deviation Detail'!$K$24:$K$500,"Process Problems"))</f>
        <v/>
      </c>
      <c r="J98" s="295" t="str">
        <f>IF($D98="","",SUMIFS('CMS Deviation Detail'!$H$24:$H$500,'CMS Deviation Detail'!$B$24:$B$500,$B98,'CMS Deviation Detail'!$C$24:$C$500,$C98,'CMS Deviation Detail'!$D$24:$D$500,$D98,'CMS Deviation Detail'!$K$24:$K$500,"Other Known Causes"))</f>
        <v/>
      </c>
      <c r="K98" s="296" t="str">
        <f>IF($D98="","",SUMIFS('CMS Deviation Detail'!$H$24:$H$500,'CMS Deviation Detail'!$B$24:$B$500,$B98,'CMS Deviation Detail'!$C$24:$C$500,$C98,'CMS Deviation Detail'!$D$24:$D$500,$D98,'CMS Deviation Detail'!$K$24:$K$500,"Other Unknown Causes"))</f>
        <v/>
      </c>
    </row>
    <row r="99" spans="2:11" customFormat="1" x14ac:dyDescent="0.25">
      <c r="B99" s="289" t="str">
        <f>IF(Lists!AF77="","",Lists!AF77)</f>
        <v/>
      </c>
      <c r="C99" s="290" t="str">
        <f>IF(Lists!AG77="","",Lists!AG77)</f>
        <v/>
      </c>
      <c r="D99" s="290" t="str">
        <f>IF(Lists!AH77="","",Lists!AH77)</f>
        <v/>
      </c>
      <c r="E99" s="291" t="str">
        <f>IF(D99="","",COUNTIFS('CMS Deviation Detail'!$B$24:$B$500,B99,'CMS Deviation Detail'!$C$24:$C$500,C99,'CMS Deviation Detail'!$D$24:$D$500,D99))</f>
        <v/>
      </c>
      <c r="F99" s="292" t="str">
        <f>IF(D99="","",SUMIFS('CMS Deviation Detail'!$H$24:$H$500,'CMS Deviation Detail'!$B$24:$B$500,$B99,'CMS Deviation Detail'!$C$24:$C$500,$C99,'CMS Deviation Detail'!$D$24:$D$500,$D99))</f>
        <v/>
      </c>
      <c r="G99" s="308"/>
      <c r="H99" s="293" t="str">
        <f>IF($D99="","",SUMIFS('CMS Deviation Detail'!$H$24:$H$500,'CMS Deviation Detail'!$B$24:$B$500,$B99,'CMS Deviation Detail'!$C$24:$C$500,$C99,'CMS Deviation Detail'!$D$24:$D$500,$D99,'CMS Deviation Detail'!$K$24:$K$500,"Control Equipment Problems"))</f>
        <v/>
      </c>
      <c r="I99" s="293" t="str">
        <f>IF($D99="","",SUMIFS('CMS Deviation Detail'!$H$24:$H$500,'CMS Deviation Detail'!$B$24:$B$500,$B99,'CMS Deviation Detail'!$C$24:$C$500,$C99,'CMS Deviation Detail'!$D$24:$D$500,$D99,'CMS Deviation Detail'!$K$24:$K$500,"Process Problems"))</f>
        <v/>
      </c>
      <c r="J99" s="293" t="str">
        <f>IF($D99="","",SUMIFS('CMS Deviation Detail'!$H$24:$H$500,'CMS Deviation Detail'!$B$24:$B$500,$B99,'CMS Deviation Detail'!$C$24:$C$500,$C99,'CMS Deviation Detail'!$D$24:$D$500,$D99,'CMS Deviation Detail'!$K$24:$K$500,"Other Known Causes"))</f>
        <v/>
      </c>
      <c r="K99" s="294" t="str">
        <f>IF($D99="","",SUMIFS('CMS Deviation Detail'!$H$24:$H$500,'CMS Deviation Detail'!$B$24:$B$500,$B99,'CMS Deviation Detail'!$C$24:$C$500,$C99,'CMS Deviation Detail'!$D$24:$D$500,$D99,'CMS Deviation Detail'!$K$24:$K$500,"Other Unknown Causes"))</f>
        <v/>
      </c>
    </row>
    <row r="100" spans="2:11" customFormat="1" x14ac:dyDescent="0.25">
      <c r="B100" s="289" t="str">
        <f>IF(Lists!AF78="","",Lists!AF78)</f>
        <v/>
      </c>
      <c r="C100" s="290" t="str">
        <f>IF(Lists!AG78="","",Lists!AG78)</f>
        <v/>
      </c>
      <c r="D100" s="290" t="str">
        <f>IF(Lists!AH78="","",Lists!AH78)</f>
        <v/>
      </c>
      <c r="E100" s="291" t="str">
        <f>IF(D100="","",COUNTIFS('CMS Deviation Detail'!$B$24:$B$500,B100,'CMS Deviation Detail'!$C$24:$C$500,C100,'CMS Deviation Detail'!$D$24:$D$500,D100))</f>
        <v/>
      </c>
      <c r="F100" s="292" t="str">
        <f>IF(D100="","",SUMIFS('CMS Deviation Detail'!$H$24:$H$500,'CMS Deviation Detail'!$B$24:$B$500,$B100,'CMS Deviation Detail'!$C$24:$C$500,$C100,'CMS Deviation Detail'!$D$24:$D$500,$D100))</f>
        <v/>
      </c>
      <c r="G100" s="308"/>
      <c r="H100" s="295" t="str">
        <f>IF($D100="","",SUMIFS('CMS Deviation Detail'!$H$24:$H$500,'CMS Deviation Detail'!$B$24:$B$500,$B100,'CMS Deviation Detail'!$C$24:$C$500,$C100,'CMS Deviation Detail'!$D$24:$D$500,$D100,'CMS Deviation Detail'!$K$24:$K$500,"Control Equipment Problems"))</f>
        <v/>
      </c>
      <c r="I100" s="295" t="str">
        <f>IF($D100="","",SUMIFS('CMS Deviation Detail'!$H$24:$H$500,'CMS Deviation Detail'!$B$24:$B$500,$B100,'CMS Deviation Detail'!$C$24:$C$500,$C100,'CMS Deviation Detail'!$D$24:$D$500,$D100,'CMS Deviation Detail'!$K$24:$K$500,"Process Problems"))</f>
        <v/>
      </c>
      <c r="J100" s="295" t="str">
        <f>IF($D100="","",SUMIFS('CMS Deviation Detail'!$H$24:$H$500,'CMS Deviation Detail'!$B$24:$B$500,$B100,'CMS Deviation Detail'!$C$24:$C$500,$C100,'CMS Deviation Detail'!$D$24:$D$500,$D100,'CMS Deviation Detail'!$K$24:$K$500,"Other Known Causes"))</f>
        <v/>
      </c>
      <c r="K100" s="296" t="str">
        <f>IF($D100="","",SUMIFS('CMS Deviation Detail'!$H$24:$H$500,'CMS Deviation Detail'!$B$24:$B$500,$B100,'CMS Deviation Detail'!$C$24:$C$500,$C100,'CMS Deviation Detail'!$D$24:$D$500,$D100,'CMS Deviation Detail'!$K$24:$K$500,"Other Unknown Causes"))</f>
        <v/>
      </c>
    </row>
    <row r="101" spans="2:11" x14ac:dyDescent="0.25">
      <c r="B101" s="289" t="str">
        <f>IF(Lists!AF79="","",Lists!AF79)</f>
        <v/>
      </c>
      <c r="C101" s="290" t="str">
        <f>IF(Lists!AG79="","",Lists!AG79)</f>
        <v/>
      </c>
      <c r="D101" s="290" t="str">
        <f>IF(Lists!AH79="","",Lists!AH79)</f>
        <v/>
      </c>
      <c r="E101" s="291" t="str">
        <f>IF(D101="","",COUNTIFS('CMS Deviation Detail'!$B$24:$B$500,B101,'CMS Deviation Detail'!$C$24:$C$500,C101,'CMS Deviation Detail'!$D$24:$D$500,D101))</f>
        <v/>
      </c>
      <c r="F101" s="292" t="str">
        <f>IF(D101="","",SUMIFS('CMS Deviation Detail'!$H$24:$H$500,'CMS Deviation Detail'!$B$24:$B$500,$B101,'CMS Deviation Detail'!$C$24:$C$500,$C101,'CMS Deviation Detail'!$D$24:$D$500,$D101))</f>
        <v/>
      </c>
      <c r="G101" s="308"/>
      <c r="H101" s="299" t="str">
        <f>IF($D101="","",SUMIFS('CMS Deviation Detail'!$H$24:$H$500,'CMS Deviation Detail'!$B$24:$B$500,$B101,'CMS Deviation Detail'!$C$24:$C$500,$C101,'CMS Deviation Detail'!$D$24:$D$500,$D101,'CMS Deviation Detail'!$K$24:$K$500,"Control Equipment Problems"))</f>
        <v/>
      </c>
      <c r="I101" s="299" t="str">
        <f>IF($D101="","",SUMIFS('CMS Deviation Detail'!$H$24:$H$500,'CMS Deviation Detail'!$B$24:$B$500,$B101,'CMS Deviation Detail'!$C$24:$C$500,$C101,'CMS Deviation Detail'!$D$24:$D$500,$D101,'CMS Deviation Detail'!$K$24:$K$500,"Process Problems"))</f>
        <v/>
      </c>
      <c r="J101" s="299" t="str">
        <f>IF($D101="","",SUMIFS('CMS Deviation Detail'!$H$24:$H$500,'CMS Deviation Detail'!$B$24:$B$500,$B101,'CMS Deviation Detail'!$C$24:$C$500,$C101,'CMS Deviation Detail'!$D$24:$D$500,$D101,'CMS Deviation Detail'!$K$24:$K$500,"Other Known Causes"))</f>
        <v/>
      </c>
      <c r="K101" s="300" t="str">
        <f>IF($D101="","",SUMIFS('CMS Deviation Detail'!$H$24:$H$500,'CMS Deviation Detail'!$B$24:$B$500,$B101,'CMS Deviation Detail'!$C$24:$C$500,$C101,'CMS Deviation Detail'!$D$24:$D$500,$D101,'CMS Deviation Detail'!$K$24:$K$500,"Other Unknown Causes"))</f>
        <v/>
      </c>
    </row>
    <row r="102" spans="2:11" x14ac:dyDescent="0.25">
      <c r="B102" s="289" t="str">
        <f>IF(Lists!AF80="","",Lists!AF80)</f>
        <v/>
      </c>
      <c r="C102" s="290" t="str">
        <f>IF(Lists!AG80="","",Lists!AG80)</f>
        <v/>
      </c>
      <c r="D102" s="290" t="str">
        <f>IF(Lists!AH80="","",Lists!AH80)</f>
        <v/>
      </c>
      <c r="E102" s="291" t="str">
        <f>IF(D102="","",COUNTIFS('CMS Deviation Detail'!$B$24:$B$500,B102,'CMS Deviation Detail'!$C$24:$C$500,C102,'CMS Deviation Detail'!$D$24:$D$500,D102))</f>
        <v/>
      </c>
      <c r="F102" s="292" t="str">
        <f>IF(D102="","",SUMIFS('CMS Deviation Detail'!$H$24:$H$500,'CMS Deviation Detail'!$B$24:$B$500,$B102,'CMS Deviation Detail'!$C$24:$C$500,$C102,'CMS Deviation Detail'!$D$24:$D$500,$D102))</f>
        <v/>
      </c>
      <c r="G102" s="308"/>
      <c r="H102" s="299" t="str">
        <f>IF($D102="","",SUMIFS('CMS Deviation Detail'!$H$24:$H$500,'CMS Deviation Detail'!$B$24:$B$500,$B102,'CMS Deviation Detail'!$C$24:$C$500,$C102,'CMS Deviation Detail'!$D$24:$D$500,$D102,'CMS Deviation Detail'!$K$24:$K$500,"Control Equipment Problems"))</f>
        <v/>
      </c>
      <c r="I102" s="299" t="str">
        <f>IF($D102="","",SUMIFS('CMS Deviation Detail'!$H$24:$H$500,'CMS Deviation Detail'!$B$24:$B$500,$B102,'CMS Deviation Detail'!$C$24:$C$500,$C102,'CMS Deviation Detail'!$D$24:$D$500,$D102,'CMS Deviation Detail'!$K$24:$K$500,"Process Problems"))</f>
        <v/>
      </c>
      <c r="J102" s="299" t="str">
        <f>IF($D102="","",SUMIFS('CMS Deviation Detail'!$H$24:$H$500,'CMS Deviation Detail'!$B$24:$B$500,$B102,'CMS Deviation Detail'!$C$24:$C$500,$C102,'CMS Deviation Detail'!$D$24:$D$500,$D102,'CMS Deviation Detail'!$K$24:$K$500,"Other Known Causes"))</f>
        <v/>
      </c>
      <c r="K102" s="300" t="str">
        <f>IF($D102="","",SUMIFS('CMS Deviation Detail'!$H$24:$H$500,'CMS Deviation Detail'!$B$24:$B$500,$B102,'CMS Deviation Detail'!$C$24:$C$500,$C102,'CMS Deviation Detail'!$D$24:$D$500,$D102,'CMS Deviation Detail'!$K$24:$K$500,"Other Unknown Causes"))</f>
        <v/>
      </c>
    </row>
    <row r="103" spans="2:11" x14ac:dyDescent="0.25">
      <c r="B103" s="289" t="str">
        <f>IF(Lists!AF81="","",Lists!AF81)</f>
        <v/>
      </c>
      <c r="C103" s="290" t="str">
        <f>IF(Lists!AG81="","",Lists!AG81)</f>
        <v/>
      </c>
      <c r="D103" s="290" t="str">
        <f>IF(Lists!AH81="","",Lists!AH81)</f>
        <v/>
      </c>
      <c r="E103" s="291" t="str">
        <f>IF(D103="","",COUNTIFS('CMS Deviation Detail'!$B$24:$B$500,B103,'CMS Deviation Detail'!$C$24:$C$500,C103,'CMS Deviation Detail'!$D$24:$D$500,D103))</f>
        <v/>
      </c>
      <c r="F103" s="292" t="str">
        <f>IF(D103="","",SUMIFS('CMS Deviation Detail'!$H$24:$H$500,'CMS Deviation Detail'!$B$24:$B$500,$B103,'CMS Deviation Detail'!$C$24:$C$500,$C103,'CMS Deviation Detail'!$D$24:$D$500,$D103))</f>
        <v/>
      </c>
      <c r="G103" s="308"/>
      <c r="H103" s="299" t="str">
        <f>IF($D103="","",SUMIFS('CMS Deviation Detail'!$H$24:$H$500,'CMS Deviation Detail'!$B$24:$B$500,$B103,'CMS Deviation Detail'!$C$24:$C$500,$C103,'CMS Deviation Detail'!$D$24:$D$500,$D103,'CMS Deviation Detail'!$K$24:$K$500,"Control Equipment Problems"))</f>
        <v/>
      </c>
      <c r="I103" s="299" t="str">
        <f>IF($D103="","",SUMIFS('CMS Deviation Detail'!$H$24:$H$500,'CMS Deviation Detail'!$B$24:$B$500,$B103,'CMS Deviation Detail'!$C$24:$C$500,$C103,'CMS Deviation Detail'!$D$24:$D$500,$D103,'CMS Deviation Detail'!$K$24:$K$500,"Process Problems"))</f>
        <v/>
      </c>
      <c r="J103" s="299" t="str">
        <f>IF($D103="","",SUMIFS('CMS Deviation Detail'!$H$24:$H$500,'CMS Deviation Detail'!$B$24:$B$500,$B103,'CMS Deviation Detail'!$C$24:$C$500,$C103,'CMS Deviation Detail'!$D$24:$D$500,$D103,'CMS Deviation Detail'!$K$24:$K$500,"Other Known Causes"))</f>
        <v/>
      </c>
      <c r="K103" s="300" t="str">
        <f>IF($D103="","",SUMIFS('CMS Deviation Detail'!$H$24:$H$500,'CMS Deviation Detail'!$B$24:$B$500,$B103,'CMS Deviation Detail'!$C$24:$C$500,$C103,'CMS Deviation Detail'!$D$24:$D$500,$D103,'CMS Deviation Detail'!$K$24:$K$500,"Other Unknown Causes"))</f>
        <v/>
      </c>
    </row>
    <row r="104" spans="2:11" x14ac:dyDescent="0.25">
      <c r="B104" s="289" t="str">
        <f>IF(Lists!AF82="","",Lists!AF82)</f>
        <v/>
      </c>
      <c r="C104" s="290" t="str">
        <f>IF(Lists!AG82="","",Lists!AG82)</f>
        <v/>
      </c>
      <c r="D104" s="290" t="str">
        <f>IF(Lists!AH82="","",Lists!AH82)</f>
        <v/>
      </c>
      <c r="E104" s="291" t="str">
        <f>IF(D104="","",COUNTIFS('CMS Deviation Detail'!$B$24:$B$500,B104,'CMS Deviation Detail'!$C$24:$C$500,C104,'CMS Deviation Detail'!$D$24:$D$500,D104))</f>
        <v/>
      </c>
      <c r="F104" s="292" t="str">
        <f>IF(D104="","",SUMIFS('CMS Deviation Detail'!$H$24:$H$500,'CMS Deviation Detail'!$B$24:$B$500,$B104,'CMS Deviation Detail'!$C$24:$C$500,$C104,'CMS Deviation Detail'!$D$24:$D$500,$D104))</f>
        <v/>
      </c>
      <c r="G104" s="308"/>
      <c r="H104" s="299" t="str">
        <f>IF($D104="","",SUMIFS('CMS Deviation Detail'!$H$24:$H$500,'CMS Deviation Detail'!$B$24:$B$500,$B104,'CMS Deviation Detail'!$C$24:$C$500,$C104,'CMS Deviation Detail'!$D$24:$D$500,$D104,'CMS Deviation Detail'!$K$24:$K$500,"Control Equipment Problems"))</f>
        <v/>
      </c>
      <c r="I104" s="299" t="str">
        <f>IF($D104="","",SUMIFS('CMS Deviation Detail'!$H$24:$H$500,'CMS Deviation Detail'!$B$24:$B$500,$B104,'CMS Deviation Detail'!$C$24:$C$500,$C104,'CMS Deviation Detail'!$D$24:$D$500,$D104,'CMS Deviation Detail'!$K$24:$K$500,"Process Problems"))</f>
        <v/>
      </c>
      <c r="J104" s="299" t="str">
        <f>IF($D104="","",SUMIFS('CMS Deviation Detail'!$H$24:$H$500,'CMS Deviation Detail'!$B$24:$B$500,$B104,'CMS Deviation Detail'!$C$24:$C$500,$C104,'CMS Deviation Detail'!$D$24:$D$500,$D104,'CMS Deviation Detail'!$K$24:$K$500,"Other Known Causes"))</f>
        <v/>
      </c>
      <c r="K104" s="300" t="str">
        <f>IF($D104="","",SUMIFS('CMS Deviation Detail'!$H$24:$H$500,'CMS Deviation Detail'!$B$24:$B$500,$B104,'CMS Deviation Detail'!$C$24:$C$500,$C104,'CMS Deviation Detail'!$D$24:$D$500,$D104,'CMS Deviation Detail'!$K$24:$K$500,"Other Unknown Causes"))</f>
        <v/>
      </c>
    </row>
    <row r="105" spans="2:11" x14ac:dyDescent="0.25">
      <c r="B105" s="289" t="str">
        <f>IF(Lists!AF83="","",Lists!AF83)</f>
        <v/>
      </c>
      <c r="C105" s="290" t="str">
        <f>IF(Lists!AG83="","",Lists!AG83)</f>
        <v/>
      </c>
      <c r="D105" s="290" t="str">
        <f>IF(Lists!AH83="","",Lists!AH83)</f>
        <v/>
      </c>
      <c r="E105" s="291" t="str">
        <f>IF(D105="","",COUNTIFS('CMS Deviation Detail'!$B$24:$B$500,B105,'CMS Deviation Detail'!$C$24:$C$500,C105,'CMS Deviation Detail'!$D$24:$D$500,D105))</f>
        <v/>
      </c>
      <c r="F105" s="292" t="str">
        <f>IF(D105="","",SUMIFS('CMS Deviation Detail'!$H$24:$H$500,'CMS Deviation Detail'!$B$24:$B$500,$B105,'CMS Deviation Detail'!$C$24:$C$500,$C105,'CMS Deviation Detail'!$D$24:$D$500,$D105))</f>
        <v/>
      </c>
      <c r="G105" s="308"/>
      <c r="H105" s="299" t="str">
        <f>IF($D105="","",SUMIFS('CMS Deviation Detail'!$H$24:$H$500,'CMS Deviation Detail'!$B$24:$B$500,$B105,'CMS Deviation Detail'!$C$24:$C$500,$C105,'CMS Deviation Detail'!$D$24:$D$500,$D105,'CMS Deviation Detail'!$K$24:$K$500,"Control Equipment Problems"))</f>
        <v/>
      </c>
      <c r="I105" s="299" t="str">
        <f>IF($D105="","",SUMIFS('CMS Deviation Detail'!$H$24:$H$500,'CMS Deviation Detail'!$B$24:$B$500,$B105,'CMS Deviation Detail'!$C$24:$C$500,$C105,'CMS Deviation Detail'!$D$24:$D$500,$D105,'CMS Deviation Detail'!$K$24:$K$500,"Process Problems"))</f>
        <v/>
      </c>
      <c r="J105" s="299" t="str">
        <f>IF($D105="","",SUMIFS('CMS Deviation Detail'!$H$24:$H$500,'CMS Deviation Detail'!$B$24:$B$500,$B105,'CMS Deviation Detail'!$C$24:$C$500,$C105,'CMS Deviation Detail'!$D$24:$D$500,$D105,'CMS Deviation Detail'!$K$24:$K$500,"Other Known Causes"))</f>
        <v/>
      </c>
      <c r="K105" s="300" t="str">
        <f>IF($D105="","",SUMIFS('CMS Deviation Detail'!$H$24:$H$500,'CMS Deviation Detail'!$B$24:$B$500,$B105,'CMS Deviation Detail'!$C$24:$C$500,$C105,'CMS Deviation Detail'!$D$24:$D$500,$D105,'CMS Deviation Detail'!$K$24:$K$500,"Other Unknown Causes"))</f>
        <v/>
      </c>
    </row>
    <row r="106" spans="2:11" x14ac:dyDescent="0.25">
      <c r="B106" s="289" t="str">
        <f>IF(Lists!AF84="","",Lists!AF84)</f>
        <v/>
      </c>
      <c r="C106" s="290" t="str">
        <f>IF(Lists!AG84="","",Lists!AG84)</f>
        <v/>
      </c>
      <c r="D106" s="290" t="str">
        <f>IF(Lists!AH84="","",Lists!AH84)</f>
        <v/>
      </c>
      <c r="E106" s="291" t="str">
        <f>IF(D106="","",COUNTIFS('CMS Deviation Detail'!$B$24:$B$500,B106,'CMS Deviation Detail'!$C$24:$C$500,C106,'CMS Deviation Detail'!$D$24:$D$500,D106))</f>
        <v/>
      </c>
      <c r="F106" s="292" t="str">
        <f>IF(D106="","",SUMIFS('CMS Deviation Detail'!$H$24:$H$500,'CMS Deviation Detail'!$B$24:$B$500,$B106,'CMS Deviation Detail'!$C$24:$C$500,$C106,'CMS Deviation Detail'!$D$24:$D$500,$D106))</f>
        <v/>
      </c>
      <c r="G106" s="308"/>
      <c r="H106" s="299" t="str">
        <f>IF($D106="","",SUMIFS('CMS Deviation Detail'!$H$24:$H$500,'CMS Deviation Detail'!$B$24:$B$500,$B106,'CMS Deviation Detail'!$C$24:$C$500,$C106,'CMS Deviation Detail'!$D$24:$D$500,$D106,'CMS Deviation Detail'!$K$24:$K$500,"Control Equipment Problems"))</f>
        <v/>
      </c>
      <c r="I106" s="299" t="str">
        <f>IF($D106="","",SUMIFS('CMS Deviation Detail'!$H$24:$H$500,'CMS Deviation Detail'!$B$24:$B$500,$B106,'CMS Deviation Detail'!$C$24:$C$500,$C106,'CMS Deviation Detail'!$D$24:$D$500,$D106,'CMS Deviation Detail'!$K$24:$K$500,"Process Problems"))</f>
        <v/>
      </c>
      <c r="J106" s="299" t="str">
        <f>IF($D106="","",SUMIFS('CMS Deviation Detail'!$H$24:$H$500,'CMS Deviation Detail'!$B$24:$B$500,$B106,'CMS Deviation Detail'!$C$24:$C$500,$C106,'CMS Deviation Detail'!$D$24:$D$500,$D106,'CMS Deviation Detail'!$K$24:$K$500,"Other Known Causes"))</f>
        <v/>
      </c>
      <c r="K106" s="300" t="str">
        <f>IF($D106="","",SUMIFS('CMS Deviation Detail'!$H$24:$H$500,'CMS Deviation Detail'!$B$24:$B$500,$B106,'CMS Deviation Detail'!$C$24:$C$500,$C106,'CMS Deviation Detail'!$D$24:$D$500,$D106,'CMS Deviation Detail'!$K$24:$K$500,"Other Unknown Causes"))</f>
        <v/>
      </c>
    </row>
    <row r="107" spans="2:11" x14ac:dyDescent="0.25">
      <c r="B107" s="289" t="str">
        <f>IF(Lists!AF85="","",Lists!AF85)</f>
        <v/>
      </c>
      <c r="C107" s="290" t="str">
        <f>IF(Lists!AG85="","",Lists!AG85)</f>
        <v/>
      </c>
      <c r="D107" s="290" t="str">
        <f>IF(Lists!AH85="","",Lists!AH85)</f>
        <v/>
      </c>
      <c r="E107" s="291" t="str">
        <f>IF(D107="","",COUNTIFS('CMS Deviation Detail'!$B$24:$B$500,B107,'CMS Deviation Detail'!$C$24:$C$500,C107,'CMS Deviation Detail'!$D$24:$D$500,D107))</f>
        <v/>
      </c>
      <c r="F107" s="292" t="str">
        <f>IF(D107="","",SUMIFS('CMS Deviation Detail'!$H$24:$H$500,'CMS Deviation Detail'!$B$24:$B$500,$B107,'CMS Deviation Detail'!$C$24:$C$500,$C107,'CMS Deviation Detail'!$D$24:$D$500,$D107))</f>
        <v/>
      </c>
      <c r="G107" s="308"/>
      <c r="H107" s="299" t="str">
        <f>IF($D107="","",SUMIFS('CMS Deviation Detail'!$H$24:$H$500,'CMS Deviation Detail'!$B$24:$B$500,$B107,'CMS Deviation Detail'!$C$24:$C$500,$C107,'CMS Deviation Detail'!$D$24:$D$500,$D107,'CMS Deviation Detail'!$K$24:$K$500,"Control Equipment Problems"))</f>
        <v/>
      </c>
      <c r="I107" s="299" t="str">
        <f>IF($D107="","",SUMIFS('CMS Deviation Detail'!$H$24:$H$500,'CMS Deviation Detail'!$B$24:$B$500,$B107,'CMS Deviation Detail'!$C$24:$C$500,$C107,'CMS Deviation Detail'!$D$24:$D$500,$D107,'CMS Deviation Detail'!$K$24:$K$500,"Process Problems"))</f>
        <v/>
      </c>
      <c r="J107" s="299" t="str">
        <f>IF($D107="","",SUMIFS('CMS Deviation Detail'!$H$24:$H$500,'CMS Deviation Detail'!$B$24:$B$500,$B107,'CMS Deviation Detail'!$C$24:$C$500,$C107,'CMS Deviation Detail'!$D$24:$D$500,$D107,'CMS Deviation Detail'!$K$24:$K$500,"Other Known Causes"))</f>
        <v/>
      </c>
      <c r="K107" s="300" t="str">
        <f>IF($D107="","",SUMIFS('CMS Deviation Detail'!$H$24:$H$500,'CMS Deviation Detail'!$B$24:$B$500,$B107,'CMS Deviation Detail'!$C$24:$C$500,$C107,'CMS Deviation Detail'!$D$24:$D$500,$D107,'CMS Deviation Detail'!$K$24:$K$500,"Other Unknown Causes"))</f>
        <v/>
      </c>
    </row>
    <row r="108" spans="2:11" x14ac:dyDescent="0.25">
      <c r="B108" s="289" t="str">
        <f>IF(Lists!AF86="","",Lists!AF86)</f>
        <v/>
      </c>
      <c r="C108" s="290" t="str">
        <f>IF(Lists!AG86="","",Lists!AG86)</f>
        <v/>
      </c>
      <c r="D108" s="290" t="str">
        <f>IF(Lists!AH86="","",Lists!AH86)</f>
        <v/>
      </c>
      <c r="E108" s="291" t="str">
        <f>IF(D108="","",COUNTIFS('CMS Deviation Detail'!$B$24:$B$500,B108,'CMS Deviation Detail'!$C$24:$C$500,C108,'CMS Deviation Detail'!$D$24:$D$500,D108))</f>
        <v/>
      </c>
      <c r="F108" s="292" t="str">
        <f>IF(D108="","",SUMIFS('CMS Deviation Detail'!$H$24:$H$500,'CMS Deviation Detail'!$B$24:$B$500,$B108,'CMS Deviation Detail'!$C$24:$C$500,$C108,'CMS Deviation Detail'!$D$24:$D$500,$D108))</f>
        <v/>
      </c>
      <c r="G108" s="308"/>
      <c r="H108" s="299" t="str">
        <f>IF($D108="","",SUMIFS('CMS Deviation Detail'!$H$24:$H$500,'CMS Deviation Detail'!$B$24:$B$500,$B108,'CMS Deviation Detail'!$C$24:$C$500,$C108,'CMS Deviation Detail'!$D$24:$D$500,$D108,'CMS Deviation Detail'!$K$24:$K$500,"Control Equipment Problems"))</f>
        <v/>
      </c>
      <c r="I108" s="299" t="str">
        <f>IF($D108="","",SUMIFS('CMS Deviation Detail'!$H$24:$H$500,'CMS Deviation Detail'!$B$24:$B$500,$B108,'CMS Deviation Detail'!$C$24:$C$500,$C108,'CMS Deviation Detail'!$D$24:$D$500,$D108,'CMS Deviation Detail'!$K$24:$K$500,"Process Problems"))</f>
        <v/>
      </c>
      <c r="J108" s="299" t="str">
        <f>IF($D108="","",SUMIFS('CMS Deviation Detail'!$H$24:$H$500,'CMS Deviation Detail'!$B$24:$B$500,$B108,'CMS Deviation Detail'!$C$24:$C$500,$C108,'CMS Deviation Detail'!$D$24:$D$500,$D108,'CMS Deviation Detail'!$K$24:$K$500,"Other Known Causes"))</f>
        <v/>
      </c>
      <c r="K108" s="300" t="str">
        <f>IF($D108="","",SUMIFS('CMS Deviation Detail'!$H$24:$H$500,'CMS Deviation Detail'!$B$24:$B$500,$B108,'CMS Deviation Detail'!$C$24:$C$500,$C108,'CMS Deviation Detail'!$D$24:$D$500,$D108,'CMS Deviation Detail'!$K$24:$K$500,"Other Unknown Causes"))</f>
        <v/>
      </c>
    </row>
    <row r="109" spans="2:11" x14ac:dyDescent="0.25">
      <c r="B109" s="289" t="str">
        <f>IF(Lists!AF87="","",Lists!AF87)</f>
        <v/>
      </c>
      <c r="C109" s="290" t="str">
        <f>IF(Lists!AG87="","",Lists!AG87)</f>
        <v/>
      </c>
      <c r="D109" s="290" t="str">
        <f>IF(Lists!AH87="","",Lists!AH87)</f>
        <v/>
      </c>
      <c r="E109" s="291" t="str">
        <f>IF(D109="","",COUNTIFS('CMS Deviation Detail'!$B$24:$B$500,B109,'CMS Deviation Detail'!$C$24:$C$500,C109,'CMS Deviation Detail'!$D$24:$D$500,D109))</f>
        <v/>
      </c>
      <c r="F109" s="292" t="str">
        <f>IF(D109="","",SUMIFS('CMS Deviation Detail'!$H$24:$H$500,'CMS Deviation Detail'!$B$24:$B$500,$B109,'CMS Deviation Detail'!$C$24:$C$500,$C109,'CMS Deviation Detail'!$D$24:$D$500,$D109))</f>
        <v/>
      </c>
      <c r="G109" s="308"/>
      <c r="H109" s="299" t="str">
        <f>IF($D109="","",SUMIFS('CMS Deviation Detail'!$H$24:$H$500,'CMS Deviation Detail'!$B$24:$B$500,$B109,'CMS Deviation Detail'!$C$24:$C$500,$C109,'CMS Deviation Detail'!$D$24:$D$500,$D109,'CMS Deviation Detail'!$K$24:$K$500,"Control Equipment Problems"))</f>
        <v/>
      </c>
      <c r="I109" s="299" t="str">
        <f>IF($D109="","",SUMIFS('CMS Deviation Detail'!$H$24:$H$500,'CMS Deviation Detail'!$B$24:$B$500,$B109,'CMS Deviation Detail'!$C$24:$C$500,$C109,'CMS Deviation Detail'!$D$24:$D$500,$D109,'CMS Deviation Detail'!$K$24:$K$500,"Process Problems"))</f>
        <v/>
      </c>
      <c r="J109" s="299" t="str">
        <f>IF($D109="","",SUMIFS('CMS Deviation Detail'!$H$24:$H$500,'CMS Deviation Detail'!$B$24:$B$500,$B109,'CMS Deviation Detail'!$C$24:$C$500,$C109,'CMS Deviation Detail'!$D$24:$D$500,$D109,'CMS Deviation Detail'!$K$24:$K$500,"Other Known Causes"))</f>
        <v/>
      </c>
      <c r="K109" s="300" t="str">
        <f>IF($D109="","",SUMIFS('CMS Deviation Detail'!$H$24:$H$500,'CMS Deviation Detail'!$B$24:$B$500,$B109,'CMS Deviation Detail'!$C$24:$C$500,$C109,'CMS Deviation Detail'!$D$24:$D$500,$D109,'CMS Deviation Detail'!$K$24:$K$500,"Other Unknown Causes"))</f>
        <v/>
      </c>
    </row>
    <row r="110" spans="2:11" x14ac:dyDescent="0.25">
      <c r="B110" s="289" t="str">
        <f>IF(Lists!AF88="","",Lists!AF88)</f>
        <v/>
      </c>
      <c r="C110" s="290" t="str">
        <f>IF(Lists!AG88="","",Lists!AG88)</f>
        <v/>
      </c>
      <c r="D110" s="290" t="str">
        <f>IF(Lists!AH88="","",Lists!AH88)</f>
        <v/>
      </c>
      <c r="E110" s="291" t="str">
        <f>IF(D110="","",COUNTIFS('CMS Deviation Detail'!$B$24:$B$500,B110,'CMS Deviation Detail'!$C$24:$C$500,C110,'CMS Deviation Detail'!$D$24:$D$500,D110))</f>
        <v/>
      </c>
      <c r="F110" s="292" t="str">
        <f>IF(D110="","",SUMIFS('CMS Deviation Detail'!$H$24:$H$500,'CMS Deviation Detail'!$B$24:$B$500,$B110,'CMS Deviation Detail'!$C$24:$C$500,$C110,'CMS Deviation Detail'!$D$24:$D$500,$D110))</f>
        <v/>
      </c>
      <c r="G110" s="308"/>
      <c r="H110" s="299" t="str">
        <f>IF($D110="","",SUMIFS('CMS Deviation Detail'!$H$24:$H$500,'CMS Deviation Detail'!$B$24:$B$500,$B110,'CMS Deviation Detail'!$C$24:$C$500,$C110,'CMS Deviation Detail'!$D$24:$D$500,$D110,'CMS Deviation Detail'!$K$24:$K$500,"Control Equipment Problems"))</f>
        <v/>
      </c>
      <c r="I110" s="299" t="str">
        <f>IF($D110="","",SUMIFS('CMS Deviation Detail'!$H$24:$H$500,'CMS Deviation Detail'!$B$24:$B$500,$B110,'CMS Deviation Detail'!$C$24:$C$500,$C110,'CMS Deviation Detail'!$D$24:$D$500,$D110,'CMS Deviation Detail'!$K$24:$K$500,"Process Problems"))</f>
        <v/>
      </c>
      <c r="J110" s="299" t="str">
        <f>IF($D110="","",SUMIFS('CMS Deviation Detail'!$H$24:$H$500,'CMS Deviation Detail'!$B$24:$B$500,$B110,'CMS Deviation Detail'!$C$24:$C$500,$C110,'CMS Deviation Detail'!$D$24:$D$500,$D110,'CMS Deviation Detail'!$K$24:$K$500,"Other Known Causes"))</f>
        <v/>
      </c>
      <c r="K110" s="300" t="str">
        <f>IF($D110="","",SUMIFS('CMS Deviation Detail'!$H$24:$H$500,'CMS Deviation Detail'!$B$24:$B$500,$B110,'CMS Deviation Detail'!$C$24:$C$500,$C110,'CMS Deviation Detail'!$D$24:$D$500,$D110,'CMS Deviation Detail'!$K$24:$K$500,"Other Unknown Causes"))</f>
        <v/>
      </c>
    </row>
    <row r="111" spans="2:11" x14ac:dyDescent="0.25">
      <c r="B111" s="289" t="str">
        <f>IF(Lists!AF89="","",Lists!AF89)</f>
        <v/>
      </c>
      <c r="C111" s="290" t="str">
        <f>IF(Lists!AG89="","",Lists!AG89)</f>
        <v/>
      </c>
      <c r="D111" s="290" t="str">
        <f>IF(Lists!AH89="","",Lists!AH89)</f>
        <v/>
      </c>
      <c r="E111" s="291" t="str">
        <f>IF(D111="","",COUNTIFS('CMS Deviation Detail'!$B$24:$B$500,B111,'CMS Deviation Detail'!$C$24:$C$500,C111,'CMS Deviation Detail'!$D$24:$D$500,D111))</f>
        <v/>
      </c>
      <c r="F111" s="292" t="str">
        <f>IF(D111="","",SUMIFS('CMS Deviation Detail'!$H$24:$H$500,'CMS Deviation Detail'!$B$24:$B$500,$B111,'CMS Deviation Detail'!$C$24:$C$500,$C111,'CMS Deviation Detail'!$D$24:$D$500,$D111))</f>
        <v/>
      </c>
      <c r="G111" s="308"/>
      <c r="H111" s="299" t="str">
        <f>IF($D111="","",SUMIFS('CMS Deviation Detail'!$H$24:$H$500,'CMS Deviation Detail'!$B$24:$B$500,$B111,'CMS Deviation Detail'!$C$24:$C$500,$C111,'CMS Deviation Detail'!$D$24:$D$500,$D111,'CMS Deviation Detail'!$K$24:$K$500,"Control Equipment Problems"))</f>
        <v/>
      </c>
      <c r="I111" s="299" t="str">
        <f>IF($D111="","",SUMIFS('CMS Deviation Detail'!$H$24:$H$500,'CMS Deviation Detail'!$B$24:$B$500,$B111,'CMS Deviation Detail'!$C$24:$C$500,$C111,'CMS Deviation Detail'!$D$24:$D$500,$D111,'CMS Deviation Detail'!$K$24:$K$500,"Process Problems"))</f>
        <v/>
      </c>
      <c r="J111" s="299" t="str">
        <f>IF($D111="","",SUMIFS('CMS Deviation Detail'!$H$24:$H$500,'CMS Deviation Detail'!$B$24:$B$500,$B111,'CMS Deviation Detail'!$C$24:$C$500,$C111,'CMS Deviation Detail'!$D$24:$D$500,$D111,'CMS Deviation Detail'!$K$24:$K$500,"Other Known Causes"))</f>
        <v/>
      </c>
      <c r="K111" s="300" t="str">
        <f>IF($D111="","",SUMIFS('CMS Deviation Detail'!$H$24:$H$500,'CMS Deviation Detail'!$B$24:$B$500,$B111,'CMS Deviation Detail'!$C$24:$C$500,$C111,'CMS Deviation Detail'!$D$24:$D$500,$D111,'CMS Deviation Detail'!$K$24:$K$500,"Other Unknown Causes"))</f>
        <v/>
      </c>
    </row>
    <row r="112" spans="2:11" x14ac:dyDescent="0.25">
      <c r="B112" s="289" t="str">
        <f>IF(Lists!AF90="","",Lists!AF90)</f>
        <v/>
      </c>
      <c r="C112" s="290" t="str">
        <f>IF(Lists!AG90="","",Lists!AG90)</f>
        <v/>
      </c>
      <c r="D112" s="290" t="str">
        <f>IF(Lists!AH90="","",Lists!AH90)</f>
        <v/>
      </c>
      <c r="E112" s="291" t="str">
        <f>IF(D112="","",COUNTIFS('CMS Deviation Detail'!$B$24:$B$500,B112,'CMS Deviation Detail'!$C$24:$C$500,C112,'CMS Deviation Detail'!$D$24:$D$500,D112))</f>
        <v/>
      </c>
      <c r="F112" s="292" t="str">
        <f>IF(D112="","",SUMIFS('CMS Deviation Detail'!$H$24:$H$500,'CMS Deviation Detail'!$B$24:$B$500,$B112,'CMS Deviation Detail'!$C$24:$C$500,$C112,'CMS Deviation Detail'!$D$24:$D$500,$D112))</f>
        <v/>
      </c>
      <c r="G112" s="308"/>
      <c r="H112" s="299" t="str">
        <f>IF($D112="","",SUMIFS('CMS Deviation Detail'!$H$24:$H$500,'CMS Deviation Detail'!$B$24:$B$500,$B112,'CMS Deviation Detail'!$C$24:$C$500,$C112,'CMS Deviation Detail'!$D$24:$D$500,$D112,'CMS Deviation Detail'!$K$24:$K$500,"Control Equipment Problems"))</f>
        <v/>
      </c>
      <c r="I112" s="299" t="str">
        <f>IF($D112="","",SUMIFS('CMS Deviation Detail'!$H$24:$H$500,'CMS Deviation Detail'!$B$24:$B$500,$B112,'CMS Deviation Detail'!$C$24:$C$500,$C112,'CMS Deviation Detail'!$D$24:$D$500,$D112,'CMS Deviation Detail'!$K$24:$K$500,"Process Problems"))</f>
        <v/>
      </c>
      <c r="J112" s="299" t="str">
        <f>IF($D112="","",SUMIFS('CMS Deviation Detail'!$H$24:$H$500,'CMS Deviation Detail'!$B$24:$B$500,$B112,'CMS Deviation Detail'!$C$24:$C$500,$C112,'CMS Deviation Detail'!$D$24:$D$500,$D112,'CMS Deviation Detail'!$K$24:$K$500,"Other Known Causes"))</f>
        <v/>
      </c>
      <c r="K112" s="300" t="str">
        <f>IF($D112="","",SUMIFS('CMS Deviation Detail'!$H$24:$H$500,'CMS Deviation Detail'!$B$24:$B$500,$B112,'CMS Deviation Detail'!$C$24:$C$500,$C112,'CMS Deviation Detail'!$D$24:$D$500,$D112,'CMS Deviation Detail'!$K$24:$K$500,"Other Unknown Causes"))</f>
        <v/>
      </c>
    </row>
    <row r="113" spans="2:11" x14ac:dyDescent="0.25">
      <c r="B113" s="289" t="str">
        <f>IF(Lists!AF91="","",Lists!AF91)</f>
        <v/>
      </c>
      <c r="C113" s="290" t="str">
        <f>IF(Lists!AG91="","",Lists!AG91)</f>
        <v/>
      </c>
      <c r="D113" s="290" t="str">
        <f>IF(Lists!AH91="","",Lists!AH91)</f>
        <v/>
      </c>
      <c r="E113" s="291" t="str">
        <f>IF(D113="","",COUNTIFS('CMS Deviation Detail'!$B$24:$B$500,B113,'CMS Deviation Detail'!$C$24:$C$500,C113,'CMS Deviation Detail'!$D$24:$D$500,D113))</f>
        <v/>
      </c>
      <c r="F113" s="292" t="str">
        <f>IF(D113="","",SUMIFS('CMS Deviation Detail'!$H$24:$H$500,'CMS Deviation Detail'!$B$24:$B$500,$B113,'CMS Deviation Detail'!$C$24:$C$500,$C113,'CMS Deviation Detail'!$D$24:$D$500,$D113))</f>
        <v/>
      </c>
      <c r="G113" s="308"/>
      <c r="H113" s="299" t="str">
        <f>IF($D113="","",SUMIFS('CMS Deviation Detail'!$H$24:$H$500,'CMS Deviation Detail'!$B$24:$B$500,$B113,'CMS Deviation Detail'!$C$24:$C$500,$C113,'CMS Deviation Detail'!$D$24:$D$500,$D113,'CMS Deviation Detail'!$K$24:$K$500,"Control Equipment Problems"))</f>
        <v/>
      </c>
      <c r="I113" s="299" t="str">
        <f>IF($D113="","",SUMIFS('CMS Deviation Detail'!$H$24:$H$500,'CMS Deviation Detail'!$B$24:$B$500,$B113,'CMS Deviation Detail'!$C$24:$C$500,$C113,'CMS Deviation Detail'!$D$24:$D$500,$D113,'CMS Deviation Detail'!$K$24:$K$500,"Process Problems"))</f>
        <v/>
      </c>
      <c r="J113" s="299" t="str">
        <f>IF($D113="","",SUMIFS('CMS Deviation Detail'!$H$24:$H$500,'CMS Deviation Detail'!$B$24:$B$500,$B113,'CMS Deviation Detail'!$C$24:$C$500,$C113,'CMS Deviation Detail'!$D$24:$D$500,$D113,'CMS Deviation Detail'!$K$24:$K$500,"Other Known Causes"))</f>
        <v/>
      </c>
      <c r="K113" s="300" t="str">
        <f>IF($D113="","",SUMIFS('CMS Deviation Detail'!$H$24:$H$500,'CMS Deviation Detail'!$B$24:$B$500,$B113,'CMS Deviation Detail'!$C$24:$C$500,$C113,'CMS Deviation Detail'!$D$24:$D$500,$D113,'CMS Deviation Detail'!$K$24:$K$500,"Other Unknown Causes"))</f>
        <v/>
      </c>
    </row>
    <row r="114" spans="2:11" x14ac:dyDescent="0.25">
      <c r="B114" s="289" t="str">
        <f>IF(Lists!AF92="","",Lists!AF92)</f>
        <v/>
      </c>
      <c r="C114" s="290" t="str">
        <f>IF(Lists!AG92="","",Lists!AG92)</f>
        <v/>
      </c>
      <c r="D114" s="290" t="str">
        <f>IF(Lists!AH92="","",Lists!AH92)</f>
        <v/>
      </c>
      <c r="E114" s="291" t="str">
        <f>IF(D114="","",COUNTIFS('CMS Deviation Detail'!$B$24:$B$500,B114,'CMS Deviation Detail'!$C$24:$C$500,C114,'CMS Deviation Detail'!$D$24:$D$500,D114))</f>
        <v/>
      </c>
      <c r="F114" s="292" t="str">
        <f>IF(D114="","",SUMIFS('CMS Deviation Detail'!$H$24:$H$500,'CMS Deviation Detail'!$B$24:$B$500,$B114,'CMS Deviation Detail'!$C$24:$C$500,$C114,'CMS Deviation Detail'!$D$24:$D$500,$D114))</f>
        <v/>
      </c>
      <c r="G114" s="308"/>
      <c r="H114" s="299" t="str">
        <f>IF($D114="","",SUMIFS('CMS Deviation Detail'!$H$24:$H$500,'CMS Deviation Detail'!$B$24:$B$500,$B114,'CMS Deviation Detail'!$C$24:$C$500,$C114,'CMS Deviation Detail'!$D$24:$D$500,$D114,'CMS Deviation Detail'!$K$24:$K$500,"Control Equipment Problems"))</f>
        <v/>
      </c>
      <c r="I114" s="299" t="str">
        <f>IF($D114="","",SUMIFS('CMS Deviation Detail'!$H$24:$H$500,'CMS Deviation Detail'!$B$24:$B$500,$B114,'CMS Deviation Detail'!$C$24:$C$500,$C114,'CMS Deviation Detail'!$D$24:$D$500,$D114,'CMS Deviation Detail'!$K$24:$K$500,"Process Problems"))</f>
        <v/>
      </c>
      <c r="J114" s="299" t="str">
        <f>IF($D114="","",SUMIFS('CMS Deviation Detail'!$H$24:$H$500,'CMS Deviation Detail'!$B$24:$B$500,$B114,'CMS Deviation Detail'!$C$24:$C$500,$C114,'CMS Deviation Detail'!$D$24:$D$500,$D114,'CMS Deviation Detail'!$K$24:$K$500,"Other Known Causes"))</f>
        <v/>
      </c>
      <c r="K114" s="300" t="str">
        <f>IF($D114="","",SUMIFS('CMS Deviation Detail'!$H$24:$H$500,'CMS Deviation Detail'!$B$24:$B$500,$B114,'CMS Deviation Detail'!$C$24:$C$500,$C114,'CMS Deviation Detail'!$D$24:$D$500,$D114,'CMS Deviation Detail'!$K$24:$K$500,"Other Unknown Causes"))</f>
        <v/>
      </c>
    </row>
    <row r="115" spans="2:11" x14ac:dyDescent="0.25">
      <c r="B115" s="289" t="str">
        <f>IF(Lists!AF93="","",Lists!AF93)</f>
        <v/>
      </c>
      <c r="C115" s="290" t="str">
        <f>IF(Lists!AG93="","",Lists!AG93)</f>
        <v/>
      </c>
      <c r="D115" s="290" t="str">
        <f>IF(Lists!AH93="","",Lists!AH93)</f>
        <v/>
      </c>
      <c r="E115" s="291" t="str">
        <f>IF(D115="","",COUNTIFS('CMS Deviation Detail'!$B$24:$B$500,B115,'CMS Deviation Detail'!$C$24:$C$500,C115,'CMS Deviation Detail'!$D$24:$D$500,D115))</f>
        <v/>
      </c>
      <c r="F115" s="292" t="str">
        <f>IF(D115="","",SUMIFS('CMS Deviation Detail'!$H$24:$H$500,'CMS Deviation Detail'!$B$24:$B$500,$B115,'CMS Deviation Detail'!$C$24:$C$500,$C115,'CMS Deviation Detail'!$D$24:$D$500,$D115))</f>
        <v/>
      </c>
      <c r="G115" s="308"/>
      <c r="H115" s="299" t="str">
        <f>IF($D115="","",SUMIFS('CMS Deviation Detail'!$H$24:$H$500,'CMS Deviation Detail'!$B$24:$B$500,$B115,'CMS Deviation Detail'!$C$24:$C$500,$C115,'CMS Deviation Detail'!$D$24:$D$500,$D115,'CMS Deviation Detail'!$K$24:$K$500,"Control Equipment Problems"))</f>
        <v/>
      </c>
      <c r="I115" s="299" t="str">
        <f>IF($D115="","",SUMIFS('CMS Deviation Detail'!$H$24:$H$500,'CMS Deviation Detail'!$B$24:$B$500,$B115,'CMS Deviation Detail'!$C$24:$C$500,$C115,'CMS Deviation Detail'!$D$24:$D$500,$D115,'CMS Deviation Detail'!$K$24:$K$500,"Process Problems"))</f>
        <v/>
      </c>
      <c r="J115" s="299" t="str">
        <f>IF($D115="","",SUMIFS('CMS Deviation Detail'!$H$24:$H$500,'CMS Deviation Detail'!$B$24:$B$500,$B115,'CMS Deviation Detail'!$C$24:$C$500,$C115,'CMS Deviation Detail'!$D$24:$D$500,$D115,'CMS Deviation Detail'!$K$24:$K$500,"Other Known Causes"))</f>
        <v/>
      </c>
      <c r="K115" s="300" t="str">
        <f>IF($D115="","",SUMIFS('CMS Deviation Detail'!$H$24:$H$500,'CMS Deviation Detail'!$B$24:$B$500,$B115,'CMS Deviation Detail'!$C$24:$C$500,$C115,'CMS Deviation Detail'!$D$24:$D$500,$D115,'CMS Deviation Detail'!$K$24:$K$500,"Other Unknown Causes"))</f>
        <v/>
      </c>
    </row>
    <row r="116" spans="2:11" x14ac:dyDescent="0.25">
      <c r="B116" s="289" t="str">
        <f>IF(Lists!AF94="","",Lists!AF94)</f>
        <v/>
      </c>
      <c r="C116" s="290" t="str">
        <f>IF(Lists!AG94="","",Lists!AG94)</f>
        <v/>
      </c>
      <c r="D116" s="290" t="str">
        <f>IF(Lists!AH94="","",Lists!AH94)</f>
        <v/>
      </c>
      <c r="E116" s="291" t="str">
        <f>IF(D116="","",COUNTIFS('CMS Deviation Detail'!$B$24:$B$500,B116,'CMS Deviation Detail'!$C$24:$C$500,C116,'CMS Deviation Detail'!$D$24:$D$500,D116))</f>
        <v/>
      </c>
      <c r="F116" s="292" t="str">
        <f>IF(D116="","",SUMIFS('CMS Deviation Detail'!$H$24:$H$500,'CMS Deviation Detail'!$B$24:$B$500,$B116,'CMS Deviation Detail'!$C$24:$C$500,$C116,'CMS Deviation Detail'!$D$24:$D$500,$D116))</f>
        <v/>
      </c>
      <c r="G116" s="308"/>
      <c r="H116" s="299" t="str">
        <f>IF($D116="","",SUMIFS('CMS Deviation Detail'!$H$24:$H$500,'CMS Deviation Detail'!$B$24:$B$500,$B116,'CMS Deviation Detail'!$C$24:$C$500,$C116,'CMS Deviation Detail'!$D$24:$D$500,$D116,'CMS Deviation Detail'!$K$24:$K$500,"Control Equipment Problems"))</f>
        <v/>
      </c>
      <c r="I116" s="299" t="str">
        <f>IF($D116="","",SUMIFS('CMS Deviation Detail'!$H$24:$H$500,'CMS Deviation Detail'!$B$24:$B$500,$B116,'CMS Deviation Detail'!$C$24:$C$500,$C116,'CMS Deviation Detail'!$D$24:$D$500,$D116,'CMS Deviation Detail'!$K$24:$K$500,"Process Problems"))</f>
        <v/>
      </c>
      <c r="J116" s="299" t="str">
        <f>IF($D116="","",SUMIFS('CMS Deviation Detail'!$H$24:$H$500,'CMS Deviation Detail'!$B$24:$B$500,$B116,'CMS Deviation Detail'!$C$24:$C$500,$C116,'CMS Deviation Detail'!$D$24:$D$500,$D116,'CMS Deviation Detail'!$K$24:$K$500,"Other Known Causes"))</f>
        <v/>
      </c>
      <c r="K116" s="300" t="str">
        <f>IF($D116="","",SUMIFS('CMS Deviation Detail'!$H$24:$H$500,'CMS Deviation Detail'!$B$24:$B$500,$B116,'CMS Deviation Detail'!$C$24:$C$500,$C116,'CMS Deviation Detail'!$D$24:$D$500,$D116,'CMS Deviation Detail'!$K$24:$K$500,"Other Unknown Causes"))</f>
        <v/>
      </c>
    </row>
    <row r="117" spans="2:11" x14ac:dyDescent="0.25">
      <c r="B117" s="289" t="str">
        <f>IF(Lists!AF95="","",Lists!AF95)</f>
        <v/>
      </c>
      <c r="C117" s="290" t="str">
        <f>IF(Lists!AG95="","",Lists!AG95)</f>
        <v/>
      </c>
      <c r="D117" s="290" t="str">
        <f>IF(Lists!AH95="","",Lists!AH95)</f>
        <v/>
      </c>
      <c r="E117" s="291" t="str">
        <f>IF(D117="","",COUNTIFS('CMS Deviation Detail'!$B$24:$B$500,B117,'CMS Deviation Detail'!$C$24:$C$500,C117,'CMS Deviation Detail'!$D$24:$D$500,D117))</f>
        <v/>
      </c>
      <c r="F117" s="292" t="str">
        <f>IF(D117="","",SUMIFS('CMS Deviation Detail'!$H$24:$H$500,'CMS Deviation Detail'!$B$24:$B$500,$B117,'CMS Deviation Detail'!$C$24:$C$500,$C117,'CMS Deviation Detail'!$D$24:$D$500,$D117))</f>
        <v/>
      </c>
      <c r="G117" s="308"/>
      <c r="H117" s="299" t="str">
        <f>IF($D117="","",SUMIFS('CMS Deviation Detail'!$H$24:$H$500,'CMS Deviation Detail'!$B$24:$B$500,$B117,'CMS Deviation Detail'!$C$24:$C$500,$C117,'CMS Deviation Detail'!$D$24:$D$500,$D117,'CMS Deviation Detail'!$K$24:$K$500,"Control Equipment Problems"))</f>
        <v/>
      </c>
      <c r="I117" s="299" t="str">
        <f>IF($D117="","",SUMIFS('CMS Deviation Detail'!$H$24:$H$500,'CMS Deviation Detail'!$B$24:$B$500,$B117,'CMS Deviation Detail'!$C$24:$C$500,$C117,'CMS Deviation Detail'!$D$24:$D$500,$D117,'CMS Deviation Detail'!$K$24:$K$500,"Process Problems"))</f>
        <v/>
      </c>
      <c r="J117" s="299" t="str">
        <f>IF($D117="","",SUMIFS('CMS Deviation Detail'!$H$24:$H$500,'CMS Deviation Detail'!$B$24:$B$500,$B117,'CMS Deviation Detail'!$C$24:$C$500,$C117,'CMS Deviation Detail'!$D$24:$D$500,$D117,'CMS Deviation Detail'!$K$24:$K$500,"Other Known Causes"))</f>
        <v/>
      </c>
      <c r="K117" s="300" t="str">
        <f>IF($D117="","",SUMIFS('CMS Deviation Detail'!$H$24:$H$500,'CMS Deviation Detail'!$B$24:$B$500,$B117,'CMS Deviation Detail'!$C$24:$C$500,$C117,'CMS Deviation Detail'!$D$24:$D$500,$D117,'CMS Deviation Detail'!$K$24:$K$500,"Other Unknown Causes"))</f>
        <v/>
      </c>
    </row>
    <row r="118" spans="2:11" x14ac:dyDescent="0.25">
      <c r="B118" s="289" t="str">
        <f>IF(Lists!AF96="","",Lists!AF96)</f>
        <v/>
      </c>
      <c r="C118" s="290" t="str">
        <f>IF(Lists!AG96="","",Lists!AG96)</f>
        <v/>
      </c>
      <c r="D118" s="290" t="str">
        <f>IF(Lists!AH96="","",Lists!AH96)</f>
        <v/>
      </c>
      <c r="E118" s="291" t="str">
        <f>IF(D118="","",COUNTIFS('CMS Deviation Detail'!$B$24:$B$500,B118,'CMS Deviation Detail'!$C$24:$C$500,C118,'CMS Deviation Detail'!$D$24:$D$500,D118))</f>
        <v/>
      </c>
      <c r="F118" s="292" t="str">
        <f>IF(D118="","",SUMIFS('CMS Deviation Detail'!$H$24:$H$500,'CMS Deviation Detail'!$B$24:$B$500,$B118,'CMS Deviation Detail'!$C$24:$C$500,$C118,'CMS Deviation Detail'!$D$24:$D$500,$D118))</f>
        <v/>
      </c>
      <c r="G118" s="308"/>
      <c r="H118" s="299" t="str">
        <f>IF($D118="","",SUMIFS('CMS Deviation Detail'!$H$24:$H$500,'CMS Deviation Detail'!$B$24:$B$500,$B118,'CMS Deviation Detail'!$C$24:$C$500,$C118,'CMS Deviation Detail'!$D$24:$D$500,$D118,'CMS Deviation Detail'!$K$24:$K$500,"Control Equipment Problems"))</f>
        <v/>
      </c>
      <c r="I118" s="299" t="str">
        <f>IF($D118="","",SUMIFS('CMS Deviation Detail'!$H$24:$H$500,'CMS Deviation Detail'!$B$24:$B$500,$B118,'CMS Deviation Detail'!$C$24:$C$500,$C118,'CMS Deviation Detail'!$D$24:$D$500,$D118,'CMS Deviation Detail'!$K$24:$K$500,"Process Problems"))</f>
        <v/>
      </c>
      <c r="J118" s="299" t="str">
        <f>IF($D118="","",SUMIFS('CMS Deviation Detail'!$H$24:$H$500,'CMS Deviation Detail'!$B$24:$B$500,$B118,'CMS Deviation Detail'!$C$24:$C$500,$C118,'CMS Deviation Detail'!$D$24:$D$500,$D118,'CMS Deviation Detail'!$K$24:$K$500,"Other Known Causes"))</f>
        <v/>
      </c>
      <c r="K118" s="300" t="str">
        <f>IF($D118="","",SUMIFS('CMS Deviation Detail'!$H$24:$H$500,'CMS Deviation Detail'!$B$24:$B$500,$B118,'CMS Deviation Detail'!$C$24:$C$500,$C118,'CMS Deviation Detail'!$D$24:$D$500,$D118,'CMS Deviation Detail'!$K$24:$K$500,"Other Unknown Causes"))</f>
        <v/>
      </c>
    </row>
    <row r="119" spans="2:11" x14ac:dyDescent="0.25">
      <c r="B119" s="289" t="str">
        <f>IF(Lists!AF97="","",Lists!AF97)</f>
        <v/>
      </c>
      <c r="C119" s="290" t="str">
        <f>IF(Lists!AG97="","",Lists!AG97)</f>
        <v/>
      </c>
      <c r="D119" s="290" t="str">
        <f>IF(Lists!AH97="","",Lists!AH97)</f>
        <v/>
      </c>
      <c r="E119" s="291" t="str">
        <f>IF(D119="","",COUNTIFS('CMS Deviation Detail'!$B$24:$B$500,B119,'CMS Deviation Detail'!$C$24:$C$500,C119,'CMS Deviation Detail'!$D$24:$D$500,D119))</f>
        <v/>
      </c>
      <c r="F119" s="292" t="str">
        <f>IF(D119="","",SUMIFS('CMS Deviation Detail'!$H$24:$H$500,'CMS Deviation Detail'!$B$24:$B$500,$B119,'CMS Deviation Detail'!$C$24:$C$500,$C119,'CMS Deviation Detail'!$D$24:$D$500,$D119))</f>
        <v/>
      </c>
      <c r="G119" s="308"/>
      <c r="H119" s="299" t="str">
        <f>IF($D119="","",SUMIFS('CMS Deviation Detail'!$H$24:$H$500,'CMS Deviation Detail'!$B$24:$B$500,$B119,'CMS Deviation Detail'!$C$24:$C$500,$C119,'CMS Deviation Detail'!$D$24:$D$500,$D119,'CMS Deviation Detail'!$K$24:$K$500,"Control Equipment Problems"))</f>
        <v/>
      </c>
      <c r="I119" s="299" t="str">
        <f>IF($D119="","",SUMIFS('CMS Deviation Detail'!$H$24:$H$500,'CMS Deviation Detail'!$B$24:$B$500,$B119,'CMS Deviation Detail'!$C$24:$C$500,$C119,'CMS Deviation Detail'!$D$24:$D$500,$D119,'CMS Deviation Detail'!$K$24:$K$500,"Process Problems"))</f>
        <v/>
      </c>
      <c r="J119" s="299" t="str">
        <f>IF($D119="","",SUMIFS('CMS Deviation Detail'!$H$24:$H$500,'CMS Deviation Detail'!$B$24:$B$500,$B119,'CMS Deviation Detail'!$C$24:$C$500,$C119,'CMS Deviation Detail'!$D$24:$D$500,$D119,'CMS Deviation Detail'!$K$24:$K$500,"Other Known Causes"))</f>
        <v/>
      </c>
      <c r="K119" s="300" t="str">
        <f>IF($D119="","",SUMIFS('CMS Deviation Detail'!$H$24:$H$500,'CMS Deviation Detail'!$B$24:$B$500,$B119,'CMS Deviation Detail'!$C$24:$C$500,$C119,'CMS Deviation Detail'!$D$24:$D$500,$D119,'CMS Deviation Detail'!$K$24:$K$500,"Other Unknown Causes"))</f>
        <v/>
      </c>
    </row>
    <row r="120" spans="2:11" x14ac:dyDescent="0.25">
      <c r="B120" s="289" t="str">
        <f>IF(Lists!AF98="","",Lists!AF98)</f>
        <v/>
      </c>
      <c r="C120" s="290" t="str">
        <f>IF(Lists!AG98="","",Lists!AG98)</f>
        <v/>
      </c>
      <c r="D120" s="290" t="str">
        <f>IF(Lists!AH98="","",Lists!AH98)</f>
        <v/>
      </c>
      <c r="E120" s="291" t="str">
        <f>IF(D120="","",COUNTIFS('CMS Deviation Detail'!$B$24:$B$500,B120,'CMS Deviation Detail'!$C$24:$C$500,C120,'CMS Deviation Detail'!$D$24:$D$500,D120))</f>
        <v/>
      </c>
      <c r="F120" s="292" t="str">
        <f>IF(D120="","",SUMIFS('CMS Deviation Detail'!$H$24:$H$500,'CMS Deviation Detail'!$B$24:$B$500,$B120,'CMS Deviation Detail'!$C$24:$C$500,$C120,'CMS Deviation Detail'!$D$24:$D$500,$D120))</f>
        <v/>
      </c>
      <c r="G120" s="308"/>
      <c r="H120" s="299" t="str">
        <f>IF($D120="","",SUMIFS('CMS Deviation Detail'!$H$24:$H$500,'CMS Deviation Detail'!$B$24:$B$500,$B120,'CMS Deviation Detail'!$C$24:$C$500,$C120,'CMS Deviation Detail'!$D$24:$D$500,$D120,'CMS Deviation Detail'!$K$24:$K$500,"Control Equipment Problems"))</f>
        <v/>
      </c>
      <c r="I120" s="299" t="str">
        <f>IF($D120="","",SUMIFS('CMS Deviation Detail'!$H$24:$H$500,'CMS Deviation Detail'!$B$24:$B$500,$B120,'CMS Deviation Detail'!$C$24:$C$500,$C120,'CMS Deviation Detail'!$D$24:$D$500,$D120,'CMS Deviation Detail'!$K$24:$K$500,"Process Problems"))</f>
        <v/>
      </c>
      <c r="J120" s="299" t="str">
        <f>IF($D120="","",SUMIFS('CMS Deviation Detail'!$H$24:$H$500,'CMS Deviation Detail'!$B$24:$B$500,$B120,'CMS Deviation Detail'!$C$24:$C$500,$C120,'CMS Deviation Detail'!$D$24:$D$500,$D120,'CMS Deviation Detail'!$K$24:$K$500,"Other Known Causes"))</f>
        <v/>
      </c>
      <c r="K120" s="300" t="str">
        <f>IF($D120="","",SUMIFS('CMS Deviation Detail'!$H$24:$H$500,'CMS Deviation Detail'!$B$24:$B$500,$B120,'CMS Deviation Detail'!$C$24:$C$500,$C120,'CMS Deviation Detail'!$D$24:$D$500,$D120,'CMS Deviation Detail'!$K$24:$K$500,"Other Unknown Causes"))</f>
        <v/>
      </c>
    </row>
    <row r="121" spans="2:11" x14ac:dyDescent="0.25">
      <c r="B121" s="289" t="str">
        <f>IF(Lists!AF99="","",Lists!AF99)</f>
        <v/>
      </c>
      <c r="C121" s="290" t="str">
        <f>IF(Lists!AG99="","",Lists!AG99)</f>
        <v/>
      </c>
      <c r="D121" s="290" t="str">
        <f>IF(Lists!AH99="","",Lists!AH99)</f>
        <v/>
      </c>
      <c r="E121" s="291" t="str">
        <f>IF(D121="","",COUNTIFS('CMS Deviation Detail'!$B$24:$B$500,B121,'CMS Deviation Detail'!$C$24:$C$500,C121,'CMS Deviation Detail'!$D$24:$D$500,D121))</f>
        <v/>
      </c>
      <c r="F121" s="292" t="str">
        <f>IF(D121="","",SUMIFS('CMS Deviation Detail'!$H$24:$H$500,'CMS Deviation Detail'!$B$24:$B$500,$B121,'CMS Deviation Detail'!$C$24:$C$500,$C121,'CMS Deviation Detail'!$D$24:$D$500,$D121))</f>
        <v/>
      </c>
      <c r="G121" s="308"/>
      <c r="H121" s="299" t="str">
        <f>IF($D121="","",SUMIFS('CMS Deviation Detail'!$H$24:$H$500,'CMS Deviation Detail'!$B$24:$B$500,$B121,'CMS Deviation Detail'!$C$24:$C$500,$C121,'CMS Deviation Detail'!$D$24:$D$500,$D121,'CMS Deviation Detail'!$K$24:$K$500,"Control Equipment Problems"))</f>
        <v/>
      </c>
      <c r="I121" s="299" t="str">
        <f>IF($D121="","",SUMIFS('CMS Deviation Detail'!$H$24:$H$500,'CMS Deviation Detail'!$B$24:$B$500,$B121,'CMS Deviation Detail'!$C$24:$C$500,$C121,'CMS Deviation Detail'!$D$24:$D$500,$D121,'CMS Deviation Detail'!$K$24:$K$500,"Process Problems"))</f>
        <v/>
      </c>
      <c r="J121" s="299" t="str">
        <f>IF($D121="","",SUMIFS('CMS Deviation Detail'!$H$24:$H$500,'CMS Deviation Detail'!$B$24:$B$500,$B121,'CMS Deviation Detail'!$C$24:$C$500,$C121,'CMS Deviation Detail'!$D$24:$D$500,$D121,'CMS Deviation Detail'!$K$24:$K$500,"Other Known Causes"))</f>
        <v/>
      </c>
      <c r="K121" s="300" t="str">
        <f>IF($D121="","",SUMIFS('CMS Deviation Detail'!$H$24:$H$500,'CMS Deviation Detail'!$B$24:$B$500,$B121,'CMS Deviation Detail'!$C$24:$C$500,$C121,'CMS Deviation Detail'!$D$24:$D$500,$D121,'CMS Deviation Detail'!$K$24:$K$500,"Other Unknown Causes"))</f>
        <v/>
      </c>
    </row>
    <row r="122" spans="2:11" x14ac:dyDescent="0.25">
      <c r="B122" s="289" t="str">
        <f>IF(Lists!AF100="","",Lists!AF100)</f>
        <v/>
      </c>
      <c r="C122" s="290" t="str">
        <f>IF(Lists!AG100="","",Lists!AG100)</f>
        <v/>
      </c>
      <c r="D122" s="290" t="str">
        <f>IF(Lists!AH100="","",Lists!AH100)</f>
        <v/>
      </c>
      <c r="E122" s="291" t="str">
        <f>IF(D122="","",COUNTIFS('CMS Deviation Detail'!$B$24:$B$500,B122,'CMS Deviation Detail'!$C$24:$C$500,C122,'CMS Deviation Detail'!$D$24:$D$500,D122))</f>
        <v/>
      </c>
      <c r="F122" s="292" t="str">
        <f>IF(D122="","",SUMIFS('CMS Deviation Detail'!$H$24:$H$500,'CMS Deviation Detail'!$B$24:$B$500,$B122,'CMS Deviation Detail'!$C$24:$C$500,$C122,'CMS Deviation Detail'!$D$24:$D$500,$D122))</f>
        <v/>
      </c>
      <c r="G122" s="308"/>
      <c r="H122" s="299" t="str">
        <f>IF($D122="","",SUMIFS('CMS Deviation Detail'!$H$24:$H$500,'CMS Deviation Detail'!$B$24:$B$500,$B122,'CMS Deviation Detail'!$C$24:$C$500,$C122,'CMS Deviation Detail'!$D$24:$D$500,$D122,'CMS Deviation Detail'!$K$24:$K$500,"Control Equipment Problems"))</f>
        <v/>
      </c>
      <c r="I122" s="299" t="str">
        <f>IF($D122="","",SUMIFS('CMS Deviation Detail'!$H$24:$H$500,'CMS Deviation Detail'!$B$24:$B$500,$B122,'CMS Deviation Detail'!$C$24:$C$500,$C122,'CMS Deviation Detail'!$D$24:$D$500,$D122,'CMS Deviation Detail'!$K$24:$K$500,"Process Problems"))</f>
        <v/>
      </c>
      <c r="J122" s="299" t="str">
        <f>IF($D122="","",SUMIFS('CMS Deviation Detail'!$H$24:$H$500,'CMS Deviation Detail'!$B$24:$B$500,$B122,'CMS Deviation Detail'!$C$24:$C$500,$C122,'CMS Deviation Detail'!$D$24:$D$500,$D122,'CMS Deviation Detail'!$K$24:$K$500,"Other Known Causes"))</f>
        <v/>
      </c>
      <c r="K122" s="300" t="str">
        <f>IF($D122="","",SUMIFS('CMS Deviation Detail'!$H$24:$H$500,'CMS Deviation Detail'!$B$24:$B$500,$B122,'CMS Deviation Detail'!$C$24:$C$500,$C122,'CMS Deviation Detail'!$D$24:$D$500,$D122,'CMS Deviation Detail'!$K$24:$K$500,"Other Unknown Causes"))</f>
        <v/>
      </c>
    </row>
    <row r="123" spans="2:11" x14ac:dyDescent="0.25">
      <c r="B123" s="289" t="str">
        <f>IF(Lists!AF101="","",Lists!AF101)</f>
        <v/>
      </c>
      <c r="C123" s="290" t="str">
        <f>IF(Lists!AG101="","",Lists!AG101)</f>
        <v/>
      </c>
      <c r="D123" s="290" t="str">
        <f>IF(Lists!AH101="","",Lists!AH101)</f>
        <v/>
      </c>
      <c r="E123" s="291" t="str">
        <f>IF(D123="","",COUNTIFS('CMS Deviation Detail'!$B$24:$B$500,B123,'CMS Deviation Detail'!$C$24:$C$500,C123,'CMS Deviation Detail'!$D$24:$D$500,D123))</f>
        <v/>
      </c>
      <c r="F123" s="292" t="str">
        <f>IF(D123="","",SUMIFS('CMS Deviation Detail'!$H$24:$H$500,'CMS Deviation Detail'!$B$24:$B$500,$B123,'CMS Deviation Detail'!$C$24:$C$500,$C123,'CMS Deviation Detail'!$D$24:$D$500,$D123))</f>
        <v/>
      </c>
      <c r="G123" s="308"/>
      <c r="H123" s="299" t="str">
        <f>IF($D123="","",SUMIFS('CMS Deviation Detail'!$H$24:$H$500,'CMS Deviation Detail'!$B$24:$B$500,$B123,'CMS Deviation Detail'!$C$24:$C$500,$C123,'CMS Deviation Detail'!$D$24:$D$500,$D123,'CMS Deviation Detail'!$K$24:$K$500,"Control Equipment Problems"))</f>
        <v/>
      </c>
      <c r="I123" s="299" t="str">
        <f>IF($D123="","",SUMIFS('CMS Deviation Detail'!$H$24:$H$500,'CMS Deviation Detail'!$B$24:$B$500,$B123,'CMS Deviation Detail'!$C$24:$C$500,$C123,'CMS Deviation Detail'!$D$24:$D$500,$D123,'CMS Deviation Detail'!$K$24:$K$500,"Process Problems"))</f>
        <v/>
      </c>
      <c r="J123" s="299" t="str">
        <f>IF($D123="","",SUMIFS('CMS Deviation Detail'!$H$24:$H$500,'CMS Deviation Detail'!$B$24:$B$500,$B123,'CMS Deviation Detail'!$C$24:$C$500,$C123,'CMS Deviation Detail'!$D$24:$D$500,$D123,'CMS Deviation Detail'!$K$24:$K$500,"Other Known Causes"))</f>
        <v/>
      </c>
      <c r="K123" s="300" t="str">
        <f>IF($D123="","",SUMIFS('CMS Deviation Detail'!$H$24:$H$500,'CMS Deviation Detail'!$B$24:$B$500,$B123,'CMS Deviation Detail'!$C$24:$C$500,$C123,'CMS Deviation Detail'!$D$24:$D$500,$D123,'CMS Deviation Detail'!$K$24:$K$500,"Other Unknown Causes"))</f>
        <v/>
      </c>
    </row>
    <row r="124" spans="2:11" x14ac:dyDescent="0.25">
      <c r="B124" s="289" t="str">
        <f>IF(Lists!AF102="","",Lists!AF102)</f>
        <v/>
      </c>
      <c r="C124" s="290" t="str">
        <f>IF(Lists!AG102="","",Lists!AG102)</f>
        <v/>
      </c>
      <c r="D124" s="290" t="str">
        <f>IF(Lists!AH102="","",Lists!AH102)</f>
        <v/>
      </c>
      <c r="E124" s="291" t="str">
        <f>IF(D124="","",COUNTIFS('CMS Deviation Detail'!$B$24:$B$500,B124,'CMS Deviation Detail'!$C$24:$C$500,C124,'CMS Deviation Detail'!$D$24:$D$500,D124))</f>
        <v/>
      </c>
      <c r="F124" s="292" t="str">
        <f>IF(D124="","",SUMIFS('CMS Deviation Detail'!$H$24:$H$500,'CMS Deviation Detail'!$B$24:$B$500,$B124,'CMS Deviation Detail'!$C$24:$C$500,$C124,'CMS Deviation Detail'!$D$24:$D$500,$D124))</f>
        <v/>
      </c>
      <c r="G124" s="308"/>
      <c r="H124" s="299" t="str">
        <f>IF($D124="","",SUMIFS('CMS Deviation Detail'!$H$24:$H$500,'CMS Deviation Detail'!$B$24:$B$500,$B124,'CMS Deviation Detail'!$C$24:$C$500,$C124,'CMS Deviation Detail'!$D$24:$D$500,$D124,'CMS Deviation Detail'!$K$24:$K$500,"Control Equipment Problems"))</f>
        <v/>
      </c>
      <c r="I124" s="299" t="str">
        <f>IF($D124="","",SUMIFS('CMS Deviation Detail'!$H$24:$H$500,'CMS Deviation Detail'!$B$24:$B$500,$B124,'CMS Deviation Detail'!$C$24:$C$500,$C124,'CMS Deviation Detail'!$D$24:$D$500,$D124,'CMS Deviation Detail'!$K$24:$K$500,"Process Problems"))</f>
        <v/>
      </c>
      <c r="J124" s="299" t="str">
        <f>IF($D124="","",SUMIFS('CMS Deviation Detail'!$H$24:$H$500,'CMS Deviation Detail'!$B$24:$B$500,$B124,'CMS Deviation Detail'!$C$24:$C$500,$C124,'CMS Deviation Detail'!$D$24:$D$500,$D124,'CMS Deviation Detail'!$K$24:$K$500,"Other Known Causes"))</f>
        <v/>
      </c>
      <c r="K124" s="300" t="str">
        <f>IF($D124="","",SUMIFS('CMS Deviation Detail'!$H$24:$H$500,'CMS Deviation Detail'!$B$24:$B$500,$B124,'CMS Deviation Detail'!$C$24:$C$500,$C124,'CMS Deviation Detail'!$D$24:$D$500,$D124,'CMS Deviation Detail'!$K$24:$K$500,"Other Unknown Causes"))</f>
        <v/>
      </c>
    </row>
    <row r="125" spans="2:11" x14ac:dyDescent="0.25">
      <c r="B125" s="289" t="str">
        <f>IF(Lists!AF103="","",Lists!AF103)</f>
        <v/>
      </c>
      <c r="C125" s="290" t="str">
        <f>IF(Lists!AG103="","",Lists!AG103)</f>
        <v/>
      </c>
      <c r="D125" s="290" t="str">
        <f>IF(Lists!AH103="","",Lists!AH103)</f>
        <v/>
      </c>
      <c r="E125" s="291" t="str">
        <f>IF(D125="","",COUNTIFS('CMS Deviation Detail'!$B$24:$B$500,B125,'CMS Deviation Detail'!$C$24:$C$500,C125,'CMS Deviation Detail'!$D$24:$D$500,D125))</f>
        <v/>
      </c>
      <c r="F125" s="292" t="str">
        <f>IF(D125="","",SUMIFS('CMS Deviation Detail'!$H$24:$H$500,'CMS Deviation Detail'!$B$24:$B$500,$B125,'CMS Deviation Detail'!$C$24:$C$500,$C125,'CMS Deviation Detail'!$D$24:$D$500,$D125))</f>
        <v/>
      </c>
      <c r="G125" s="308"/>
      <c r="H125" s="299" t="str">
        <f>IF($D125="","",SUMIFS('CMS Deviation Detail'!$H$24:$H$500,'CMS Deviation Detail'!$B$24:$B$500,$B125,'CMS Deviation Detail'!$C$24:$C$500,$C125,'CMS Deviation Detail'!$D$24:$D$500,$D125,'CMS Deviation Detail'!$K$24:$K$500,"Control Equipment Problems"))</f>
        <v/>
      </c>
      <c r="I125" s="299" t="str">
        <f>IF($D125="","",SUMIFS('CMS Deviation Detail'!$H$24:$H$500,'CMS Deviation Detail'!$B$24:$B$500,$B125,'CMS Deviation Detail'!$C$24:$C$500,$C125,'CMS Deviation Detail'!$D$24:$D$500,$D125,'CMS Deviation Detail'!$K$24:$K$500,"Process Problems"))</f>
        <v/>
      </c>
      <c r="J125" s="299" t="str">
        <f>IF($D125="","",SUMIFS('CMS Deviation Detail'!$H$24:$H$500,'CMS Deviation Detail'!$B$24:$B$500,$B125,'CMS Deviation Detail'!$C$24:$C$500,$C125,'CMS Deviation Detail'!$D$24:$D$500,$D125,'CMS Deviation Detail'!$K$24:$K$500,"Other Known Causes"))</f>
        <v/>
      </c>
      <c r="K125" s="300" t="str">
        <f>IF($D125="","",SUMIFS('CMS Deviation Detail'!$H$24:$H$500,'CMS Deviation Detail'!$B$24:$B$500,$B125,'CMS Deviation Detail'!$C$24:$C$500,$C125,'CMS Deviation Detail'!$D$24:$D$500,$D125,'CMS Deviation Detail'!$K$24:$K$500,"Other Unknown Causes"))</f>
        <v/>
      </c>
    </row>
    <row r="126" spans="2:11" x14ac:dyDescent="0.25">
      <c r="B126" s="289" t="str">
        <f>IF(Lists!AF104="","",Lists!AF104)</f>
        <v/>
      </c>
      <c r="C126" s="290" t="str">
        <f>IF(Lists!AG104="","",Lists!AG104)</f>
        <v/>
      </c>
      <c r="D126" s="290" t="str">
        <f>IF(Lists!AH104="","",Lists!AH104)</f>
        <v/>
      </c>
      <c r="E126" s="291" t="str">
        <f>IF(D126="","",COUNTIFS('CMS Deviation Detail'!$B$24:$B$500,B126,'CMS Deviation Detail'!$C$24:$C$500,C126,'CMS Deviation Detail'!$D$24:$D$500,D126))</f>
        <v/>
      </c>
      <c r="F126" s="292" t="str">
        <f>IF(D126="","",SUMIFS('CMS Deviation Detail'!$H$24:$H$500,'CMS Deviation Detail'!$B$24:$B$500,$B126,'CMS Deviation Detail'!$C$24:$C$500,$C126,'CMS Deviation Detail'!$D$24:$D$500,$D126))</f>
        <v/>
      </c>
      <c r="G126" s="308"/>
      <c r="H126" s="299" t="str">
        <f>IF($D126="","",SUMIFS('CMS Deviation Detail'!$H$24:$H$500,'CMS Deviation Detail'!$B$24:$B$500,$B126,'CMS Deviation Detail'!$C$24:$C$500,$C126,'CMS Deviation Detail'!$D$24:$D$500,$D126,'CMS Deviation Detail'!$K$24:$K$500,"Control Equipment Problems"))</f>
        <v/>
      </c>
      <c r="I126" s="299" t="str">
        <f>IF($D126="","",SUMIFS('CMS Deviation Detail'!$H$24:$H$500,'CMS Deviation Detail'!$B$24:$B$500,$B126,'CMS Deviation Detail'!$C$24:$C$500,$C126,'CMS Deviation Detail'!$D$24:$D$500,$D126,'CMS Deviation Detail'!$K$24:$K$500,"Process Problems"))</f>
        <v/>
      </c>
      <c r="J126" s="299" t="str">
        <f>IF($D126="","",SUMIFS('CMS Deviation Detail'!$H$24:$H$500,'CMS Deviation Detail'!$B$24:$B$500,$B126,'CMS Deviation Detail'!$C$24:$C$500,$C126,'CMS Deviation Detail'!$D$24:$D$500,$D126,'CMS Deviation Detail'!$K$24:$K$500,"Other Known Causes"))</f>
        <v/>
      </c>
      <c r="K126" s="300" t="str">
        <f>IF($D126="","",SUMIFS('CMS Deviation Detail'!$H$24:$H$500,'CMS Deviation Detail'!$B$24:$B$500,$B126,'CMS Deviation Detail'!$C$24:$C$500,$C126,'CMS Deviation Detail'!$D$24:$D$500,$D126,'CMS Deviation Detail'!$K$24:$K$500,"Other Unknown Causes"))</f>
        <v/>
      </c>
    </row>
    <row r="127" spans="2:11" x14ac:dyDescent="0.25">
      <c r="B127" s="289" t="str">
        <f>IF(Lists!AF105="","",Lists!AF105)</f>
        <v/>
      </c>
      <c r="C127" s="290" t="str">
        <f>IF(Lists!AG105="","",Lists!AG105)</f>
        <v/>
      </c>
      <c r="D127" s="290" t="str">
        <f>IF(Lists!AH105="","",Lists!AH105)</f>
        <v/>
      </c>
      <c r="E127" s="291" t="str">
        <f>IF(D127="","",COUNTIFS('CMS Deviation Detail'!$B$24:$B$500,B127,'CMS Deviation Detail'!$C$24:$C$500,C127,'CMS Deviation Detail'!$D$24:$D$500,D127))</f>
        <v/>
      </c>
      <c r="F127" s="292" t="str">
        <f>IF(D127="","",SUMIFS('CMS Deviation Detail'!$H$24:$H$500,'CMS Deviation Detail'!$B$24:$B$500,$B127,'CMS Deviation Detail'!$C$24:$C$500,$C127,'CMS Deviation Detail'!$D$24:$D$500,$D127))</f>
        <v/>
      </c>
      <c r="G127" s="308"/>
      <c r="H127" s="299" t="str">
        <f>IF($D127="","",SUMIFS('CMS Deviation Detail'!$H$24:$H$500,'CMS Deviation Detail'!$B$24:$B$500,$B127,'CMS Deviation Detail'!$C$24:$C$500,$C127,'CMS Deviation Detail'!$D$24:$D$500,$D127,'CMS Deviation Detail'!$K$24:$K$500,"Control Equipment Problems"))</f>
        <v/>
      </c>
      <c r="I127" s="299" t="str">
        <f>IF($D127="","",SUMIFS('CMS Deviation Detail'!$H$24:$H$500,'CMS Deviation Detail'!$B$24:$B$500,$B127,'CMS Deviation Detail'!$C$24:$C$500,$C127,'CMS Deviation Detail'!$D$24:$D$500,$D127,'CMS Deviation Detail'!$K$24:$K$500,"Process Problems"))</f>
        <v/>
      </c>
      <c r="J127" s="299" t="str">
        <f>IF($D127="","",SUMIFS('CMS Deviation Detail'!$H$24:$H$500,'CMS Deviation Detail'!$B$24:$B$500,$B127,'CMS Deviation Detail'!$C$24:$C$500,$C127,'CMS Deviation Detail'!$D$24:$D$500,$D127,'CMS Deviation Detail'!$K$24:$K$500,"Other Known Causes"))</f>
        <v/>
      </c>
      <c r="K127" s="300" t="str">
        <f>IF($D127="","",SUMIFS('CMS Deviation Detail'!$H$24:$H$500,'CMS Deviation Detail'!$B$24:$B$500,$B127,'CMS Deviation Detail'!$C$24:$C$500,$C127,'CMS Deviation Detail'!$D$24:$D$500,$D127,'CMS Deviation Detail'!$K$24:$K$500,"Other Unknown Causes"))</f>
        <v/>
      </c>
    </row>
    <row r="128" spans="2:11" x14ac:dyDescent="0.25">
      <c r="B128" s="289" t="str">
        <f>IF(Lists!AF106="","",Lists!AF106)</f>
        <v/>
      </c>
      <c r="C128" s="290" t="str">
        <f>IF(Lists!AG106="","",Lists!AG106)</f>
        <v/>
      </c>
      <c r="D128" s="290" t="str">
        <f>IF(Lists!AH106="","",Lists!AH106)</f>
        <v/>
      </c>
      <c r="E128" s="291" t="str">
        <f>IF(D128="","",COUNTIFS('CMS Deviation Detail'!$B$24:$B$500,B128,'CMS Deviation Detail'!$C$24:$C$500,C128,'CMS Deviation Detail'!$D$24:$D$500,D128))</f>
        <v/>
      </c>
      <c r="F128" s="292" t="str">
        <f>IF(D128="","",SUMIFS('CMS Deviation Detail'!$H$24:$H$500,'CMS Deviation Detail'!$B$24:$B$500,$B128,'CMS Deviation Detail'!$C$24:$C$500,$C128,'CMS Deviation Detail'!$D$24:$D$500,$D128))</f>
        <v/>
      </c>
      <c r="G128" s="308"/>
      <c r="H128" s="299" t="str">
        <f>IF($D128="","",SUMIFS('CMS Deviation Detail'!$H$24:$H$500,'CMS Deviation Detail'!$B$24:$B$500,$B128,'CMS Deviation Detail'!$C$24:$C$500,$C128,'CMS Deviation Detail'!$D$24:$D$500,$D128,'CMS Deviation Detail'!$K$24:$K$500,"Control Equipment Problems"))</f>
        <v/>
      </c>
      <c r="I128" s="299" t="str">
        <f>IF($D128="","",SUMIFS('CMS Deviation Detail'!$H$24:$H$500,'CMS Deviation Detail'!$B$24:$B$500,$B128,'CMS Deviation Detail'!$C$24:$C$500,$C128,'CMS Deviation Detail'!$D$24:$D$500,$D128,'CMS Deviation Detail'!$K$24:$K$500,"Process Problems"))</f>
        <v/>
      </c>
      <c r="J128" s="299" t="str">
        <f>IF($D128="","",SUMIFS('CMS Deviation Detail'!$H$24:$H$500,'CMS Deviation Detail'!$B$24:$B$500,$B128,'CMS Deviation Detail'!$C$24:$C$500,$C128,'CMS Deviation Detail'!$D$24:$D$500,$D128,'CMS Deviation Detail'!$K$24:$K$500,"Other Known Causes"))</f>
        <v/>
      </c>
      <c r="K128" s="300" t="str">
        <f>IF($D128="","",SUMIFS('CMS Deviation Detail'!$H$24:$H$500,'CMS Deviation Detail'!$B$24:$B$500,$B128,'CMS Deviation Detail'!$C$24:$C$500,$C128,'CMS Deviation Detail'!$D$24:$D$500,$D128,'CMS Deviation Detail'!$K$24:$K$500,"Other Unknown Causes"))</f>
        <v/>
      </c>
    </row>
    <row r="129" spans="2:11" x14ac:dyDescent="0.25">
      <c r="B129" s="289" t="str">
        <f>IF(Lists!AF107="","",Lists!AF107)</f>
        <v/>
      </c>
      <c r="C129" s="290" t="str">
        <f>IF(Lists!AG107="","",Lists!AG107)</f>
        <v/>
      </c>
      <c r="D129" s="290" t="str">
        <f>IF(Lists!AH107="","",Lists!AH107)</f>
        <v/>
      </c>
      <c r="E129" s="291" t="str">
        <f>IF(D129="","",COUNTIFS('CMS Deviation Detail'!$B$24:$B$500,B129,'CMS Deviation Detail'!$C$24:$C$500,C129,'CMS Deviation Detail'!$D$24:$D$500,D129))</f>
        <v/>
      </c>
      <c r="F129" s="292" t="str">
        <f>IF(D129="","",SUMIFS('CMS Deviation Detail'!$H$24:$H$500,'CMS Deviation Detail'!$B$24:$B$500,$B129,'CMS Deviation Detail'!$C$24:$C$500,$C129,'CMS Deviation Detail'!$D$24:$D$500,$D129))</f>
        <v/>
      </c>
      <c r="G129" s="308"/>
      <c r="H129" s="299" t="str">
        <f>IF($D129="","",SUMIFS('CMS Deviation Detail'!$H$24:$H$500,'CMS Deviation Detail'!$B$24:$B$500,$B129,'CMS Deviation Detail'!$C$24:$C$500,$C129,'CMS Deviation Detail'!$D$24:$D$500,$D129,'CMS Deviation Detail'!$K$24:$K$500,"Control Equipment Problems"))</f>
        <v/>
      </c>
      <c r="I129" s="299" t="str">
        <f>IF($D129="","",SUMIFS('CMS Deviation Detail'!$H$24:$H$500,'CMS Deviation Detail'!$B$24:$B$500,$B129,'CMS Deviation Detail'!$C$24:$C$500,$C129,'CMS Deviation Detail'!$D$24:$D$500,$D129,'CMS Deviation Detail'!$K$24:$K$500,"Process Problems"))</f>
        <v/>
      </c>
      <c r="J129" s="299" t="str">
        <f>IF($D129="","",SUMIFS('CMS Deviation Detail'!$H$24:$H$500,'CMS Deviation Detail'!$B$24:$B$500,$B129,'CMS Deviation Detail'!$C$24:$C$500,$C129,'CMS Deviation Detail'!$D$24:$D$500,$D129,'CMS Deviation Detail'!$K$24:$K$500,"Other Known Causes"))</f>
        <v/>
      </c>
      <c r="K129" s="300" t="str">
        <f>IF($D129="","",SUMIFS('CMS Deviation Detail'!$H$24:$H$500,'CMS Deviation Detail'!$B$24:$B$500,$B129,'CMS Deviation Detail'!$C$24:$C$500,$C129,'CMS Deviation Detail'!$D$24:$D$500,$D129,'CMS Deviation Detail'!$K$24:$K$500,"Other Unknown Causes"))</f>
        <v/>
      </c>
    </row>
    <row r="130" spans="2:11" x14ac:dyDescent="0.25">
      <c r="B130" s="289" t="str">
        <f>IF(Lists!AF108="","",Lists!AF108)</f>
        <v/>
      </c>
      <c r="C130" s="290" t="str">
        <f>IF(Lists!AG108="","",Lists!AG108)</f>
        <v/>
      </c>
      <c r="D130" s="290" t="str">
        <f>IF(Lists!AH108="","",Lists!AH108)</f>
        <v/>
      </c>
      <c r="E130" s="291" t="str">
        <f>IF(D130="","",COUNTIFS('CMS Deviation Detail'!$B$24:$B$500,B130,'CMS Deviation Detail'!$C$24:$C$500,C130,'CMS Deviation Detail'!$D$24:$D$500,D130))</f>
        <v/>
      </c>
      <c r="F130" s="292" t="str">
        <f>IF(D130="","",SUMIFS('CMS Deviation Detail'!$H$24:$H$500,'CMS Deviation Detail'!$B$24:$B$500,$B130,'CMS Deviation Detail'!$C$24:$C$500,$C130,'CMS Deviation Detail'!$D$24:$D$500,$D130))</f>
        <v/>
      </c>
      <c r="G130" s="308"/>
      <c r="H130" s="299" t="str">
        <f>IF($D130="","",SUMIFS('CMS Deviation Detail'!$H$24:$H$500,'CMS Deviation Detail'!$B$24:$B$500,$B130,'CMS Deviation Detail'!$C$24:$C$500,$C130,'CMS Deviation Detail'!$D$24:$D$500,$D130,'CMS Deviation Detail'!$K$24:$K$500,"Control Equipment Problems"))</f>
        <v/>
      </c>
      <c r="I130" s="299" t="str">
        <f>IF($D130="","",SUMIFS('CMS Deviation Detail'!$H$24:$H$500,'CMS Deviation Detail'!$B$24:$B$500,$B130,'CMS Deviation Detail'!$C$24:$C$500,$C130,'CMS Deviation Detail'!$D$24:$D$500,$D130,'CMS Deviation Detail'!$K$24:$K$500,"Process Problems"))</f>
        <v/>
      </c>
      <c r="J130" s="299" t="str">
        <f>IF($D130="","",SUMIFS('CMS Deviation Detail'!$H$24:$H$500,'CMS Deviation Detail'!$B$24:$B$500,$B130,'CMS Deviation Detail'!$C$24:$C$500,$C130,'CMS Deviation Detail'!$D$24:$D$500,$D130,'CMS Deviation Detail'!$K$24:$K$500,"Other Known Causes"))</f>
        <v/>
      </c>
      <c r="K130" s="300" t="str">
        <f>IF($D130="","",SUMIFS('CMS Deviation Detail'!$H$24:$H$500,'CMS Deviation Detail'!$B$24:$B$500,$B130,'CMS Deviation Detail'!$C$24:$C$500,$C130,'CMS Deviation Detail'!$D$24:$D$500,$D130,'CMS Deviation Detail'!$K$24:$K$500,"Other Unknown Causes"))</f>
        <v/>
      </c>
    </row>
    <row r="131" spans="2:11" x14ac:dyDescent="0.25">
      <c r="B131" s="289" t="str">
        <f>IF(Lists!AF109="","",Lists!AF109)</f>
        <v/>
      </c>
      <c r="C131" s="290" t="str">
        <f>IF(Lists!AG109="","",Lists!AG109)</f>
        <v/>
      </c>
      <c r="D131" s="290" t="str">
        <f>IF(Lists!AH109="","",Lists!AH109)</f>
        <v/>
      </c>
      <c r="E131" s="291" t="str">
        <f>IF(D131="","",COUNTIFS('CMS Deviation Detail'!$B$24:$B$500,B131,'CMS Deviation Detail'!$C$24:$C$500,C131,'CMS Deviation Detail'!$D$24:$D$500,D131))</f>
        <v/>
      </c>
      <c r="F131" s="292" t="str">
        <f>IF(D131="","",SUMIFS('CMS Deviation Detail'!$H$24:$H$500,'CMS Deviation Detail'!$B$24:$B$500,$B131,'CMS Deviation Detail'!$C$24:$C$500,$C131,'CMS Deviation Detail'!$D$24:$D$500,$D131))</f>
        <v/>
      </c>
      <c r="G131" s="308"/>
      <c r="H131" s="299" t="str">
        <f>IF($D131="","",SUMIFS('CMS Deviation Detail'!$H$24:$H$500,'CMS Deviation Detail'!$B$24:$B$500,$B131,'CMS Deviation Detail'!$C$24:$C$500,$C131,'CMS Deviation Detail'!$D$24:$D$500,$D131,'CMS Deviation Detail'!$K$24:$K$500,"Control Equipment Problems"))</f>
        <v/>
      </c>
      <c r="I131" s="299" t="str">
        <f>IF($D131="","",SUMIFS('CMS Deviation Detail'!$H$24:$H$500,'CMS Deviation Detail'!$B$24:$B$500,$B131,'CMS Deviation Detail'!$C$24:$C$500,$C131,'CMS Deviation Detail'!$D$24:$D$500,$D131,'CMS Deviation Detail'!$K$24:$K$500,"Process Problems"))</f>
        <v/>
      </c>
      <c r="J131" s="299" t="str">
        <f>IF($D131="","",SUMIFS('CMS Deviation Detail'!$H$24:$H$500,'CMS Deviation Detail'!$B$24:$B$500,$B131,'CMS Deviation Detail'!$C$24:$C$500,$C131,'CMS Deviation Detail'!$D$24:$D$500,$D131,'CMS Deviation Detail'!$K$24:$K$500,"Other Known Causes"))</f>
        <v/>
      </c>
      <c r="K131" s="300" t="str">
        <f>IF($D131="","",SUMIFS('CMS Deviation Detail'!$H$24:$H$500,'CMS Deviation Detail'!$B$24:$B$500,$B131,'CMS Deviation Detail'!$C$24:$C$500,$C131,'CMS Deviation Detail'!$D$24:$D$500,$D131,'CMS Deviation Detail'!$K$24:$K$500,"Other Unknown Causes"))</f>
        <v/>
      </c>
    </row>
    <row r="132" spans="2:11" x14ac:dyDescent="0.25">
      <c r="B132" s="289" t="str">
        <f>IF(Lists!AF110="","",Lists!AF110)</f>
        <v/>
      </c>
      <c r="C132" s="290" t="str">
        <f>IF(Lists!AG110="","",Lists!AG110)</f>
        <v/>
      </c>
      <c r="D132" s="290" t="str">
        <f>IF(Lists!AH110="","",Lists!AH110)</f>
        <v/>
      </c>
      <c r="E132" s="291" t="str">
        <f>IF(D132="","",COUNTIFS('CMS Deviation Detail'!$B$24:$B$500,B132,'CMS Deviation Detail'!$C$24:$C$500,C132,'CMS Deviation Detail'!$D$24:$D$500,D132))</f>
        <v/>
      </c>
      <c r="F132" s="292" t="str">
        <f>IF(D132="","",SUMIFS('CMS Deviation Detail'!$H$24:$H$500,'CMS Deviation Detail'!$B$24:$B$500,$B132,'CMS Deviation Detail'!$C$24:$C$500,$C132,'CMS Deviation Detail'!$D$24:$D$500,$D132))</f>
        <v/>
      </c>
      <c r="G132" s="308"/>
      <c r="H132" s="299" t="str">
        <f>IF($D132="","",SUMIFS('CMS Deviation Detail'!$H$24:$H$500,'CMS Deviation Detail'!$B$24:$B$500,$B132,'CMS Deviation Detail'!$C$24:$C$500,$C132,'CMS Deviation Detail'!$D$24:$D$500,$D132,'CMS Deviation Detail'!$K$24:$K$500,"Control Equipment Problems"))</f>
        <v/>
      </c>
      <c r="I132" s="299" t="str">
        <f>IF($D132="","",SUMIFS('CMS Deviation Detail'!$H$24:$H$500,'CMS Deviation Detail'!$B$24:$B$500,$B132,'CMS Deviation Detail'!$C$24:$C$500,$C132,'CMS Deviation Detail'!$D$24:$D$500,$D132,'CMS Deviation Detail'!$K$24:$K$500,"Process Problems"))</f>
        <v/>
      </c>
      <c r="J132" s="299" t="str">
        <f>IF($D132="","",SUMIFS('CMS Deviation Detail'!$H$24:$H$500,'CMS Deviation Detail'!$B$24:$B$500,$B132,'CMS Deviation Detail'!$C$24:$C$500,$C132,'CMS Deviation Detail'!$D$24:$D$500,$D132,'CMS Deviation Detail'!$K$24:$K$500,"Other Known Causes"))</f>
        <v/>
      </c>
      <c r="K132" s="300" t="str">
        <f>IF($D132="","",SUMIFS('CMS Deviation Detail'!$H$24:$H$500,'CMS Deviation Detail'!$B$24:$B$500,$B132,'CMS Deviation Detail'!$C$24:$C$500,$C132,'CMS Deviation Detail'!$D$24:$D$500,$D132,'CMS Deviation Detail'!$K$24:$K$500,"Other Unknown Causes"))</f>
        <v/>
      </c>
    </row>
    <row r="133" spans="2:11" x14ac:dyDescent="0.25">
      <c r="B133" s="289" t="str">
        <f>IF(Lists!AF111="","",Lists!AF111)</f>
        <v/>
      </c>
      <c r="C133" s="290" t="str">
        <f>IF(Lists!AG111="","",Lists!AG111)</f>
        <v/>
      </c>
      <c r="D133" s="290" t="str">
        <f>IF(Lists!AH111="","",Lists!AH111)</f>
        <v/>
      </c>
      <c r="E133" s="291" t="str">
        <f>IF(D133="","",COUNTIFS('CMS Deviation Detail'!$B$24:$B$500,B133,'CMS Deviation Detail'!$C$24:$C$500,C133,'CMS Deviation Detail'!$D$24:$D$500,D133))</f>
        <v/>
      </c>
      <c r="F133" s="292" t="str">
        <f>IF(D133="","",SUMIFS('CMS Deviation Detail'!$H$24:$H$500,'CMS Deviation Detail'!$B$24:$B$500,$B133,'CMS Deviation Detail'!$C$24:$C$500,$C133,'CMS Deviation Detail'!$D$24:$D$500,$D133))</f>
        <v/>
      </c>
      <c r="G133" s="308"/>
      <c r="H133" s="299" t="str">
        <f>IF($D133="","",SUMIFS('CMS Deviation Detail'!$H$24:$H$500,'CMS Deviation Detail'!$B$24:$B$500,$B133,'CMS Deviation Detail'!$C$24:$C$500,$C133,'CMS Deviation Detail'!$D$24:$D$500,$D133,'CMS Deviation Detail'!$K$24:$K$500,"Control Equipment Problems"))</f>
        <v/>
      </c>
      <c r="I133" s="299" t="str">
        <f>IF($D133="","",SUMIFS('CMS Deviation Detail'!$H$24:$H$500,'CMS Deviation Detail'!$B$24:$B$500,$B133,'CMS Deviation Detail'!$C$24:$C$500,$C133,'CMS Deviation Detail'!$D$24:$D$500,$D133,'CMS Deviation Detail'!$K$24:$K$500,"Process Problems"))</f>
        <v/>
      </c>
      <c r="J133" s="299" t="str">
        <f>IF($D133="","",SUMIFS('CMS Deviation Detail'!$H$24:$H$500,'CMS Deviation Detail'!$B$24:$B$500,$B133,'CMS Deviation Detail'!$C$24:$C$500,$C133,'CMS Deviation Detail'!$D$24:$D$500,$D133,'CMS Deviation Detail'!$K$24:$K$500,"Other Known Causes"))</f>
        <v/>
      </c>
      <c r="K133" s="300" t="str">
        <f>IF($D133="","",SUMIFS('CMS Deviation Detail'!$H$24:$H$500,'CMS Deviation Detail'!$B$24:$B$500,$B133,'CMS Deviation Detail'!$C$24:$C$500,$C133,'CMS Deviation Detail'!$D$24:$D$500,$D133,'CMS Deviation Detail'!$K$24:$K$500,"Other Unknown Causes"))</f>
        <v/>
      </c>
    </row>
    <row r="134" spans="2:11" x14ac:dyDescent="0.25">
      <c r="B134" s="289" t="str">
        <f>IF(Lists!AF112="","",Lists!AF112)</f>
        <v/>
      </c>
      <c r="C134" s="290" t="str">
        <f>IF(Lists!AG112="","",Lists!AG112)</f>
        <v/>
      </c>
      <c r="D134" s="290" t="str">
        <f>IF(Lists!AH112="","",Lists!AH112)</f>
        <v/>
      </c>
      <c r="E134" s="291" t="str">
        <f>IF(D134="","",COUNTIFS('CMS Deviation Detail'!$B$24:$B$500,B134,'CMS Deviation Detail'!$C$24:$C$500,C134,'CMS Deviation Detail'!$D$24:$D$500,D134))</f>
        <v/>
      </c>
      <c r="F134" s="292" t="str">
        <f>IF(D134="","",SUMIFS('CMS Deviation Detail'!$H$24:$H$500,'CMS Deviation Detail'!$B$24:$B$500,$B134,'CMS Deviation Detail'!$C$24:$C$500,$C134,'CMS Deviation Detail'!$D$24:$D$500,$D134))</f>
        <v/>
      </c>
      <c r="G134" s="308"/>
      <c r="H134" s="299" t="str">
        <f>IF($D134="","",SUMIFS('CMS Deviation Detail'!$H$24:$H$500,'CMS Deviation Detail'!$B$24:$B$500,$B134,'CMS Deviation Detail'!$C$24:$C$500,$C134,'CMS Deviation Detail'!$D$24:$D$500,$D134,'CMS Deviation Detail'!$K$24:$K$500,"Control Equipment Problems"))</f>
        <v/>
      </c>
      <c r="I134" s="299" t="str">
        <f>IF($D134="","",SUMIFS('CMS Deviation Detail'!$H$24:$H$500,'CMS Deviation Detail'!$B$24:$B$500,$B134,'CMS Deviation Detail'!$C$24:$C$500,$C134,'CMS Deviation Detail'!$D$24:$D$500,$D134,'CMS Deviation Detail'!$K$24:$K$500,"Process Problems"))</f>
        <v/>
      </c>
      <c r="J134" s="299" t="str">
        <f>IF($D134="","",SUMIFS('CMS Deviation Detail'!$H$24:$H$500,'CMS Deviation Detail'!$B$24:$B$500,$B134,'CMS Deviation Detail'!$C$24:$C$500,$C134,'CMS Deviation Detail'!$D$24:$D$500,$D134,'CMS Deviation Detail'!$K$24:$K$500,"Other Known Causes"))</f>
        <v/>
      </c>
      <c r="K134" s="300" t="str">
        <f>IF($D134="","",SUMIFS('CMS Deviation Detail'!$H$24:$H$500,'CMS Deviation Detail'!$B$24:$B$500,$B134,'CMS Deviation Detail'!$C$24:$C$500,$C134,'CMS Deviation Detail'!$D$24:$D$500,$D134,'CMS Deviation Detail'!$K$24:$K$500,"Other Unknown Causes"))</f>
        <v/>
      </c>
    </row>
    <row r="135" spans="2:11" x14ac:dyDescent="0.25">
      <c r="B135" s="289" t="str">
        <f>IF(Lists!AF113="","",Lists!AF113)</f>
        <v/>
      </c>
      <c r="C135" s="290" t="str">
        <f>IF(Lists!AG113="","",Lists!AG113)</f>
        <v/>
      </c>
      <c r="D135" s="290" t="str">
        <f>IF(Lists!AH113="","",Lists!AH113)</f>
        <v/>
      </c>
      <c r="E135" s="291" t="str">
        <f>IF(D135="","",COUNTIFS('CMS Deviation Detail'!$B$24:$B$500,B135,'CMS Deviation Detail'!$C$24:$C$500,C135,'CMS Deviation Detail'!$D$24:$D$500,D135))</f>
        <v/>
      </c>
      <c r="F135" s="292" t="str">
        <f>IF(D135="","",SUMIFS('CMS Deviation Detail'!$H$24:$H$500,'CMS Deviation Detail'!$B$24:$B$500,$B135,'CMS Deviation Detail'!$C$24:$C$500,$C135,'CMS Deviation Detail'!$D$24:$D$500,$D135))</f>
        <v/>
      </c>
      <c r="G135" s="308"/>
      <c r="H135" s="299" t="str">
        <f>IF($D135="","",SUMIFS('CMS Deviation Detail'!$H$24:$H$500,'CMS Deviation Detail'!$B$24:$B$500,$B135,'CMS Deviation Detail'!$C$24:$C$500,$C135,'CMS Deviation Detail'!$D$24:$D$500,$D135,'CMS Deviation Detail'!$K$24:$K$500,"Control Equipment Problems"))</f>
        <v/>
      </c>
      <c r="I135" s="299" t="str">
        <f>IF($D135="","",SUMIFS('CMS Deviation Detail'!$H$24:$H$500,'CMS Deviation Detail'!$B$24:$B$500,$B135,'CMS Deviation Detail'!$C$24:$C$500,$C135,'CMS Deviation Detail'!$D$24:$D$500,$D135,'CMS Deviation Detail'!$K$24:$K$500,"Process Problems"))</f>
        <v/>
      </c>
      <c r="J135" s="299" t="str">
        <f>IF($D135="","",SUMIFS('CMS Deviation Detail'!$H$24:$H$500,'CMS Deviation Detail'!$B$24:$B$500,$B135,'CMS Deviation Detail'!$C$24:$C$500,$C135,'CMS Deviation Detail'!$D$24:$D$500,$D135,'CMS Deviation Detail'!$K$24:$K$500,"Other Known Causes"))</f>
        <v/>
      </c>
      <c r="K135" s="300" t="str">
        <f>IF($D135="","",SUMIFS('CMS Deviation Detail'!$H$24:$H$500,'CMS Deviation Detail'!$B$24:$B$500,$B135,'CMS Deviation Detail'!$C$24:$C$500,$C135,'CMS Deviation Detail'!$D$24:$D$500,$D135,'CMS Deviation Detail'!$K$24:$K$500,"Other Unknown Causes"))</f>
        <v/>
      </c>
    </row>
    <row r="136" spans="2:11" x14ac:dyDescent="0.25">
      <c r="B136" s="289" t="str">
        <f>IF(Lists!AF114="","",Lists!AF114)</f>
        <v/>
      </c>
      <c r="C136" s="290" t="str">
        <f>IF(Lists!AG114="","",Lists!AG114)</f>
        <v/>
      </c>
      <c r="D136" s="290" t="str">
        <f>IF(Lists!AH114="","",Lists!AH114)</f>
        <v/>
      </c>
      <c r="E136" s="291" t="str">
        <f>IF(D136="","",COUNTIFS('CMS Deviation Detail'!$B$24:$B$500,B136,'CMS Deviation Detail'!$C$24:$C$500,C136,'CMS Deviation Detail'!$D$24:$D$500,D136))</f>
        <v/>
      </c>
      <c r="F136" s="292" t="str">
        <f>IF(D136="","",SUMIFS('CMS Deviation Detail'!$H$24:$H$500,'CMS Deviation Detail'!$B$24:$B$500,$B136,'CMS Deviation Detail'!$C$24:$C$500,$C136,'CMS Deviation Detail'!$D$24:$D$500,$D136))</f>
        <v/>
      </c>
      <c r="G136" s="308"/>
      <c r="H136" s="299" t="str">
        <f>IF($D136="","",SUMIFS('CMS Deviation Detail'!$H$24:$H$500,'CMS Deviation Detail'!$B$24:$B$500,$B136,'CMS Deviation Detail'!$C$24:$C$500,$C136,'CMS Deviation Detail'!$D$24:$D$500,$D136,'CMS Deviation Detail'!$K$24:$K$500,"Control Equipment Problems"))</f>
        <v/>
      </c>
      <c r="I136" s="299" t="str">
        <f>IF($D136="","",SUMIFS('CMS Deviation Detail'!$H$24:$H$500,'CMS Deviation Detail'!$B$24:$B$500,$B136,'CMS Deviation Detail'!$C$24:$C$500,$C136,'CMS Deviation Detail'!$D$24:$D$500,$D136,'CMS Deviation Detail'!$K$24:$K$500,"Process Problems"))</f>
        <v/>
      </c>
      <c r="J136" s="299" t="str">
        <f>IF($D136="","",SUMIFS('CMS Deviation Detail'!$H$24:$H$500,'CMS Deviation Detail'!$B$24:$B$500,$B136,'CMS Deviation Detail'!$C$24:$C$500,$C136,'CMS Deviation Detail'!$D$24:$D$500,$D136,'CMS Deviation Detail'!$K$24:$K$500,"Other Known Causes"))</f>
        <v/>
      </c>
      <c r="K136" s="300" t="str">
        <f>IF($D136="","",SUMIFS('CMS Deviation Detail'!$H$24:$H$500,'CMS Deviation Detail'!$B$24:$B$500,$B136,'CMS Deviation Detail'!$C$24:$C$500,$C136,'CMS Deviation Detail'!$D$24:$D$500,$D136,'CMS Deviation Detail'!$K$24:$K$500,"Other Unknown Causes"))</f>
        <v/>
      </c>
    </row>
    <row r="137" spans="2:11" x14ac:dyDescent="0.25">
      <c r="B137" s="289" t="str">
        <f>IF(Lists!AF115="","",Lists!AF115)</f>
        <v/>
      </c>
      <c r="C137" s="290" t="str">
        <f>IF(Lists!AG115="","",Lists!AG115)</f>
        <v/>
      </c>
      <c r="D137" s="290" t="str">
        <f>IF(Lists!AH115="","",Lists!AH115)</f>
        <v/>
      </c>
      <c r="E137" s="291" t="str">
        <f>IF(D137="","",COUNTIFS('CMS Deviation Detail'!$B$24:$B$500,B137,'CMS Deviation Detail'!$C$24:$C$500,C137,'CMS Deviation Detail'!$D$24:$D$500,D137))</f>
        <v/>
      </c>
      <c r="F137" s="292" t="str">
        <f>IF(D137="","",SUMIFS('CMS Deviation Detail'!$H$24:$H$500,'CMS Deviation Detail'!$B$24:$B$500,$B137,'CMS Deviation Detail'!$C$24:$C$500,$C137,'CMS Deviation Detail'!$D$24:$D$500,$D137))</f>
        <v/>
      </c>
      <c r="G137" s="308"/>
      <c r="H137" s="299" t="str">
        <f>IF($D137="","",SUMIFS('CMS Deviation Detail'!$H$24:$H$500,'CMS Deviation Detail'!$B$24:$B$500,$B137,'CMS Deviation Detail'!$C$24:$C$500,$C137,'CMS Deviation Detail'!$D$24:$D$500,$D137,'CMS Deviation Detail'!$K$24:$K$500,"Control Equipment Problems"))</f>
        <v/>
      </c>
      <c r="I137" s="299" t="str">
        <f>IF($D137="","",SUMIFS('CMS Deviation Detail'!$H$24:$H$500,'CMS Deviation Detail'!$B$24:$B$500,$B137,'CMS Deviation Detail'!$C$24:$C$500,$C137,'CMS Deviation Detail'!$D$24:$D$500,$D137,'CMS Deviation Detail'!$K$24:$K$500,"Process Problems"))</f>
        <v/>
      </c>
      <c r="J137" s="299" t="str">
        <f>IF($D137="","",SUMIFS('CMS Deviation Detail'!$H$24:$H$500,'CMS Deviation Detail'!$B$24:$B$500,$B137,'CMS Deviation Detail'!$C$24:$C$500,$C137,'CMS Deviation Detail'!$D$24:$D$500,$D137,'CMS Deviation Detail'!$K$24:$K$500,"Other Known Causes"))</f>
        <v/>
      </c>
      <c r="K137" s="300" t="str">
        <f>IF($D137="","",SUMIFS('CMS Deviation Detail'!$H$24:$H$500,'CMS Deviation Detail'!$B$24:$B$500,$B137,'CMS Deviation Detail'!$C$24:$C$500,$C137,'CMS Deviation Detail'!$D$24:$D$500,$D137,'CMS Deviation Detail'!$K$24:$K$500,"Other Unknown Causes"))</f>
        <v/>
      </c>
    </row>
    <row r="138" spans="2:11" x14ac:dyDescent="0.25">
      <c r="B138" s="289" t="str">
        <f>IF(Lists!AF116="","",Lists!AF116)</f>
        <v/>
      </c>
      <c r="C138" s="290" t="str">
        <f>IF(Lists!AG116="","",Lists!AG116)</f>
        <v/>
      </c>
      <c r="D138" s="290" t="str">
        <f>IF(Lists!AH116="","",Lists!AH116)</f>
        <v/>
      </c>
      <c r="E138" s="291" t="str">
        <f>IF(D138="","",COUNTIFS('CMS Deviation Detail'!$B$24:$B$500,B138,'CMS Deviation Detail'!$C$24:$C$500,C138,'CMS Deviation Detail'!$D$24:$D$500,D138))</f>
        <v/>
      </c>
      <c r="F138" s="292" t="str">
        <f>IF(D138="","",SUMIFS('CMS Deviation Detail'!$H$24:$H$500,'CMS Deviation Detail'!$B$24:$B$500,$B138,'CMS Deviation Detail'!$C$24:$C$500,$C138,'CMS Deviation Detail'!$D$24:$D$500,$D138))</f>
        <v/>
      </c>
      <c r="G138" s="308"/>
      <c r="H138" s="299" t="str">
        <f>IF($D138="","",SUMIFS('CMS Deviation Detail'!$H$24:$H$500,'CMS Deviation Detail'!$B$24:$B$500,$B138,'CMS Deviation Detail'!$C$24:$C$500,$C138,'CMS Deviation Detail'!$D$24:$D$500,$D138,'CMS Deviation Detail'!$K$24:$K$500,"Control Equipment Problems"))</f>
        <v/>
      </c>
      <c r="I138" s="299" t="str">
        <f>IF($D138="","",SUMIFS('CMS Deviation Detail'!$H$24:$H$500,'CMS Deviation Detail'!$B$24:$B$500,$B138,'CMS Deviation Detail'!$C$24:$C$500,$C138,'CMS Deviation Detail'!$D$24:$D$500,$D138,'CMS Deviation Detail'!$K$24:$K$500,"Process Problems"))</f>
        <v/>
      </c>
      <c r="J138" s="299" t="str">
        <f>IF($D138="","",SUMIFS('CMS Deviation Detail'!$H$24:$H$500,'CMS Deviation Detail'!$B$24:$B$500,$B138,'CMS Deviation Detail'!$C$24:$C$500,$C138,'CMS Deviation Detail'!$D$24:$D$500,$D138,'CMS Deviation Detail'!$K$24:$K$500,"Other Known Causes"))</f>
        <v/>
      </c>
      <c r="K138" s="300" t="str">
        <f>IF($D138="","",SUMIFS('CMS Deviation Detail'!$H$24:$H$500,'CMS Deviation Detail'!$B$24:$B$500,$B138,'CMS Deviation Detail'!$C$24:$C$500,$C138,'CMS Deviation Detail'!$D$24:$D$500,$D138,'CMS Deviation Detail'!$K$24:$K$500,"Other Unknown Causes"))</f>
        <v/>
      </c>
    </row>
    <row r="139" spans="2:11" x14ac:dyDescent="0.25">
      <c r="B139" s="289" t="str">
        <f>IF(Lists!AF117="","",Lists!AF117)</f>
        <v/>
      </c>
      <c r="C139" s="290" t="str">
        <f>IF(Lists!AG117="","",Lists!AG117)</f>
        <v/>
      </c>
      <c r="D139" s="290" t="str">
        <f>IF(Lists!AH117="","",Lists!AH117)</f>
        <v/>
      </c>
      <c r="E139" s="291" t="str">
        <f>IF(D139="","",COUNTIFS('CMS Deviation Detail'!$B$24:$B$500,B139,'CMS Deviation Detail'!$C$24:$C$500,C139,'CMS Deviation Detail'!$D$24:$D$500,D139))</f>
        <v/>
      </c>
      <c r="F139" s="292" t="str">
        <f>IF(D139="","",SUMIFS('CMS Deviation Detail'!$H$24:$H$500,'CMS Deviation Detail'!$B$24:$B$500,$B139,'CMS Deviation Detail'!$C$24:$C$500,$C139,'CMS Deviation Detail'!$D$24:$D$500,$D139))</f>
        <v/>
      </c>
      <c r="G139" s="308"/>
      <c r="H139" s="299" t="str">
        <f>IF($D139="","",SUMIFS('CMS Deviation Detail'!$H$24:$H$500,'CMS Deviation Detail'!$B$24:$B$500,$B139,'CMS Deviation Detail'!$C$24:$C$500,$C139,'CMS Deviation Detail'!$D$24:$D$500,$D139,'CMS Deviation Detail'!$K$24:$K$500,"Control Equipment Problems"))</f>
        <v/>
      </c>
      <c r="I139" s="299" t="str">
        <f>IF($D139="","",SUMIFS('CMS Deviation Detail'!$H$24:$H$500,'CMS Deviation Detail'!$B$24:$B$500,$B139,'CMS Deviation Detail'!$C$24:$C$500,$C139,'CMS Deviation Detail'!$D$24:$D$500,$D139,'CMS Deviation Detail'!$K$24:$K$500,"Process Problems"))</f>
        <v/>
      </c>
      <c r="J139" s="299" t="str">
        <f>IF($D139="","",SUMIFS('CMS Deviation Detail'!$H$24:$H$500,'CMS Deviation Detail'!$B$24:$B$500,$B139,'CMS Deviation Detail'!$C$24:$C$500,$C139,'CMS Deviation Detail'!$D$24:$D$500,$D139,'CMS Deviation Detail'!$K$24:$K$500,"Other Known Causes"))</f>
        <v/>
      </c>
      <c r="K139" s="300" t="str">
        <f>IF($D139="","",SUMIFS('CMS Deviation Detail'!$H$24:$H$500,'CMS Deviation Detail'!$B$24:$B$500,$B139,'CMS Deviation Detail'!$C$24:$C$500,$C139,'CMS Deviation Detail'!$D$24:$D$500,$D139,'CMS Deviation Detail'!$K$24:$K$500,"Other Unknown Causes"))</f>
        <v/>
      </c>
    </row>
    <row r="140" spans="2:11" x14ac:dyDescent="0.25">
      <c r="B140" s="289" t="str">
        <f>IF(Lists!AF118="","",Lists!AF118)</f>
        <v/>
      </c>
      <c r="C140" s="290" t="str">
        <f>IF(Lists!AG118="","",Lists!AG118)</f>
        <v/>
      </c>
      <c r="D140" s="290" t="str">
        <f>IF(Lists!AH118="","",Lists!AH118)</f>
        <v/>
      </c>
      <c r="E140" s="291" t="str">
        <f>IF(D140="","",COUNTIFS('CMS Deviation Detail'!$B$24:$B$500,B140,'CMS Deviation Detail'!$C$24:$C$500,C140,'CMS Deviation Detail'!$D$24:$D$500,D140))</f>
        <v/>
      </c>
      <c r="F140" s="292" t="str">
        <f>IF(D140="","",SUMIFS('CMS Deviation Detail'!$H$24:$H$500,'CMS Deviation Detail'!$B$24:$B$500,$B140,'CMS Deviation Detail'!$C$24:$C$500,$C140,'CMS Deviation Detail'!$D$24:$D$500,$D140))</f>
        <v/>
      </c>
      <c r="G140" s="308"/>
      <c r="H140" s="299" t="str">
        <f>IF($D140="","",SUMIFS('CMS Deviation Detail'!$H$24:$H$500,'CMS Deviation Detail'!$B$24:$B$500,$B140,'CMS Deviation Detail'!$C$24:$C$500,$C140,'CMS Deviation Detail'!$D$24:$D$500,$D140,'CMS Deviation Detail'!$K$24:$K$500,"Control Equipment Problems"))</f>
        <v/>
      </c>
      <c r="I140" s="299" t="str">
        <f>IF($D140="","",SUMIFS('CMS Deviation Detail'!$H$24:$H$500,'CMS Deviation Detail'!$B$24:$B$500,$B140,'CMS Deviation Detail'!$C$24:$C$500,$C140,'CMS Deviation Detail'!$D$24:$D$500,$D140,'CMS Deviation Detail'!$K$24:$K$500,"Process Problems"))</f>
        <v/>
      </c>
      <c r="J140" s="299" t="str">
        <f>IF($D140="","",SUMIFS('CMS Deviation Detail'!$H$24:$H$500,'CMS Deviation Detail'!$B$24:$B$500,$B140,'CMS Deviation Detail'!$C$24:$C$500,$C140,'CMS Deviation Detail'!$D$24:$D$500,$D140,'CMS Deviation Detail'!$K$24:$K$500,"Other Known Causes"))</f>
        <v/>
      </c>
      <c r="K140" s="300" t="str">
        <f>IF($D140="","",SUMIFS('CMS Deviation Detail'!$H$24:$H$500,'CMS Deviation Detail'!$B$24:$B$500,$B140,'CMS Deviation Detail'!$C$24:$C$500,$C140,'CMS Deviation Detail'!$D$24:$D$500,$D140,'CMS Deviation Detail'!$K$24:$K$500,"Other Unknown Causes"))</f>
        <v/>
      </c>
    </row>
    <row r="141" spans="2:11" x14ac:dyDescent="0.25">
      <c r="B141" s="289" t="str">
        <f>IF(Lists!AF119="","",Lists!AF119)</f>
        <v/>
      </c>
      <c r="C141" s="290" t="str">
        <f>IF(Lists!AG119="","",Lists!AG119)</f>
        <v/>
      </c>
      <c r="D141" s="290" t="str">
        <f>IF(Lists!AH119="","",Lists!AH119)</f>
        <v/>
      </c>
      <c r="E141" s="291" t="str">
        <f>IF(D141="","",COUNTIFS('CMS Deviation Detail'!$B$24:$B$500,B141,'CMS Deviation Detail'!$C$24:$C$500,C141,'CMS Deviation Detail'!$D$24:$D$500,D141))</f>
        <v/>
      </c>
      <c r="F141" s="292" t="str">
        <f>IF(D141="","",SUMIFS('CMS Deviation Detail'!$H$24:$H$500,'CMS Deviation Detail'!$B$24:$B$500,$B141,'CMS Deviation Detail'!$C$24:$C$500,$C141,'CMS Deviation Detail'!$D$24:$D$500,$D141))</f>
        <v/>
      </c>
      <c r="G141" s="308"/>
      <c r="H141" s="299" t="str">
        <f>IF($D141="","",SUMIFS('CMS Deviation Detail'!$H$24:$H$500,'CMS Deviation Detail'!$B$24:$B$500,$B141,'CMS Deviation Detail'!$C$24:$C$500,$C141,'CMS Deviation Detail'!$D$24:$D$500,$D141,'CMS Deviation Detail'!$K$24:$K$500,"Control Equipment Problems"))</f>
        <v/>
      </c>
      <c r="I141" s="299" t="str">
        <f>IF($D141="","",SUMIFS('CMS Deviation Detail'!$H$24:$H$500,'CMS Deviation Detail'!$B$24:$B$500,$B141,'CMS Deviation Detail'!$C$24:$C$500,$C141,'CMS Deviation Detail'!$D$24:$D$500,$D141,'CMS Deviation Detail'!$K$24:$K$500,"Process Problems"))</f>
        <v/>
      </c>
      <c r="J141" s="299" t="str">
        <f>IF($D141="","",SUMIFS('CMS Deviation Detail'!$H$24:$H$500,'CMS Deviation Detail'!$B$24:$B$500,$B141,'CMS Deviation Detail'!$C$24:$C$500,$C141,'CMS Deviation Detail'!$D$24:$D$500,$D141,'CMS Deviation Detail'!$K$24:$K$500,"Other Known Causes"))</f>
        <v/>
      </c>
      <c r="K141" s="300" t="str">
        <f>IF($D141="","",SUMIFS('CMS Deviation Detail'!$H$24:$H$500,'CMS Deviation Detail'!$B$24:$B$500,$B141,'CMS Deviation Detail'!$C$24:$C$500,$C141,'CMS Deviation Detail'!$D$24:$D$500,$D141,'CMS Deviation Detail'!$K$24:$K$500,"Other Unknown Causes"))</f>
        <v/>
      </c>
    </row>
    <row r="142" spans="2:11" x14ac:dyDescent="0.25">
      <c r="B142" s="289" t="str">
        <f>IF(Lists!AF120="","",Lists!AF120)</f>
        <v/>
      </c>
      <c r="C142" s="290" t="str">
        <f>IF(Lists!AG120="","",Lists!AG120)</f>
        <v/>
      </c>
      <c r="D142" s="290" t="str">
        <f>IF(Lists!AH120="","",Lists!AH120)</f>
        <v/>
      </c>
      <c r="E142" s="291" t="str">
        <f>IF(D142="","",COUNTIFS('CMS Deviation Detail'!$B$24:$B$500,B142,'CMS Deviation Detail'!$C$24:$C$500,C142,'CMS Deviation Detail'!$D$24:$D$500,D142))</f>
        <v/>
      </c>
      <c r="F142" s="292" t="str">
        <f>IF(D142="","",SUMIFS('CMS Deviation Detail'!$H$24:$H$500,'CMS Deviation Detail'!$B$24:$B$500,$B142,'CMS Deviation Detail'!$C$24:$C$500,$C142,'CMS Deviation Detail'!$D$24:$D$500,$D142))</f>
        <v/>
      </c>
      <c r="G142" s="308"/>
      <c r="H142" s="299" t="str">
        <f>IF($D142="","",SUMIFS('CMS Deviation Detail'!$H$24:$H$500,'CMS Deviation Detail'!$B$24:$B$500,$B142,'CMS Deviation Detail'!$C$24:$C$500,$C142,'CMS Deviation Detail'!$D$24:$D$500,$D142,'CMS Deviation Detail'!$K$24:$K$500,"Control Equipment Problems"))</f>
        <v/>
      </c>
      <c r="I142" s="299" t="str">
        <f>IF($D142="","",SUMIFS('CMS Deviation Detail'!$H$24:$H$500,'CMS Deviation Detail'!$B$24:$B$500,$B142,'CMS Deviation Detail'!$C$24:$C$500,$C142,'CMS Deviation Detail'!$D$24:$D$500,$D142,'CMS Deviation Detail'!$K$24:$K$500,"Process Problems"))</f>
        <v/>
      </c>
      <c r="J142" s="299" t="str">
        <f>IF($D142="","",SUMIFS('CMS Deviation Detail'!$H$24:$H$500,'CMS Deviation Detail'!$B$24:$B$500,$B142,'CMS Deviation Detail'!$C$24:$C$500,$C142,'CMS Deviation Detail'!$D$24:$D$500,$D142,'CMS Deviation Detail'!$K$24:$K$500,"Other Known Causes"))</f>
        <v/>
      </c>
      <c r="K142" s="300" t="str">
        <f>IF($D142="","",SUMIFS('CMS Deviation Detail'!$H$24:$H$500,'CMS Deviation Detail'!$B$24:$B$500,$B142,'CMS Deviation Detail'!$C$24:$C$500,$C142,'CMS Deviation Detail'!$D$24:$D$500,$D142,'CMS Deviation Detail'!$K$24:$K$500,"Other Unknown Causes"))</f>
        <v/>
      </c>
    </row>
    <row r="143" spans="2:11" x14ac:dyDescent="0.25">
      <c r="B143" s="289" t="str">
        <f>IF(Lists!AF121="","",Lists!AF121)</f>
        <v/>
      </c>
      <c r="C143" s="290" t="str">
        <f>IF(Lists!AG121="","",Lists!AG121)</f>
        <v/>
      </c>
      <c r="D143" s="290" t="str">
        <f>IF(Lists!AH121="","",Lists!AH121)</f>
        <v/>
      </c>
      <c r="E143" s="291" t="str">
        <f>IF(D143="","",COUNTIFS('CMS Deviation Detail'!$B$24:$B$500,B143,'CMS Deviation Detail'!$C$24:$C$500,C143,'CMS Deviation Detail'!$D$24:$D$500,D143))</f>
        <v/>
      </c>
      <c r="F143" s="292" t="str">
        <f>IF(D143="","",SUMIFS('CMS Deviation Detail'!$H$24:$H$500,'CMS Deviation Detail'!$B$24:$B$500,$B143,'CMS Deviation Detail'!$C$24:$C$500,$C143,'CMS Deviation Detail'!$D$24:$D$500,$D143))</f>
        <v/>
      </c>
      <c r="G143" s="308"/>
      <c r="H143" s="299" t="str">
        <f>IF($D143="","",SUMIFS('CMS Deviation Detail'!$H$24:$H$500,'CMS Deviation Detail'!$B$24:$B$500,$B143,'CMS Deviation Detail'!$C$24:$C$500,$C143,'CMS Deviation Detail'!$D$24:$D$500,$D143,'CMS Deviation Detail'!$K$24:$K$500,"Control Equipment Problems"))</f>
        <v/>
      </c>
      <c r="I143" s="299" t="str">
        <f>IF($D143="","",SUMIFS('CMS Deviation Detail'!$H$24:$H$500,'CMS Deviation Detail'!$B$24:$B$500,$B143,'CMS Deviation Detail'!$C$24:$C$500,$C143,'CMS Deviation Detail'!$D$24:$D$500,$D143,'CMS Deviation Detail'!$K$24:$K$500,"Process Problems"))</f>
        <v/>
      </c>
      <c r="J143" s="299" t="str">
        <f>IF($D143="","",SUMIFS('CMS Deviation Detail'!$H$24:$H$500,'CMS Deviation Detail'!$B$24:$B$500,$B143,'CMS Deviation Detail'!$C$24:$C$500,$C143,'CMS Deviation Detail'!$D$24:$D$500,$D143,'CMS Deviation Detail'!$K$24:$K$500,"Other Known Causes"))</f>
        <v/>
      </c>
      <c r="K143" s="300" t="str">
        <f>IF($D143="","",SUMIFS('CMS Deviation Detail'!$H$24:$H$500,'CMS Deviation Detail'!$B$24:$B$500,$B143,'CMS Deviation Detail'!$C$24:$C$500,$C143,'CMS Deviation Detail'!$D$24:$D$500,$D143,'CMS Deviation Detail'!$K$24:$K$500,"Other Unknown Causes"))</f>
        <v/>
      </c>
    </row>
    <row r="144" spans="2:11" x14ac:dyDescent="0.25">
      <c r="B144" s="289" t="str">
        <f>IF(Lists!AF122="","",Lists!AF122)</f>
        <v/>
      </c>
      <c r="C144" s="290" t="str">
        <f>IF(Lists!AG122="","",Lists!AG122)</f>
        <v/>
      </c>
      <c r="D144" s="290" t="str">
        <f>IF(Lists!AH122="","",Lists!AH122)</f>
        <v/>
      </c>
      <c r="E144" s="291" t="str">
        <f>IF(D144="","",COUNTIFS('CMS Deviation Detail'!$B$24:$B$500,B144,'CMS Deviation Detail'!$C$24:$C$500,C144,'CMS Deviation Detail'!$D$24:$D$500,D144))</f>
        <v/>
      </c>
      <c r="F144" s="292" t="str">
        <f>IF(D144="","",SUMIFS('CMS Deviation Detail'!$H$24:$H$500,'CMS Deviation Detail'!$B$24:$B$500,$B144,'CMS Deviation Detail'!$C$24:$C$500,$C144,'CMS Deviation Detail'!$D$24:$D$500,$D144))</f>
        <v/>
      </c>
      <c r="G144" s="308"/>
      <c r="H144" s="299" t="str">
        <f>IF($D144="","",SUMIFS('CMS Deviation Detail'!$H$24:$H$500,'CMS Deviation Detail'!$B$24:$B$500,$B144,'CMS Deviation Detail'!$C$24:$C$500,$C144,'CMS Deviation Detail'!$D$24:$D$500,$D144,'CMS Deviation Detail'!$K$24:$K$500,"Control Equipment Problems"))</f>
        <v/>
      </c>
      <c r="I144" s="299" t="str">
        <f>IF($D144="","",SUMIFS('CMS Deviation Detail'!$H$24:$H$500,'CMS Deviation Detail'!$B$24:$B$500,$B144,'CMS Deviation Detail'!$C$24:$C$500,$C144,'CMS Deviation Detail'!$D$24:$D$500,$D144,'CMS Deviation Detail'!$K$24:$K$500,"Process Problems"))</f>
        <v/>
      </c>
      <c r="J144" s="299" t="str">
        <f>IF($D144="","",SUMIFS('CMS Deviation Detail'!$H$24:$H$500,'CMS Deviation Detail'!$B$24:$B$500,$B144,'CMS Deviation Detail'!$C$24:$C$500,$C144,'CMS Deviation Detail'!$D$24:$D$500,$D144,'CMS Deviation Detail'!$K$24:$K$500,"Other Known Causes"))</f>
        <v/>
      </c>
      <c r="K144" s="300" t="str">
        <f>IF($D144="","",SUMIFS('CMS Deviation Detail'!$H$24:$H$500,'CMS Deviation Detail'!$B$24:$B$500,$B144,'CMS Deviation Detail'!$C$24:$C$500,$C144,'CMS Deviation Detail'!$D$24:$D$500,$D144,'CMS Deviation Detail'!$K$24:$K$500,"Other Unknown Causes"))</f>
        <v/>
      </c>
    </row>
    <row r="145" spans="2:11" x14ac:dyDescent="0.25">
      <c r="B145" s="289" t="str">
        <f>IF(Lists!AF123="","",Lists!AF123)</f>
        <v/>
      </c>
      <c r="C145" s="290" t="str">
        <f>IF(Lists!AG123="","",Lists!AG123)</f>
        <v/>
      </c>
      <c r="D145" s="290" t="str">
        <f>IF(Lists!AH123="","",Lists!AH123)</f>
        <v/>
      </c>
      <c r="E145" s="291" t="str">
        <f>IF(D145="","",COUNTIFS('CMS Deviation Detail'!$B$24:$B$500,B145,'CMS Deviation Detail'!$C$24:$C$500,C145,'CMS Deviation Detail'!$D$24:$D$500,D145))</f>
        <v/>
      </c>
      <c r="F145" s="292" t="str">
        <f>IF(D145="","",SUMIFS('CMS Deviation Detail'!$H$24:$H$500,'CMS Deviation Detail'!$B$24:$B$500,$B145,'CMS Deviation Detail'!$C$24:$C$500,$C145,'CMS Deviation Detail'!$D$24:$D$500,$D145))</f>
        <v/>
      </c>
      <c r="G145" s="308"/>
      <c r="H145" s="299" t="str">
        <f>IF($D145="","",SUMIFS('CMS Deviation Detail'!$H$24:$H$500,'CMS Deviation Detail'!$B$24:$B$500,$B145,'CMS Deviation Detail'!$C$24:$C$500,$C145,'CMS Deviation Detail'!$D$24:$D$500,$D145,'CMS Deviation Detail'!$K$24:$K$500,"Control Equipment Problems"))</f>
        <v/>
      </c>
      <c r="I145" s="299" t="str">
        <f>IF($D145="","",SUMIFS('CMS Deviation Detail'!$H$24:$H$500,'CMS Deviation Detail'!$B$24:$B$500,$B145,'CMS Deviation Detail'!$C$24:$C$500,$C145,'CMS Deviation Detail'!$D$24:$D$500,$D145,'CMS Deviation Detail'!$K$24:$K$500,"Process Problems"))</f>
        <v/>
      </c>
      <c r="J145" s="299" t="str">
        <f>IF($D145="","",SUMIFS('CMS Deviation Detail'!$H$24:$H$500,'CMS Deviation Detail'!$B$24:$B$500,$B145,'CMS Deviation Detail'!$C$24:$C$500,$C145,'CMS Deviation Detail'!$D$24:$D$500,$D145,'CMS Deviation Detail'!$K$24:$K$500,"Other Known Causes"))</f>
        <v/>
      </c>
      <c r="K145" s="300" t="str">
        <f>IF($D145="","",SUMIFS('CMS Deviation Detail'!$H$24:$H$500,'CMS Deviation Detail'!$B$24:$B$500,$B145,'CMS Deviation Detail'!$C$24:$C$500,$C145,'CMS Deviation Detail'!$D$24:$D$500,$D145,'CMS Deviation Detail'!$K$24:$K$500,"Other Unknown Causes"))</f>
        <v/>
      </c>
    </row>
    <row r="146" spans="2:11" x14ac:dyDescent="0.25">
      <c r="B146" s="289" t="str">
        <f>IF(Lists!AF124="","",Lists!AF124)</f>
        <v/>
      </c>
      <c r="C146" s="290" t="str">
        <f>IF(Lists!AG124="","",Lists!AG124)</f>
        <v/>
      </c>
      <c r="D146" s="290" t="str">
        <f>IF(Lists!AH124="","",Lists!AH124)</f>
        <v/>
      </c>
      <c r="E146" s="291" t="str">
        <f>IF(D146="","",COUNTIFS('CMS Deviation Detail'!$B$24:$B$500,B146,'CMS Deviation Detail'!$C$24:$C$500,C146,'CMS Deviation Detail'!$D$24:$D$500,D146))</f>
        <v/>
      </c>
      <c r="F146" s="292" t="str">
        <f>IF(D146="","",SUMIFS('CMS Deviation Detail'!$H$24:$H$500,'CMS Deviation Detail'!$B$24:$B$500,$B146,'CMS Deviation Detail'!$C$24:$C$500,$C146,'CMS Deviation Detail'!$D$24:$D$500,$D146))</f>
        <v/>
      </c>
      <c r="G146" s="308"/>
      <c r="H146" s="299" t="str">
        <f>IF($D146="","",SUMIFS('CMS Deviation Detail'!$H$24:$H$500,'CMS Deviation Detail'!$B$24:$B$500,$B146,'CMS Deviation Detail'!$C$24:$C$500,$C146,'CMS Deviation Detail'!$D$24:$D$500,$D146,'CMS Deviation Detail'!$K$24:$K$500,"Control Equipment Problems"))</f>
        <v/>
      </c>
      <c r="I146" s="299" t="str">
        <f>IF($D146="","",SUMIFS('CMS Deviation Detail'!$H$24:$H$500,'CMS Deviation Detail'!$B$24:$B$500,$B146,'CMS Deviation Detail'!$C$24:$C$500,$C146,'CMS Deviation Detail'!$D$24:$D$500,$D146,'CMS Deviation Detail'!$K$24:$K$500,"Process Problems"))</f>
        <v/>
      </c>
      <c r="J146" s="299" t="str">
        <f>IF($D146="","",SUMIFS('CMS Deviation Detail'!$H$24:$H$500,'CMS Deviation Detail'!$B$24:$B$500,$B146,'CMS Deviation Detail'!$C$24:$C$500,$C146,'CMS Deviation Detail'!$D$24:$D$500,$D146,'CMS Deviation Detail'!$K$24:$K$500,"Other Known Causes"))</f>
        <v/>
      </c>
      <c r="K146" s="300" t="str">
        <f>IF($D146="","",SUMIFS('CMS Deviation Detail'!$H$24:$H$500,'CMS Deviation Detail'!$B$24:$B$500,$B146,'CMS Deviation Detail'!$C$24:$C$500,$C146,'CMS Deviation Detail'!$D$24:$D$500,$D146,'CMS Deviation Detail'!$K$24:$K$500,"Other Unknown Causes"))</f>
        <v/>
      </c>
    </row>
    <row r="147" spans="2:11" x14ac:dyDescent="0.25">
      <c r="B147" s="289" t="str">
        <f>IF(Lists!AF125="","",Lists!AF125)</f>
        <v/>
      </c>
      <c r="C147" s="290" t="str">
        <f>IF(Lists!AG125="","",Lists!AG125)</f>
        <v/>
      </c>
      <c r="D147" s="290" t="str">
        <f>IF(Lists!AH125="","",Lists!AH125)</f>
        <v/>
      </c>
      <c r="E147" s="291" t="str">
        <f>IF(D147="","",COUNTIFS('CMS Deviation Detail'!$B$24:$B$500,B147,'CMS Deviation Detail'!$C$24:$C$500,C147,'CMS Deviation Detail'!$D$24:$D$500,D147))</f>
        <v/>
      </c>
      <c r="F147" s="292" t="str">
        <f>IF(D147="","",SUMIFS('CMS Deviation Detail'!$H$24:$H$500,'CMS Deviation Detail'!$B$24:$B$500,$B147,'CMS Deviation Detail'!$C$24:$C$500,$C147,'CMS Deviation Detail'!$D$24:$D$500,$D147))</f>
        <v/>
      </c>
      <c r="G147" s="308"/>
      <c r="H147" s="299" t="str">
        <f>IF($D147="","",SUMIFS('CMS Deviation Detail'!$H$24:$H$500,'CMS Deviation Detail'!$B$24:$B$500,$B147,'CMS Deviation Detail'!$C$24:$C$500,$C147,'CMS Deviation Detail'!$D$24:$D$500,$D147,'CMS Deviation Detail'!$K$24:$K$500,"Control Equipment Problems"))</f>
        <v/>
      </c>
      <c r="I147" s="299" t="str">
        <f>IF($D147="","",SUMIFS('CMS Deviation Detail'!$H$24:$H$500,'CMS Deviation Detail'!$B$24:$B$500,$B147,'CMS Deviation Detail'!$C$24:$C$500,$C147,'CMS Deviation Detail'!$D$24:$D$500,$D147,'CMS Deviation Detail'!$K$24:$K$500,"Process Problems"))</f>
        <v/>
      </c>
      <c r="J147" s="299" t="str">
        <f>IF($D147="","",SUMIFS('CMS Deviation Detail'!$H$24:$H$500,'CMS Deviation Detail'!$B$24:$B$500,$B147,'CMS Deviation Detail'!$C$24:$C$500,$C147,'CMS Deviation Detail'!$D$24:$D$500,$D147,'CMS Deviation Detail'!$K$24:$K$500,"Other Known Causes"))</f>
        <v/>
      </c>
      <c r="K147" s="300" t="str">
        <f>IF($D147="","",SUMIFS('CMS Deviation Detail'!$H$24:$H$500,'CMS Deviation Detail'!$B$24:$B$500,$B147,'CMS Deviation Detail'!$C$24:$C$500,$C147,'CMS Deviation Detail'!$D$24:$D$500,$D147,'CMS Deviation Detail'!$K$24:$K$500,"Other Unknown Causes"))</f>
        <v/>
      </c>
    </row>
    <row r="148" spans="2:11" x14ac:dyDescent="0.25">
      <c r="B148" s="289" t="str">
        <f>IF(Lists!AF126="","",Lists!AF126)</f>
        <v/>
      </c>
      <c r="C148" s="290" t="str">
        <f>IF(Lists!AG126="","",Lists!AG126)</f>
        <v/>
      </c>
      <c r="D148" s="290" t="str">
        <f>IF(Lists!AH126="","",Lists!AH126)</f>
        <v/>
      </c>
      <c r="E148" s="291" t="str">
        <f>IF(D148="","",COUNTIFS('CMS Deviation Detail'!$B$24:$B$500,B148,'CMS Deviation Detail'!$C$24:$C$500,C148,'CMS Deviation Detail'!$D$24:$D$500,D148))</f>
        <v/>
      </c>
      <c r="F148" s="292" t="str">
        <f>IF(D148="","",SUMIFS('CMS Deviation Detail'!$H$24:$H$500,'CMS Deviation Detail'!$B$24:$B$500,$B148,'CMS Deviation Detail'!$C$24:$C$500,$C148,'CMS Deviation Detail'!$D$24:$D$500,$D148))</f>
        <v/>
      </c>
      <c r="G148" s="308"/>
      <c r="H148" s="299" t="str">
        <f>IF($D148="","",SUMIFS('CMS Deviation Detail'!$H$24:$H$500,'CMS Deviation Detail'!$B$24:$B$500,$B148,'CMS Deviation Detail'!$C$24:$C$500,$C148,'CMS Deviation Detail'!$D$24:$D$500,$D148,'CMS Deviation Detail'!$K$24:$K$500,"Control Equipment Problems"))</f>
        <v/>
      </c>
      <c r="I148" s="299" t="str">
        <f>IF($D148="","",SUMIFS('CMS Deviation Detail'!$H$24:$H$500,'CMS Deviation Detail'!$B$24:$B$500,$B148,'CMS Deviation Detail'!$C$24:$C$500,$C148,'CMS Deviation Detail'!$D$24:$D$500,$D148,'CMS Deviation Detail'!$K$24:$K$500,"Process Problems"))</f>
        <v/>
      </c>
      <c r="J148" s="299" t="str">
        <f>IF($D148="","",SUMIFS('CMS Deviation Detail'!$H$24:$H$500,'CMS Deviation Detail'!$B$24:$B$500,$B148,'CMS Deviation Detail'!$C$24:$C$500,$C148,'CMS Deviation Detail'!$D$24:$D$500,$D148,'CMS Deviation Detail'!$K$24:$K$500,"Other Known Causes"))</f>
        <v/>
      </c>
      <c r="K148" s="300" t="str">
        <f>IF($D148="","",SUMIFS('CMS Deviation Detail'!$H$24:$H$500,'CMS Deviation Detail'!$B$24:$B$500,$B148,'CMS Deviation Detail'!$C$24:$C$500,$C148,'CMS Deviation Detail'!$D$24:$D$500,$D148,'CMS Deviation Detail'!$K$24:$K$500,"Other Unknown Causes"))</f>
        <v/>
      </c>
    </row>
    <row r="149" spans="2:11" x14ac:dyDescent="0.25">
      <c r="B149" s="289" t="str">
        <f>IF(Lists!AF127="","",Lists!AF127)</f>
        <v/>
      </c>
      <c r="C149" s="290" t="str">
        <f>IF(Lists!AG127="","",Lists!AG127)</f>
        <v/>
      </c>
      <c r="D149" s="290" t="str">
        <f>IF(Lists!AH127="","",Lists!AH127)</f>
        <v/>
      </c>
      <c r="E149" s="291" t="str">
        <f>IF(D149="","",COUNTIFS('CMS Deviation Detail'!$B$24:$B$500,B149,'CMS Deviation Detail'!$C$24:$C$500,C149,'CMS Deviation Detail'!$D$24:$D$500,D149))</f>
        <v/>
      </c>
      <c r="F149" s="292" t="str">
        <f>IF(D149="","",SUMIFS('CMS Deviation Detail'!$H$24:$H$500,'CMS Deviation Detail'!$B$24:$B$500,$B149,'CMS Deviation Detail'!$C$24:$C$500,$C149,'CMS Deviation Detail'!$D$24:$D$500,$D149))</f>
        <v/>
      </c>
      <c r="G149" s="308"/>
      <c r="H149" s="299" t="str">
        <f>IF($D149="","",SUMIFS('CMS Deviation Detail'!$H$24:$H$500,'CMS Deviation Detail'!$B$24:$B$500,$B149,'CMS Deviation Detail'!$C$24:$C$500,$C149,'CMS Deviation Detail'!$D$24:$D$500,$D149,'CMS Deviation Detail'!$K$24:$K$500,"Control Equipment Problems"))</f>
        <v/>
      </c>
      <c r="I149" s="299" t="str">
        <f>IF($D149="","",SUMIFS('CMS Deviation Detail'!$H$24:$H$500,'CMS Deviation Detail'!$B$24:$B$500,$B149,'CMS Deviation Detail'!$C$24:$C$500,$C149,'CMS Deviation Detail'!$D$24:$D$500,$D149,'CMS Deviation Detail'!$K$24:$K$500,"Process Problems"))</f>
        <v/>
      </c>
      <c r="J149" s="299" t="str">
        <f>IF($D149="","",SUMIFS('CMS Deviation Detail'!$H$24:$H$500,'CMS Deviation Detail'!$B$24:$B$500,$B149,'CMS Deviation Detail'!$C$24:$C$500,$C149,'CMS Deviation Detail'!$D$24:$D$500,$D149,'CMS Deviation Detail'!$K$24:$K$500,"Other Known Causes"))</f>
        <v/>
      </c>
      <c r="K149" s="300" t="str">
        <f>IF($D149="","",SUMIFS('CMS Deviation Detail'!$H$24:$H$500,'CMS Deviation Detail'!$B$24:$B$500,$B149,'CMS Deviation Detail'!$C$24:$C$500,$C149,'CMS Deviation Detail'!$D$24:$D$500,$D149,'CMS Deviation Detail'!$K$24:$K$500,"Other Unknown Causes"))</f>
        <v/>
      </c>
    </row>
    <row r="150" spans="2:11" x14ac:dyDescent="0.25">
      <c r="B150" s="289" t="str">
        <f>IF(Lists!AF128="","",Lists!AF128)</f>
        <v/>
      </c>
      <c r="C150" s="290" t="str">
        <f>IF(Lists!AG128="","",Lists!AG128)</f>
        <v/>
      </c>
      <c r="D150" s="290" t="str">
        <f>IF(Lists!AH128="","",Lists!AH128)</f>
        <v/>
      </c>
      <c r="E150" s="291" t="str">
        <f>IF(D150="","",COUNTIFS('CMS Deviation Detail'!$B$24:$B$500,B150,'CMS Deviation Detail'!$C$24:$C$500,C150,'CMS Deviation Detail'!$D$24:$D$500,D150))</f>
        <v/>
      </c>
      <c r="F150" s="292" t="str">
        <f>IF(D150="","",SUMIFS('CMS Deviation Detail'!$H$24:$H$500,'CMS Deviation Detail'!$B$24:$B$500,$B150,'CMS Deviation Detail'!$C$24:$C$500,$C150,'CMS Deviation Detail'!$D$24:$D$500,$D150))</f>
        <v/>
      </c>
      <c r="G150" s="308"/>
      <c r="H150" s="299" t="str">
        <f>IF($D150="","",SUMIFS('CMS Deviation Detail'!$H$24:$H$500,'CMS Deviation Detail'!$B$24:$B$500,$B150,'CMS Deviation Detail'!$C$24:$C$500,$C150,'CMS Deviation Detail'!$D$24:$D$500,$D150,'CMS Deviation Detail'!$K$24:$K$500,"Control Equipment Problems"))</f>
        <v/>
      </c>
      <c r="I150" s="299" t="str">
        <f>IF($D150="","",SUMIFS('CMS Deviation Detail'!$H$24:$H$500,'CMS Deviation Detail'!$B$24:$B$500,$B150,'CMS Deviation Detail'!$C$24:$C$500,$C150,'CMS Deviation Detail'!$D$24:$D$500,$D150,'CMS Deviation Detail'!$K$24:$K$500,"Process Problems"))</f>
        <v/>
      </c>
      <c r="J150" s="299" t="str">
        <f>IF($D150="","",SUMIFS('CMS Deviation Detail'!$H$24:$H$500,'CMS Deviation Detail'!$B$24:$B$500,$B150,'CMS Deviation Detail'!$C$24:$C$500,$C150,'CMS Deviation Detail'!$D$24:$D$500,$D150,'CMS Deviation Detail'!$K$24:$K$500,"Other Known Causes"))</f>
        <v/>
      </c>
      <c r="K150" s="300" t="str">
        <f>IF($D150="","",SUMIFS('CMS Deviation Detail'!$H$24:$H$500,'CMS Deviation Detail'!$B$24:$B$500,$B150,'CMS Deviation Detail'!$C$24:$C$500,$C150,'CMS Deviation Detail'!$D$24:$D$500,$D150,'CMS Deviation Detail'!$K$24:$K$500,"Other Unknown Causes"))</f>
        <v/>
      </c>
    </row>
    <row r="151" spans="2:11" x14ac:dyDescent="0.25">
      <c r="B151" s="289" t="str">
        <f>IF(Lists!AF129="","",Lists!AF129)</f>
        <v/>
      </c>
      <c r="C151" s="290" t="str">
        <f>IF(Lists!AG129="","",Lists!AG129)</f>
        <v/>
      </c>
      <c r="D151" s="290" t="str">
        <f>IF(Lists!AH129="","",Lists!AH129)</f>
        <v/>
      </c>
      <c r="E151" s="291" t="str">
        <f>IF(D151="","",COUNTIFS('CMS Deviation Detail'!$B$24:$B$500,B151,'CMS Deviation Detail'!$C$24:$C$500,C151,'CMS Deviation Detail'!$D$24:$D$500,D151))</f>
        <v/>
      </c>
      <c r="F151" s="292" t="str">
        <f>IF(D151="","",SUMIFS('CMS Deviation Detail'!$H$24:$H$500,'CMS Deviation Detail'!$B$24:$B$500,$B151,'CMS Deviation Detail'!$C$24:$C$500,$C151,'CMS Deviation Detail'!$D$24:$D$500,$D151))</f>
        <v/>
      </c>
      <c r="G151" s="308"/>
      <c r="H151" s="299" t="str">
        <f>IF($D151="","",SUMIFS('CMS Deviation Detail'!$H$24:$H$500,'CMS Deviation Detail'!$B$24:$B$500,$B151,'CMS Deviation Detail'!$C$24:$C$500,$C151,'CMS Deviation Detail'!$D$24:$D$500,$D151,'CMS Deviation Detail'!$K$24:$K$500,"Control Equipment Problems"))</f>
        <v/>
      </c>
      <c r="I151" s="299" t="str">
        <f>IF($D151="","",SUMIFS('CMS Deviation Detail'!$H$24:$H$500,'CMS Deviation Detail'!$B$24:$B$500,$B151,'CMS Deviation Detail'!$C$24:$C$500,$C151,'CMS Deviation Detail'!$D$24:$D$500,$D151,'CMS Deviation Detail'!$K$24:$K$500,"Process Problems"))</f>
        <v/>
      </c>
      <c r="J151" s="299" t="str">
        <f>IF($D151="","",SUMIFS('CMS Deviation Detail'!$H$24:$H$500,'CMS Deviation Detail'!$B$24:$B$500,$B151,'CMS Deviation Detail'!$C$24:$C$500,$C151,'CMS Deviation Detail'!$D$24:$D$500,$D151,'CMS Deviation Detail'!$K$24:$K$500,"Other Known Causes"))</f>
        <v/>
      </c>
      <c r="K151" s="300" t="str">
        <f>IF($D151="","",SUMIFS('CMS Deviation Detail'!$H$24:$H$500,'CMS Deviation Detail'!$B$24:$B$500,$B151,'CMS Deviation Detail'!$C$24:$C$500,$C151,'CMS Deviation Detail'!$D$24:$D$500,$D151,'CMS Deviation Detail'!$K$24:$K$500,"Other Unknown Causes"))</f>
        <v/>
      </c>
    </row>
    <row r="152" spans="2:11" x14ac:dyDescent="0.25">
      <c r="B152" s="289" t="str">
        <f>IF(Lists!AF130="","",Lists!AF130)</f>
        <v/>
      </c>
      <c r="C152" s="290" t="str">
        <f>IF(Lists!AG130="","",Lists!AG130)</f>
        <v/>
      </c>
      <c r="D152" s="290" t="str">
        <f>IF(Lists!AH130="","",Lists!AH130)</f>
        <v/>
      </c>
      <c r="E152" s="291" t="str">
        <f>IF(D152="","",COUNTIFS('CMS Deviation Detail'!$B$24:$B$500,B152,'CMS Deviation Detail'!$C$24:$C$500,C152,'CMS Deviation Detail'!$D$24:$D$500,D152))</f>
        <v/>
      </c>
      <c r="F152" s="292" t="str">
        <f>IF(D152="","",SUMIFS('CMS Deviation Detail'!$H$24:$H$500,'CMS Deviation Detail'!$B$24:$B$500,$B152,'CMS Deviation Detail'!$C$24:$C$500,$C152,'CMS Deviation Detail'!$D$24:$D$500,$D152))</f>
        <v/>
      </c>
      <c r="G152" s="308"/>
      <c r="H152" s="299" t="str">
        <f>IF($D152="","",SUMIFS('CMS Deviation Detail'!$H$24:$H$500,'CMS Deviation Detail'!$B$24:$B$500,$B152,'CMS Deviation Detail'!$C$24:$C$500,$C152,'CMS Deviation Detail'!$D$24:$D$500,$D152,'CMS Deviation Detail'!$K$24:$K$500,"Control Equipment Problems"))</f>
        <v/>
      </c>
      <c r="I152" s="299" t="str">
        <f>IF($D152="","",SUMIFS('CMS Deviation Detail'!$H$24:$H$500,'CMS Deviation Detail'!$B$24:$B$500,$B152,'CMS Deviation Detail'!$C$24:$C$500,$C152,'CMS Deviation Detail'!$D$24:$D$500,$D152,'CMS Deviation Detail'!$K$24:$K$500,"Process Problems"))</f>
        <v/>
      </c>
      <c r="J152" s="299" t="str">
        <f>IF($D152="","",SUMIFS('CMS Deviation Detail'!$H$24:$H$500,'CMS Deviation Detail'!$B$24:$B$500,$B152,'CMS Deviation Detail'!$C$24:$C$500,$C152,'CMS Deviation Detail'!$D$24:$D$500,$D152,'CMS Deviation Detail'!$K$24:$K$500,"Other Known Causes"))</f>
        <v/>
      </c>
      <c r="K152" s="300" t="str">
        <f>IF($D152="","",SUMIFS('CMS Deviation Detail'!$H$24:$H$500,'CMS Deviation Detail'!$B$24:$B$500,$B152,'CMS Deviation Detail'!$C$24:$C$500,$C152,'CMS Deviation Detail'!$D$24:$D$500,$D152,'CMS Deviation Detail'!$K$24:$K$500,"Other Unknown Causes"))</f>
        <v/>
      </c>
    </row>
    <row r="153" spans="2:11" x14ac:dyDescent="0.25">
      <c r="B153" s="289" t="str">
        <f>IF(Lists!AF131="","",Lists!AF131)</f>
        <v/>
      </c>
      <c r="C153" s="290" t="str">
        <f>IF(Lists!AG131="","",Lists!AG131)</f>
        <v/>
      </c>
      <c r="D153" s="290" t="str">
        <f>IF(Lists!AH131="","",Lists!AH131)</f>
        <v/>
      </c>
      <c r="E153" s="291" t="str">
        <f>IF(D153="","",COUNTIFS('CMS Deviation Detail'!$B$24:$B$500,B153,'CMS Deviation Detail'!$C$24:$C$500,C153,'CMS Deviation Detail'!$D$24:$D$500,D153))</f>
        <v/>
      </c>
      <c r="F153" s="292" t="str">
        <f>IF(D153="","",SUMIFS('CMS Deviation Detail'!$H$24:$H$500,'CMS Deviation Detail'!$B$24:$B$500,$B153,'CMS Deviation Detail'!$C$24:$C$500,$C153,'CMS Deviation Detail'!$D$24:$D$500,$D153))</f>
        <v/>
      </c>
      <c r="G153" s="308"/>
      <c r="H153" s="299" t="str">
        <f>IF($D153="","",SUMIFS('CMS Deviation Detail'!$H$24:$H$500,'CMS Deviation Detail'!$B$24:$B$500,$B153,'CMS Deviation Detail'!$C$24:$C$500,$C153,'CMS Deviation Detail'!$D$24:$D$500,$D153,'CMS Deviation Detail'!$K$24:$K$500,"Control Equipment Problems"))</f>
        <v/>
      </c>
      <c r="I153" s="299" t="str">
        <f>IF($D153="","",SUMIFS('CMS Deviation Detail'!$H$24:$H$500,'CMS Deviation Detail'!$B$24:$B$500,$B153,'CMS Deviation Detail'!$C$24:$C$500,$C153,'CMS Deviation Detail'!$D$24:$D$500,$D153,'CMS Deviation Detail'!$K$24:$K$500,"Process Problems"))</f>
        <v/>
      </c>
      <c r="J153" s="299" t="str">
        <f>IF($D153="","",SUMIFS('CMS Deviation Detail'!$H$24:$H$500,'CMS Deviation Detail'!$B$24:$B$500,$B153,'CMS Deviation Detail'!$C$24:$C$500,$C153,'CMS Deviation Detail'!$D$24:$D$500,$D153,'CMS Deviation Detail'!$K$24:$K$500,"Other Known Causes"))</f>
        <v/>
      </c>
      <c r="K153" s="300" t="str">
        <f>IF($D153="","",SUMIFS('CMS Deviation Detail'!$H$24:$H$500,'CMS Deviation Detail'!$B$24:$B$500,$B153,'CMS Deviation Detail'!$C$24:$C$500,$C153,'CMS Deviation Detail'!$D$24:$D$500,$D153,'CMS Deviation Detail'!$K$24:$K$500,"Other Unknown Causes"))</f>
        <v/>
      </c>
    </row>
    <row r="154" spans="2:11" x14ac:dyDescent="0.25">
      <c r="B154" s="289" t="str">
        <f>IF(Lists!AF132="","",Lists!AF132)</f>
        <v/>
      </c>
      <c r="C154" s="290" t="str">
        <f>IF(Lists!AG132="","",Lists!AG132)</f>
        <v/>
      </c>
      <c r="D154" s="290" t="str">
        <f>IF(Lists!AH132="","",Lists!AH132)</f>
        <v/>
      </c>
      <c r="E154" s="291" t="str">
        <f>IF(D154="","",COUNTIFS('CMS Deviation Detail'!$B$24:$B$500,B154,'CMS Deviation Detail'!$C$24:$C$500,C154,'CMS Deviation Detail'!$D$24:$D$500,D154))</f>
        <v/>
      </c>
      <c r="F154" s="292" t="str">
        <f>IF(D154="","",SUMIFS('CMS Deviation Detail'!$H$24:$H$500,'CMS Deviation Detail'!$B$24:$B$500,$B154,'CMS Deviation Detail'!$C$24:$C$500,$C154,'CMS Deviation Detail'!$D$24:$D$500,$D154))</f>
        <v/>
      </c>
      <c r="G154" s="308"/>
      <c r="H154" s="299" t="str">
        <f>IF($D154="","",SUMIFS('CMS Deviation Detail'!$H$24:$H$500,'CMS Deviation Detail'!$B$24:$B$500,$B154,'CMS Deviation Detail'!$C$24:$C$500,$C154,'CMS Deviation Detail'!$D$24:$D$500,$D154,'CMS Deviation Detail'!$K$24:$K$500,"Control Equipment Problems"))</f>
        <v/>
      </c>
      <c r="I154" s="299" t="str">
        <f>IF($D154="","",SUMIFS('CMS Deviation Detail'!$H$24:$H$500,'CMS Deviation Detail'!$B$24:$B$500,$B154,'CMS Deviation Detail'!$C$24:$C$500,$C154,'CMS Deviation Detail'!$D$24:$D$500,$D154,'CMS Deviation Detail'!$K$24:$K$500,"Process Problems"))</f>
        <v/>
      </c>
      <c r="J154" s="299" t="str">
        <f>IF($D154="","",SUMIFS('CMS Deviation Detail'!$H$24:$H$500,'CMS Deviation Detail'!$B$24:$B$500,$B154,'CMS Deviation Detail'!$C$24:$C$500,$C154,'CMS Deviation Detail'!$D$24:$D$500,$D154,'CMS Deviation Detail'!$K$24:$K$500,"Other Known Causes"))</f>
        <v/>
      </c>
      <c r="K154" s="300" t="str">
        <f>IF($D154="","",SUMIFS('CMS Deviation Detail'!$H$24:$H$500,'CMS Deviation Detail'!$B$24:$B$500,$B154,'CMS Deviation Detail'!$C$24:$C$500,$C154,'CMS Deviation Detail'!$D$24:$D$500,$D154,'CMS Deviation Detail'!$K$24:$K$500,"Other Unknown Causes"))</f>
        <v/>
      </c>
    </row>
    <row r="155" spans="2:11" x14ac:dyDescent="0.25">
      <c r="B155" s="289" t="str">
        <f>IF(Lists!AF133="","",Lists!AF133)</f>
        <v/>
      </c>
      <c r="C155" s="290" t="str">
        <f>IF(Lists!AG133="","",Lists!AG133)</f>
        <v/>
      </c>
      <c r="D155" s="290" t="str">
        <f>IF(Lists!AH133="","",Lists!AH133)</f>
        <v/>
      </c>
      <c r="E155" s="291" t="str">
        <f>IF(D155="","",COUNTIFS('CMS Deviation Detail'!$B$24:$B$500,B155,'CMS Deviation Detail'!$C$24:$C$500,C155,'CMS Deviation Detail'!$D$24:$D$500,D155))</f>
        <v/>
      </c>
      <c r="F155" s="292" t="str">
        <f>IF(D155="","",SUMIFS('CMS Deviation Detail'!$H$24:$H$500,'CMS Deviation Detail'!$B$24:$B$500,$B155,'CMS Deviation Detail'!$C$24:$C$500,$C155,'CMS Deviation Detail'!$D$24:$D$500,$D155))</f>
        <v/>
      </c>
      <c r="G155" s="308"/>
      <c r="H155" s="299" t="str">
        <f>IF($D155="","",SUMIFS('CMS Deviation Detail'!$H$24:$H$500,'CMS Deviation Detail'!$B$24:$B$500,$B155,'CMS Deviation Detail'!$C$24:$C$500,$C155,'CMS Deviation Detail'!$D$24:$D$500,$D155,'CMS Deviation Detail'!$K$24:$K$500,"Control Equipment Problems"))</f>
        <v/>
      </c>
      <c r="I155" s="299" t="str">
        <f>IF($D155="","",SUMIFS('CMS Deviation Detail'!$H$24:$H$500,'CMS Deviation Detail'!$B$24:$B$500,$B155,'CMS Deviation Detail'!$C$24:$C$500,$C155,'CMS Deviation Detail'!$D$24:$D$500,$D155,'CMS Deviation Detail'!$K$24:$K$500,"Process Problems"))</f>
        <v/>
      </c>
      <c r="J155" s="299" t="str">
        <f>IF($D155="","",SUMIFS('CMS Deviation Detail'!$H$24:$H$500,'CMS Deviation Detail'!$B$24:$B$500,$B155,'CMS Deviation Detail'!$C$24:$C$500,$C155,'CMS Deviation Detail'!$D$24:$D$500,$D155,'CMS Deviation Detail'!$K$24:$K$500,"Other Known Causes"))</f>
        <v/>
      </c>
      <c r="K155" s="300" t="str">
        <f>IF($D155="","",SUMIFS('CMS Deviation Detail'!$H$24:$H$500,'CMS Deviation Detail'!$B$24:$B$500,$B155,'CMS Deviation Detail'!$C$24:$C$500,$C155,'CMS Deviation Detail'!$D$24:$D$500,$D155,'CMS Deviation Detail'!$K$24:$K$500,"Other Unknown Causes"))</f>
        <v/>
      </c>
    </row>
    <row r="156" spans="2:11" x14ac:dyDescent="0.25">
      <c r="B156" s="289" t="str">
        <f>IF(Lists!AF134="","",Lists!AF134)</f>
        <v/>
      </c>
      <c r="C156" s="290" t="str">
        <f>IF(Lists!AG134="","",Lists!AG134)</f>
        <v/>
      </c>
      <c r="D156" s="290" t="str">
        <f>IF(Lists!AH134="","",Lists!AH134)</f>
        <v/>
      </c>
      <c r="E156" s="291" t="str">
        <f>IF(D156="","",COUNTIFS('CMS Deviation Detail'!$B$24:$B$500,B156,'CMS Deviation Detail'!$C$24:$C$500,C156,'CMS Deviation Detail'!$D$24:$D$500,D156))</f>
        <v/>
      </c>
      <c r="F156" s="292" t="str">
        <f>IF(D156="","",SUMIFS('CMS Deviation Detail'!$H$24:$H$500,'CMS Deviation Detail'!$B$24:$B$500,$B156,'CMS Deviation Detail'!$C$24:$C$500,$C156,'CMS Deviation Detail'!$D$24:$D$500,$D156))</f>
        <v/>
      </c>
      <c r="G156" s="308"/>
      <c r="H156" s="299" t="str">
        <f>IF($D156="","",SUMIFS('CMS Deviation Detail'!$H$24:$H$500,'CMS Deviation Detail'!$B$24:$B$500,$B156,'CMS Deviation Detail'!$C$24:$C$500,$C156,'CMS Deviation Detail'!$D$24:$D$500,$D156,'CMS Deviation Detail'!$K$24:$K$500,"Control Equipment Problems"))</f>
        <v/>
      </c>
      <c r="I156" s="299" t="str">
        <f>IF($D156="","",SUMIFS('CMS Deviation Detail'!$H$24:$H$500,'CMS Deviation Detail'!$B$24:$B$500,$B156,'CMS Deviation Detail'!$C$24:$C$500,$C156,'CMS Deviation Detail'!$D$24:$D$500,$D156,'CMS Deviation Detail'!$K$24:$K$500,"Process Problems"))</f>
        <v/>
      </c>
      <c r="J156" s="299" t="str">
        <f>IF($D156="","",SUMIFS('CMS Deviation Detail'!$H$24:$H$500,'CMS Deviation Detail'!$B$24:$B$500,$B156,'CMS Deviation Detail'!$C$24:$C$500,$C156,'CMS Deviation Detail'!$D$24:$D$500,$D156,'CMS Deviation Detail'!$K$24:$K$500,"Other Known Causes"))</f>
        <v/>
      </c>
      <c r="K156" s="300" t="str">
        <f>IF($D156="","",SUMIFS('CMS Deviation Detail'!$H$24:$H$500,'CMS Deviation Detail'!$B$24:$B$500,$B156,'CMS Deviation Detail'!$C$24:$C$500,$C156,'CMS Deviation Detail'!$D$24:$D$500,$D156,'CMS Deviation Detail'!$K$24:$K$500,"Other Unknown Causes"))</f>
        <v/>
      </c>
    </row>
    <row r="157" spans="2:11" x14ac:dyDescent="0.25">
      <c r="B157" s="289" t="str">
        <f>IF(Lists!AF135="","",Lists!AF135)</f>
        <v/>
      </c>
      <c r="C157" s="290" t="str">
        <f>IF(Lists!AG135="","",Lists!AG135)</f>
        <v/>
      </c>
      <c r="D157" s="290" t="str">
        <f>IF(Lists!AH135="","",Lists!AH135)</f>
        <v/>
      </c>
      <c r="E157" s="291" t="str">
        <f>IF(D157="","",COUNTIFS('CMS Deviation Detail'!$B$24:$B$500,B157,'CMS Deviation Detail'!$C$24:$C$500,C157,'CMS Deviation Detail'!$D$24:$D$500,D157))</f>
        <v/>
      </c>
      <c r="F157" s="292" t="str">
        <f>IF(D157="","",SUMIFS('CMS Deviation Detail'!$H$24:$H$500,'CMS Deviation Detail'!$B$24:$B$500,$B157,'CMS Deviation Detail'!$C$24:$C$500,$C157,'CMS Deviation Detail'!$D$24:$D$500,$D157))</f>
        <v/>
      </c>
      <c r="G157" s="308"/>
      <c r="H157" s="299" t="str">
        <f>IF($D157="","",SUMIFS('CMS Deviation Detail'!$H$24:$H$500,'CMS Deviation Detail'!$B$24:$B$500,$B157,'CMS Deviation Detail'!$C$24:$C$500,$C157,'CMS Deviation Detail'!$D$24:$D$500,$D157,'CMS Deviation Detail'!$K$24:$K$500,"Control Equipment Problems"))</f>
        <v/>
      </c>
      <c r="I157" s="299" t="str">
        <f>IF($D157="","",SUMIFS('CMS Deviation Detail'!$H$24:$H$500,'CMS Deviation Detail'!$B$24:$B$500,$B157,'CMS Deviation Detail'!$C$24:$C$500,$C157,'CMS Deviation Detail'!$D$24:$D$500,$D157,'CMS Deviation Detail'!$K$24:$K$500,"Process Problems"))</f>
        <v/>
      </c>
      <c r="J157" s="299" t="str">
        <f>IF($D157="","",SUMIFS('CMS Deviation Detail'!$H$24:$H$500,'CMS Deviation Detail'!$B$24:$B$500,$B157,'CMS Deviation Detail'!$C$24:$C$500,$C157,'CMS Deviation Detail'!$D$24:$D$500,$D157,'CMS Deviation Detail'!$K$24:$K$500,"Other Known Causes"))</f>
        <v/>
      </c>
      <c r="K157" s="300" t="str">
        <f>IF($D157="","",SUMIFS('CMS Deviation Detail'!$H$24:$H$500,'CMS Deviation Detail'!$B$24:$B$500,$B157,'CMS Deviation Detail'!$C$24:$C$500,$C157,'CMS Deviation Detail'!$D$24:$D$500,$D157,'CMS Deviation Detail'!$K$24:$K$500,"Other Unknown Causes"))</f>
        <v/>
      </c>
    </row>
    <row r="158" spans="2:11" x14ac:dyDescent="0.25">
      <c r="B158" s="289" t="str">
        <f>IF(Lists!AF136="","",Lists!AF136)</f>
        <v/>
      </c>
      <c r="C158" s="290" t="str">
        <f>IF(Lists!AG136="","",Lists!AG136)</f>
        <v/>
      </c>
      <c r="D158" s="290" t="str">
        <f>IF(Lists!AH136="","",Lists!AH136)</f>
        <v/>
      </c>
      <c r="E158" s="291" t="str">
        <f>IF(D158="","",COUNTIFS('CMS Deviation Detail'!$B$24:$B$500,B158,'CMS Deviation Detail'!$C$24:$C$500,C158,'CMS Deviation Detail'!$D$24:$D$500,D158))</f>
        <v/>
      </c>
      <c r="F158" s="292" t="str">
        <f>IF(D158="","",SUMIFS('CMS Deviation Detail'!$H$24:$H$500,'CMS Deviation Detail'!$B$24:$B$500,$B158,'CMS Deviation Detail'!$C$24:$C$500,$C158,'CMS Deviation Detail'!$D$24:$D$500,$D158))</f>
        <v/>
      </c>
      <c r="G158" s="308"/>
      <c r="H158" s="299" t="str">
        <f>IF($D158="","",SUMIFS('CMS Deviation Detail'!$H$24:$H$500,'CMS Deviation Detail'!$B$24:$B$500,$B158,'CMS Deviation Detail'!$C$24:$C$500,$C158,'CMS Deviation Detail'!$D$24:$D$500,$D158,'CMS Deviation Detail'!$K$24:$K$500,"Control Equipment Problems"))</f>
        <v/>
      </c>
      <c r="I158" s="299" t="str">
        <f>IF($D158="","",SUMIFS('CMS Deviation Detail'!$H$24:$H$500,'CMS Deviation Detail'!$B$24:$B$500,$B158,'CMS Deviation Detail'!$C$24:$C$500,$C158,'CMS Deviation Detail'!$D$24:$D$500,$D158,'CMS Deviation Detail'!$K$24:$K$500,"Process Problems"))</f>
        <v/>
      </c>
      <c r="J158" s="299" t="str">
        <f>IF($D158="","",SUMIFS('CMS Deviation Detail'!$H$24:$H$500,'CMS Deviation Detail'!$B$24:$B$500,$B158,'CMS Deviation Detail'!$C$24:$C$500,$C158,'CMS Deviation Detail'!$D$24:$D$500,$D158,'CMS Deviation Detail'!$K$24:$K$500,"Other Known Causes"))</f>
        <v/>
      </c>
      <c r="K158" s="300" t="str">
        <f>IF($D158="","",SUMIFS('CMS Deviation Detail'!$H$24:$H$500,'CMS Deviation Detail'!$B$24:$B$500,$B158,'CMS Deviation Detail'!$C$24:$C$500,$C158,'CMS Deviation Detail'!$D$24:$D$500,$D158,'CMS Deviation Detail'!$K$24:$K$500,"Other Unknown Causes"))</f>
        <v/>
      </c>
    </row>
    <row r="159" spans="2:11" x14ac:dyDescent="0.25">
      <c r="B159" s="289" t="str">
        <f>IF(Lists!AF137="","",Lists!AF137)</f>
        <v/>
      </c>
      <c r="C159" s="290" t="str">
        <f>IF(Lists!AG137="","",Lists!AG137)</f>
        <v/>
      </c>
      <c r="D159" s="290" t="str">
        <f>IF(Lists!AH137="","",Lists!AH137)</f>
        <v/>
      </c>
      <c r="E159" s="291" t="str">
        <f>IF(D159="","",COUNTIFS('CMS Deviation Detail'!$B$24:$B$500,B159,'CMS Deviation Detail'!$C$24:$C$500,C159,'CMS Deviation Detail'!$D$24:$D$500,D159))</f>
        <v/>
      </c>
      <c r="F159" s="292" t="str">
        <f>IF(D159="","",SUMIFS('CMS Deviation Detail'!$H$24:$H$500,'CMS Deviation Detail'!$B$24:$B$500,$B159,'CMS Deviation Detail'!$C$24:$C$500,$C159,'CMS Deviation Detail'!$D$24:$D$500,$D159))</f>
        <v/>
      </c>
      <c r="G159" s="308"/>
      <c r="H159" s="299" t="str">
        <f>IF($D159="","",SUMIFS('CMS Deviation Detail'!$H$24:$H$500,'CMS Deviation Detail'!$B$24:$B$500,$B159,'CMS Deviation Detail'!$C$24:$C$500,$C159,'CMS Deviation Detail'!$D$24:$D$500,$D159,'CMS Deviation Detail'!$K$24:$K$500,"Control Equipment Problems"))</f>
        <v/>
      </c>
      <c r="I159" s="299" t="str">
        <f>IF($D159="","",SUMIFS('CMS Deviation Detail'!$H$24:$H$500,'CMS Deviation Detail'!$B$24:$B$500,$B159,'CMS Deviation Detail'!$C$24:$C$500,$C159,'CMS Deviation Detail'!$D$24:$D$500,$D159,'CMS Deviation Detail'!$K$24:$K$500,"Process Problems"))</f>
        <v/>
      </c>
      <c r="J159" s="299" t="str">
        <f>IF($D159="","",SUMIFS('CMS Deviation Detail'!$H$24:$H$500,'CMS Deviation Detail'!$B$24:$B$500,$B159,'CMS Deviation Detail'!$C$24:$C$500,$C159,'CMS Deviation Detail'!$D$24:$D$500,$D159,'CMS Deviation Detail'!$K$24:$K$500,"Other Known Causes"))</f>
        <v/>
      </c>
      <c r="K159" s="300" t="str">
        <f>IF($D159="","",SUMIFS('CMS Deviation Detail'!$H$24:$H$500,'CMS Deviation Detail'!$B$24:$B$500,$B159,'CMS Deviation Detail'!$C$24:$C$500,$C159,'CMS Deviation Detail'!$D$24:$D$500,$D159,'CMS Deviation Detail'!$K$24:$K$500,"Other Unknown Causes"))</f>
        <v/>
      </c>
    </row>
    <row r="160" spans="2:11" x14ac:dyDescent="0.25">
      <c r="B160" s="289" t="str">
        <f>IF(Lists!AF138="","",Lists!AF138)</f>
        <v/>
      </c>
      <c r="C160" s="290" t="str">
        <f>IF(Lists!AG138="","",Lists!AG138)</f>
        <v/>
      </c>
      <c r="D160" s="290" t="str">
        <f>IF(Lists!AH138="","",Lists!AH138)</f>
        <v/>
      </c>
      <c r="E160" s="291" t="str">
        <f>IF(D160="","",COUNTIFS('CMS Deviation Detail'!$B$24:$B$500,B160,'CMS Deviation Detail'!$C$24:$C$500,C160,'CMS Deviation Detail'!$D$24:$D$500,D160))</f>
        <v/>
      </c>
      <c r="F160" s="292" t="str">
        <f>IF(D160="","",SUMIFS('CMS Deviation Detail'!$H$24:$H$500,'CMS Deviation Detail'!$B$24:$B$500,$B160,'CMS Deviation Detail'!$C$24:$C$500,$C160,'CMS Deviation Detail'!$D$24:$D$500,$D160))</f>
        <v/>
      </c>
      <c r="G160" s="308"/>
      <c r="H160" s="299" t="str">
        <f>IF($D160="","",SUMIFS('CMS Deviation Detail'!$H$24:$H$500,'CMS Deviation Detail'!$B$24:$B$500,$B160,'CMS Deviation Detail'!$C$24:$C$500,$C160,'CMS Deviation Detail'!$D$24:$D$500,$D160,'CMS Deviation Detail'!$K$24:$K$500,"Control Equipment Problems"))</f>
        <v/>
      </c>
      <c r="I160" s="299" t="str">
        <f>IF($D160="","",SUMIFS('CMS Deviation Detail'!$H$24:$H$500,'CMS Deviation Detail'!$B$24:$B$500,$B160,'CMS Deviation Detail'!$C$24:$C$500,$C160,'CMS Deviation Detail'!$D$24:$D$500,$D160,'CMS Deviation Detail'!$K$24:$K$500,"Process Problems"))</f>
        <v/>
      </c>
      <c r="J160" s="299" t="str">
        <f>IF($D160="","",SUMIFS('CMS Deviation Detail'!$H$24:$H$500,'CMS Deviation Detail'!$B$24:$B$500,$B160,'CMS Deviation Detail'!$C$24:$C$500,$C160,'CMS Deviation Detail'!$D$24:$D$500,$D160,'CMS Deviation Detail'!$K$24:$K$500,"Other Known Causes"))</f>
        <v/>
      </c>
      <c r="K160" s="300" t="str">
        <f>IF($D160="","",SUMIFS('CMS Deviation Detail'!$H$24:$H$500,'CMS Deviation Detail'!$B$24:$B$500,$B160,'CMS Deviation Detail'!$C$24:$C$500,$C160,'CMS Deviation Detail'!$D$24:$D$500,$D160,'CMS Deviation Detail'!$K$24:$K$500,"Other Unknown Causes"))</f>
        <v/>
      </c>
    </row>
    <row r="161" spans="2:11" x14ac:dyDescent="0.25">
      <c r="B161" s="289" t="str">
        <f>IF(Lists!AF139="","",Lists!AF139)</f>
        <v/>
      </c>
      <c r="C161" s="290" t="str">
        <f>IF(Lists!AG139="","",Lists!AG139)</f>
        <v/>
      </c>
      <c r="D161" s="290" t="str">
        <f>IF(Lists!AH139="","",Lists!AH139)</f>
        <v/>
      </c>
      <c r="E161" s="291" t="str">
        <f>IF(D161="","",COUNTIFS('CMS Deviation Detail'!$B$24:$B$500,B161,'CMS Deviation Detail'!$C$24:$C$500,C161,'CMS Deviation Detail'!$D$24:$D$500,D161))</f>
        <v/>
      </c>
      <c r="F161" s="292" t="str">
        <f>IF(D161="","",SUMIFS('CMS Deviation Detail'!$H$24:$H$500,'CMS Deviation Detail'!$B$24:$B$500,$B161,'CMS Deviation Detail'!$C$24:$C$500,$C161,'CMS Deviation Detail'!$D$24:$D$500,$D161))</f>
        <v/>
      </c>
      <c r="G161" s="308"/>
      <c r="H161" s="299" t="str">
        <f>IF($D161="","",SUMIFS('CMS Deviation Detail'!$H$24:$H$500,'CMS Deviation Detail'!$B$24:$B$500,$B161,'CMS Deviation Detail'!$C$24:$C$500,$C161,'CMS Deviation Detail'!$D$24:$D$500,$D161,'CMS Deviation Detail'!$K$24:$K$500,"Control Equipment Problems"))</f>
        <v/>
      </c>
      <c r="I161" s="299" t="str">
        <f>IF($D161="","",SUMIFS('CMS Deviation Detail'!$H$24:$H$500,'CMS Deviation Detail'!$B$24:$B$500,$B161,'CMS Deviation Detail'!$C$24:$C$500,$C161,'CMS Deviation Detail'!$D$24:$D$500,$D161,'CMS Deviation Detail'!$K$24:$K$500,"Process Problems"))</f>
        <v/>
      </c>
      <c r="J161" s="299" t="str">
        <f>IF($D161="","",SUMIFS('CMS Deviation Detail'!$H$24:$H$500,'CMS Deviation Detail'!$B$24:$B$500,$B161,'CMS Deviation Detail'!$C$24:$C$500,$C161,'CMS Deviation Detail'!$D$24:$D$500,$D161,'CMS Deviation Detail'!$K$24:$K$500,"Other Known Causes"))</f>
        <v/>
      </c>
      <c r="K161" s="300" t="str">
        <f>IF($D161="","",SUMIFS('CMS Deviation Detail'!$H$24:$H$500,'CMS Deviation Detail'!$B$24:$B$500,$B161,'CMS Deviation Detail'!$C$24:$C$500,$C161,'CMS Deviation Detail'!$D$24:$D$500,$D161,'CMS Deviation Detail'!$K$24:$K$500,"Other Unknown Causes"))</f>
        <v/>
      </c>
    </row>
    <row r="162" spans="2:11" x14ac:dyDescent="0.25">
      <c r="B162" s="289" t="str">
        <f>IF(Lists!AF140="","",Lists!AF140)</f>
        <v/>
      </c>
      <c r="C162" s="290" t="str">
        <f>IF(Lists!AG140="","",Lists!AG140)</f>
        <v/>
      </c>
      <c r="D162" s="290" t="str">
        <f>IF(Lists!AH140="","",Lists!AH140)</f>
        <v/>
      </c>
      <c r="E162" s="291" t="str">
        <f>IF(D162="","",COUNTIFS('CMS Deviation Detail'!$B$24:$B$500,B162,'CMS Deviation Detail'!$C$24:$C$500,C162,'CMS Deviation Detail'!$D$24:$D$500,D162))</f>
        <v/>
      </c>
      <c r="F162" s="292" t="str">
        <f>IF(D162="","",SUMIFS('CMS Deviation Detail'!$H$24:$H$500,'CMS Deviation Detail'!$B$24:$B$500,$B162,'CMS Deviation Detail'!$C$24:$C$500,$C162,'CMS Deviation Detail'!$D$24:$D$500,$D162))</f>
        <v/>
      </c>
      <c r="G162" s="308"/>
      <c r="H162" s="299" t="str">
        <f>IF($D162="","",SUMIFS('CMS Deviation Detail'!$H$24:$H$500,'CMS Deviation Detail'!$B$24:$B$500,$B162,'CMS Deviation Detail'!$C$24:$C$500,$C162,'CMS Deviation Detail'!$D$24:$D$500,$D162,'CMS Deviation Detail'!$K$24:$K$500,"Control Equipment Problems"))</f>
        <v/>
      </c>
      <c r="I162" s="299" t="str">
        <f>IF($D162="","",SUMIFS('CMS Deviation Detail'!$H$24:$H$500,'CMS Deviation Detail'!$B$24:$B$500,$B162,'CMS Deviation Detail'!$C$24:$C$500,$C162,'CMS Deviation Detail'!$D$24:$D$500,$D162,'CMS Deviation Detail'!$K$24:$K$500,"Process Problems"))</f>
        <v/>
      </c>
      <c r="J162" s="299" t="str">
        <f>IF($D162="","",SUMIFS('CMS Deviation Detail'!$H$24:$H$500,'CMS Deviation Detail'!$B$24:$B$500,$B162,'CMS Deviation Detail'!$C$24:$C$500,$C162,'CMS Deviation Detail'!$D$24:$D$500,$D162,'CMS Deviation Detail'!$K$24:$K$500,"Other Known Causes"))</f>
        <v/>
      </c>
      <c r="K162" s="300" t="str">
        <f>IF($D162="","",SUMIFS('CMS Deviation Detail'!$H$24:$H$500,'CMS Deviation Detail'!$B$24:$B$500,$B162,'CMS Deviation Detail'!$C$24:$C$500,$C162,'CMS Deviation Detail'!$D$24:$D$500,$D162,'CMS Deviation Detail'!$K$24:$K$500,"Other Unknown Causes"))</f>
        <v/>
      </c>
    </row>
    <row r="163" spans="2:11" x14ac:dyDescent="0.25">
      <c r="B163" s="289" t="str">
        <f>IF(Lists!AF141="","",Lists!AF141)</f>
        <v/>
      </c>
      <c r="C163" s="290" t="str">
        <f>IF(Lists!AG141="","",Lists!AG141)</f>
        <v/>
      </c>
      <c r="D163" s="290" t="str">
        <f>IF(Lists!AH141="","",Lists!AH141)</f>
        <v/>
      </c>
      <c r="E163" s="291" t="str">
        <f>IF(D163="","",COUNTIFS('CMS Deviation Detail'!$B$24:$B$500,B163,'CMS Deviation Detail'!$C$24:$C$500,C163,'CMS Deviation Detail'!$D$24:$D$500,D163))</f>
        <v/>
      </c>
      <c r="F163" s="292" t="str">
        <f>IF(D163="","",SUMIFS('CMS Deviation Detail'!$H$24:$H$500,'CMS Deviation Detail'!$B$24:$B$500,$B163,'CMS Deviation Detail'!$C$24:$C$500,$C163,'CMS Deviation Detail'!$D$24:$D$500,$D163))</f>
        <v/>
      </c>
      <c r="G163" s="308"/>
      <c r="H163" s="299" t="str">
        <f>IF($D163="","",SUMIFS('CMS Deviation Detail'!$H$24:$H$500,'CMS Deviation Detail'!$B$24:$B$500,$B163,'CMS Deviation Detail'!$C$24:$C$500,$C163,'CMS Deviation Detail'!$D$24:$D$500,$D163,'CMS Deviation Detail'!$K$24:$K$500,"Control Equipment Problems"))</f>
        <v/>
      </c>
      <c r="I163" s="299" t="str">
        <f>IF($D163="","",SUMIFS('CMS Deviation Detail'!$H$24:$H$500,'CMS Deviation Detail'!$B$24:$B$500,$B163,'CMS Deviation Detail'!$C$24:$C$500,$C163,'CMS Deviation Detail'!$D$24:$D$500,$D163,'CMS Deviation Detail'!$K$24:$K$500,"Process Problems"))</f>
        <v/>
      </c>
      <c r="J163" s="299" t="str">
        <f>IF($D163="","",SUMIFS('CMS Deviation Detail'!$H$24:$H$500,'CMS Deviation Detail'!$B$24:$B$500,$B163,'CMS Deviation Detail'!$C$24:$C$500,$C163,'CMS Deviation Detail'!$D$24:$D$500,$D163,'CMS Deviation Detail'!$K$24:$K$500,"Other Known Causes"))</f>
        <v/>
      </c>
      <c r="K163" s="300" t="str">
        <f>IF($D163="","",SUMIFS('CMS Deviation Detail'!$H$24:$H$500,'CMS Deviation Detail'!$B$24:$B$500,$B163,'CMS Deviation Detail'!$C$24:$C$500,$C163,'CMS Deviation Detail'!$D$24:$D$500,$D163,'CMS Deviation Detail'!$K$24:$K$500,"Other Unknown Causes"))</f>
        <v/>
      </c>
    </row>
    <row r="164" spans="2:11" x14ac:dyDescent="0.25">
      <c r="B164" s="289" t="str">
        <f>IF(Lists!AF142="","",Lists!AF142)</f>
        <v/>
      </c>
      <c r="C164" s="290" t="str">
        <f>IF(Lists!AG142="","",Lists!AG142)</f>
        <v/>
      </c>
      <c r="D164" s="290" t="str">
        <f>IF(Lists!AH142="","",Lists!AH142)</f>
        <v/>
      </c>
      <c r="E164" s="291" t="str">
        <f>IF(D164="","",COUNTIFS('CMS Deviation Detail'!$B$24:$B$500,B164,'CMS Deviation Detail'!$C$24:$C$500,C164,'CMS Deviation Detail'!$D$24:$D$500,D164))</f>
        <v/>
      </c>
      <c r="F164" s="292" t="str">
        <f>IF(D164="","",SUMIFS('CMS Deviation Detail'!$H$24:$H$500,'CMS Deviation Detail'!$B$24:$B$500,$B164,'CMS Deviation Detail'!$C$24:$C$500,$C164,'CMS Deviation Detail'!$D$24:$D$500,$D164))</f>
        <v/>
      </c>
      <c r="G164" s="308"/>
      <c r="H164" s="299" t="str">
        <f>IF($D164="","",SUMIFS('CMS Deviation Detail'!$H$24:$H$500,'CMS Deviation Detail'!$B$24:$B$500,$B164,'CMS Deviation Detail'!$C$24:$C$500,$C164,'CMS Deviation Detail'!$D$24:$D$500,$D164,'CMS Deviation Detail'!$K$24:$K$500,"Control Equipment Problems"))</f>
        <v/>
      </c>
      <c r="I164" s="299" t="str">
        <f>IF($D164="","",SUMIFS('CMS Deviation Detail'!$H$24:$H$500,'CMS Deviation Detail'!$B$24:$B$500,$B164,'CMS Deviation Detail'!$C$24:$C$500,$C164,'CMS Deviation Detail'!$D$24:$D$500,$D164,'CMS Deviation Detail'!$K$24:$K$500,"Process Problems"))</f>
        <v/>
      </c>
      <c r="J164" s="299" t="str">
        <f>IF($D164="","",SUMIFS('CMS Deviation Detail'!$H$24:$H$500,'CMS Deviation Detail'!$B$24:$B$500,$B164,'CMS Deviation Detail'!$C$24:$C$500,$C164,'CMS Deviation Detail'!$D$24:$D$500,$D164,'CMS Deviation Detail'!$K$24:$K$500,"Other Known Causes"))</f>
        <v/>
      </c>
      <c r="K164" s="300" t="str">
        <f>IF($D164="","",SUMIFS('CMS Deviation Detail'!$H$24:$H$500,'CMS Deviation Detail'!$B$24:$B$500,$B164,'CMS Deviation Detail'!$C$24:$C$500,$C164,'CMS Deviation Detail'!$D$24:$D$500,$D164,'CMS Deviation Detail'!$K$24:$K$500,"Other Unknown Causes"))</f>
        <v/>
      </c>
    </row>
    <row r="165" spans="2:11" x14ac:dyDescent="0.25">
      <c r="B165" s="289" t="str">
        <f>IF(Lists!AF143="","",Lists!AF143)</f>
        <v/>
      </c>
      <c r="C165" s="290" t="str">
        <f>IF(Lists!AG143="","",Lists!AG143)</f>
        <v/>
      </c>
      <c r="D165" s="290" t="str">
        <f>IF(Lists!AH143="","",Lists!AH143)</f>
        <v/>
      </c>
      <c r="E165" s="291" t="str">
        <f>IF(D165="","",COUNTIFS('CMS Deviation Detail'!$B$24:$B$500,B165,'CMS Deviation Detail'!$C$24:$C$500,C165,'CMS Deviation Detail'!$D$24:$D$500,D165))</f>
        <v/>
      </c>
      <c r="F165" s="292" t="str">
        <f>IF(D165="","",SUMIFS('CMS Deviation Detail'!$H$24:$H$500,'CMS Deviation Detail'!$B$24:$B$500,$B165,'CMS Deviation Detail'!$C$24:$C$500,$C165,'CMS Deviation Detail'!$D$24:$D$500,$D165))</f>
        <v/>
      </c>
      <c r="G165" s="308"/>
      <c r="H165" s="299" t="str">
        <f>IF($D165="","",SUMIFS('CMS Deviation Detail'!$H$24:$H$500,'CMS Deviation Detail'!$B$24:$B$500,$B165,'CMS Deviation Detail'!$C$24:$C$500,$C165,'CMS Deviation Detail'!$D$24:$D$500,$D165,'CMS Deviation Detail'!$K$24:$K$500,"Control Equipment Problems"))</f>
        <v/>
      </c>
      <c r="I165" s="299" t="str">
        <f>IF($D165="","",SUMIFS('CMS Deviation Detail'!$H$24:$H$500,'CMS Deviation Detail'!$B$24:$B$500,$B165,'CMS Deviation Detail'!$C$24:$C$500,$C165,'CMS Deviation Detail'!$D$24:$D$500,$D165,'CMS Deviation Detail'!$K$24:$K$500,"Process Problems"))</f>
        <v/>
      </c>
      <c r="J165" s="299" t="str">
        <f>IF($D165="","",SUMIFS('CMS Deviation Detail'!$H$24:$H$500,'CMS Deviation Detail'!$B$24:$B$500,$B165,'CMS Deviation Detail'!$C$24:$C$500,$C165,'CMS Deviation Detail'!$D$24:$D$500,$D165,'CMS Deviation Detail'!$K$24:$K$500,"Other Known Causes"))</f>
        <v/>
      </c>
      <c r="K165" s="300" t="str">
        <f>IF($D165="","",SUMIFS('CMS Deviation Detail'!$H$24:$H$500,'CMS Deviation Detail'!$B$24:$B$500,$B165,'CMS Deviation Detail'!$C$24:$C$500,$C165,'CMS Deviation Detail'!$D$24:$D$500,$D165,'CMS Deviation Detail'!$K$24:$K$500,"Other Unknown Causes"))</f>
        <v/>
      </c>
    </row>
    <row r="166" spans="2:11" x14ac:dyDescent="0.25">
      <c r="B166" s="289" t="str">
        <f>IF(Lists!AF144="","",Lists!AF144)</f>
        <v/>
      </c>
      <c r="C166" s="290" t="str">
        <f>IF(Lists!AG144="","",Lists!AG144)</f>
        <v/>
      </c>
      <c r="D166" s="290" t="str">
        <f>IF(Lists!AH144="","",Lists!AH144)</f>
        <v/>
      </c>
      <c r="E166" s="291" t="str">
        <f>IF(D166="","",COUNTIFS('CMS Deviation Detail'!$B$24:$B$500,B166,'CMS Deviation Detail'!$C$24:$C$500,C166,'CMS Deviation Detail'!$D$24:$D$500,D166))</f>
        <v/>
      </c>
      <c r="F166" s="292" t="str">
        <f>IF(D166="","",SUMIFS('CMS Deviation Detail'!$H$24:$H$500,'CMS Deviation Detail'!$B$24:$B$500,$B166,'CMS Deviation Detail'!$C$24:$C$500,$C166,'CMS Deviation Detail'!$D$24:$D$500,$D166))</f>
        <v/>
      </c>
      <c r="G166" s="308"/>
      <c r="H166" s="299" t="str">
        <f>IF($D166="","",SUMIFS('CMS Deviation Detail'!$H$24:$H$500,'CMS Deviation Detail'!$B$24:$B$500,$B166,'CMS Deviation Detail'!$C$24:$C$500,$C166,'CMS Deviation Detail'!$D$24:$D$500,$D166,'CMS Deviation Detail'!$K$24:$K$500,"Control Equipment Problems"))</f>
        <v/>
      </c>
      <c r="I166" s="299" t="str">
        <f>IF($D166="","",SUMIFS('CMS Deviation Detail'!$H$24:$H$500,'CMS Deviation Detail'!$B$24:$B$500,$B166,'CMS Deviation Detail'!$C$24:$C$500,$C166,'CMS Deviation Detail'!$D$24:$D$500,$D166,'CMS Deviation Detail'!$K$24:$K$500,"Process Problems"))</f>
        <v/>
      </c>
      <c r="J166" s="299" t="str">
        <f>IF($D166="","",SUMIFS('CMS Deviation Detail'!$H$24:$H$500,'CMS Deviation Detail'!$B$24:$B$500,$B166,'CMS Deviation Detail'!$C$24:$C$500,$C166,'CMS Deviation Detail'!$D$24:$D$500,$D166,'CMS Deviation Detail'!$K$24:$K$500,"Other Known Causes"))</f>
        <v/>
      </c>
      <c r="K166" s="300" t="str">
        <f>IF($D166="","",SUMIFS('CMS Deviation Detail'!$H$24:$H$500,'CMS Deviation Detail'!$B$24:$B$500,$B166,'CMS Deviation Detail'!$C$24:$C$500,$C166,'CMS Deviation Detail'!$D$24:$D$500,$D166,'CMS Deviation Detail'!$K$24:$K$500,"Other Unknown Causes"))</f>
        <v/>
      </c>
    </row>
    <row r="167" spans="2:11" x14ac:dyDescent="0.25">
      <c r="B167" s="289" t="str">
        <f>IF(Lists!AF145="","",Lists!AF145)</f>
        <v/>
      </c>
      <c r="C167" s="290" t="str">
        <f>IF(Lists!AG145="","",Lists!AG145)</f>
        <v/>
      </c>
      <c r="D167" s="290" t="str">
        <f>IF(Lists!AH145="","",Lists!AH145)</f>
        <v/>
      </c>
      <c r="E167" s="291" t="str">
        <f>IF(D167="","",COUNTIFS('CMS Deviation Detail'!$B$24:$B$500,B167,'CMS Deviation Detail'!$C$24:$C$500,C167,'CMS Deviation Detail'!$D$24:$D$500,D167))</f>
        <v/>
      </c>
      <c r="F167" s="292" t="str">
        <f>IF(D167="","",SUMIFS('CMS Deviation Detail'!$H$24:$H$500,'CMS Deviation Detail'!$B$24:$B$500,$B167,'CMS Deviation Detail'!$C$24:$C$500,$C167,'CMS Deviation Detail'!$D$24:$D$500,$D167))</f>
        <v/>
      </c>
      <c r="G167" s="308"/>
      <c r="H167" s="299" t="str">
        <f>IF($D167="","",SUMIFS('CMS Deviation Detail'!$H$24:$H$500,'CMS Deviation Detail'!$B$24:$B$500,$B167,'CMS Deviation Detail'!$C$24:$C$500,$C167,'CMS Deviation Detail'!$D$24:$D$500,$D167,'CMS Deviation Detail'!$K$24:$K$500,"Control Equipment Problems"))</f>
        <v/>
      </c>
      <c r="I167" s="299" t="str">
        <f>IF($D167="","",SUMIFS('CMS Deviation Detail'!$H$24:$H$500,'CMS Deviation Detail'!$B$24:$B$500,$B167,'CMS Deviation Detail'!$C$24:$C$500,$C167,'CMS Deviation Detail'!$D$24:$D$500,$D167,'CMS Deviation Detail'!$K$24:$K$500,"Process Problems"))</f>
        <v/>
      </c>
      <c r="J167" s="299" t="str">
        <f>IF($D167="","",SUMIFS('CMS Deviation Detail'!$H$24:$H$500,'CMS Deviation Detail'!$B$24:$B$500,$B167,'CMS Deviation Detail'!$C$24:$C$500,$C167,'CMS Deviation Detail'!$D$24:$D$500,$D167,'CMS Deviation Detail'!$K$24:$K$500,"Other Known Causes"))</f>
        <v/>
      </c>
      <c r="K167" s="300" t="str">
        <f>IF($D167="","",SUMIFS('CMS Deviation Detail'!$H$24:$H$500,'CMS Deviation Detail'!$B$24:$B$500,$B167,'CMS Deviation Detail'!$C$24:$C$500,$C167,'CMS Deviation Detail'!$D$24:$D$500,$D167,'CMS Deviation Detail'!$K$24:$K$500,"Other Unknown Causes"))</f>
        <v/>
      </c>
    </row>
    <row r="168" spans="2:11" x14ac:dyDescent="0.25">
      <c r="B168" s="289" t="str">
        <f>IF(Lists!AF146="","",Lists!AF146)</f>
        <v/>
      </c>
      <c r="C168" s="290" t="str">
        <f>IF(Lists!AG146="","",Lists!AG146)</f>
        <v/>
      </c>
      <c r="D168" s="290" t="str">
        <f>IF(Lists!AH146="","",Lists!AH146)</f>
        <v/>
      </c>
      <c r="E168" s="291" t="str">
        <f>IF(D168="","",COUNTIFS('CMS Deviation Detail'!$B$24:$B$500,B168,'CMS Deviation Detail'!$C$24:$C$500,C168,'CMS Deviation Detail'!$D$24:$D$500,D168))</f>
        <v/>
      </c>
      <c r="F168" s="292" t="str">
        <f>IF(D168="","",SUMIFS('CMS Deviation Detail'!$H$24:$H$500,'CMS Deviation Detail'!$B$24:$B$500,$B168,'CMS Deviation Detail'!$C$24:$C$500,$C168,'CMS Deviation Detail'!$D$24:$D$500,$D168))</f>
        <v/>
      </c>
      <c r="G168" s="308"/>
      <c r="H168" s="299" t="str">
        <f>IF($D168="","",SUMIFS('CMS Deviation Detail'!$H$24:$H$500,'CMS Deviation Detail'!$B$24:$B$500,$B168,'CMS Deviation Detail'!$C$24:$C$500,$C168,'CMS Deviation Detail'!$D$24:$D$500,$D168,'CMS Deviation Detail'!$K$24:$K$500,"Control Equipment Problems"))</f>
        <v/>
      </c>
      <c r="I168" s="299" t="str">
        <f>IF($D168="","",SUMIFS('CMS Deviation Detail'!$H$24:$H$500,'CMS Deviation Detail'!$B$24:$B$500,$B168,'CMS Deviation Detail'!$C$24:$C$500,$C168,'CMS Deviation Detail'!$D$24:$D$500,$D168,'CMS Deviation Detail'!$K$24:$K$500,"Process Problems"))</f>
        <v/>
      </c>
      <c r="J168" s="299" t="str">
        <f>IF($D168="","",SUMIFS('CMS Deviation Detail'!$H$24:$H$500,'CMS Deviation Detail'!$B$24:$B$500,$B168,'CMS Deviation Detail'!$C$24:$C$500,$C168,'CMS Deviation Detail'!$D$24:$D$500,$D168,'CMS Deviation Detail'!$K$24:$K$500,"Other Known Causes"))</f>
        <v/>
      </c>
      <c r="K168" s="300" t="str">
        <f>IF($D168="","",SUMIFS('CMS Deviation Detail'!$H$24:$H$500,'CMS Deviation Detail'!$B$24:$B$500,$B168,'CMS Deviation Detail'!$C$24:$C$500,$C168,'CMS Deviation Detail'!$D$24:$D$500,$D168,'CMS Deviation Detail'!$K$24:$K$500,"Other Unknown Causes"))</f>
        <v/>
      </c>
    </row>
    <row r="169" spans="2:11" x14ac:dyDescent="0.25">
      <c r="B169" s="289" t="str">
        <f>IF(Lists!AF147="","",Lists!AF147)</f>
        <v/>
      </c>
      <c r="C169" s="290" t="str">
        <f>IF(Lists!AG147="","",Lists!AG147)</f>
        <v/>
      </c>
      <c r="D169" s="290" t="str">
        <f>IF(Lists!AH147="","",Lists!AH147)</f>
        <v/>
      </c>
      <c r="E169" s="291" t="str">
        <f>IF(D169="","",COUNTIFS('CMS Deviation Detail'!$B$24:$B$500,B169,'CMS Deviation Detail'!$C$24:$C$500,C169,'CMS Deviation Detail'!$D$24:$D$500,D169))</f>
        <v/>
      </c>
      <c r="F169" s="292" t="str">
        <f>IF(D169="","",SUMIFS('CMS Deviation Detail'!$H$24:$H$500,'CMS Deviation Detail'!$B$24:$B$500,$B169,'CMS Deviation Detail'!$C$24:$C$500,$C169,'CMS Deviation Detail'!$D$24:$D$500,$D169))</f>
        <v/>
      </c>
      <c r="G169" s="308"/>
      <c r="H169" s="299" t="str">
        <f>IF($D169="","",SUMIFS('CMS Deviation Detail'!$H$24:$H$500,'CMS Deviation Detail'!$B$24:$B$500,$B169,'CMS Deviation Detail'!$C$24:$C$500,$C169,'CMS Deviation Detail'!$D$24:$D$500,$D169,'CMS Deviation Detail'!$K$24:$K$500,"Control Equipment Problems"))</f>
        <v/>
      </c>
      <c r="I169" s="299" t="str">
        <f>IF($D169="","",SUMIFS('CMS Deviation Detail'!$H$24:$H$500,'CMS Deviation Detail'!$B$24:$B$500,$B169,'CMS Deviation Detail'!$C$24:$C$500,$C169,'CMS Deviation Detail'!$D$24:$D$500,$D169,'CMS Deviation Detail'!$K$24:$K$500,"Process Problems"))</f>
        <v/>
      </c>
      <c r="J169" s="299" t="str">
        <f>IF($D169="","",SUMIFS('CMS Deviation Detail'!$H$24:$H$500,'CMS Deviation Detail'!$B$24:$B$500,$B169,'CMS Deviation Detail'!$C$24:$C$500,$C169,'CMS Deviation Detail'!$D$24:$D$500,$D169,'CMS Deviation Detail'!$K$24:$K$500,"Other Known Causes"))</f>
        <v/>
      </c>
      <c r="K169" s="300" t="str">
        <f>IF($D169="","",SUMIFS('CMS Deviation Detail'!$H$24:$H$500,'CMS Deviation Detail'!$B$24:$B$500,$B169,'CMS Deviation Detail'!$C$24:$C$500,$C169,'CMS Deviation Detail'!$D$24:$D$500,$D169,'CMS Deviation Detail'!$K$24:$K$500,"Other Unknown Causes"))</f>
        <v/>
      </c>
    </row>
    <row r="170" spans="2:11" x14ac:dyDescent="0.25">
      <c r="B170" s="289" t="str">
        <f>IF(Lists!AF148="","",Lists!AF148)</f>
        <v/>
      </c>
      <c r="C170" s="290" t="str">
        <f>IF(Lists!AG148="","",Lists!AG148)</f>
        <v/>
      </c>
      <c r="D170" s="290" t="str">
        <f>IF(Lists!AH148="","",Lists!AH148)</f>
        <v/>
      </c>
      <c r="E170" s="291" t="str">
        <f>IF(D170="","",COUNTIFS('CMS Deviation Detail'!$B$24:$B$500,B170,'CMS Deviation Detail'!$C$24:$C$500,C170,'CMS Deviation Detail'!$D$24:$D$500,D170))</f>
        <v/>
      </c>
      <c r="F170" s="292" t="str">
        <f>IF(D170="","",SUMIFS('CMS Deviation Detail'!$H$24:$H$500,'CMS Deviation Detail'!$B$24:$B$500,$B170,'CMS Deviation Detail'!$C$24:$C$500,$C170,'CMS Deviation Detail'!$D$24:$D$500,$D170))</f>
        <v/>
      </c>
      <c r="G170" s="308"/>
      <c r="H170" s="299" t="str">
        <f>IF($D170="","",SUMIFS('CMS Deviation Detail'!$H$24:$H$500,'CMS Deviation Detail'!$B$24:$B$500,$B170,'CMS Deviation Detail'!$C$24:$C$500,$C170,'CMS Deviation Detail'!$D$24:$D$500,$D170,'CMS Deviation Detail'!$K$24:$K$500,"Control Equipment Problems"))</f>
        <v/>
      </c>
      <c r="I170" s="299" t="str">
        <f>IF($D170="","",SUMIFS('CMS Deviation Detail'!$H$24:$H$500,'CMS Deviation Detail'!$B$24:$B$500,$B170,'CMS Deviation Detail'!$C$24:$C$500,$C170,'CMS Deviation Detail'!$D$24:$D$500,$D170,'CMS Deviation Detail'!$K$24:$K$500,"Process Problems"))</f>
        <v/>
      </c>
      <c r="J170" s="299" t="str">
        <f>IF($D170="","",SUMIFS('CMS Deviation Detail'!$H$24:$H$500,'CMS Deviation Detail'!$B$24:$B$500,$B170,'CMS Deviation Detail'!$C$24:$C$500,$C170,'CMS Deviation Detail'!$D$24:$D$500,$D170,'CMS Deviation Detail'!$K$24:$K$500,"Other Known Causes"))</f>
        <v/>
      </c>
      <c r="K170" s="300" t="str">
        <f>IF($D170="","",SUMIFS('CMS Deviation Detail'!$H$24:$H$500,'CMS Deviation Detail'!$B$24:$B$500,$B170,'CMS Deviation Detail'!$C$24:$C$500,$C170,'CMS Deviation Detail'!$D$24:$D$500,$D170,'CMS Deviation Detail'!$K$24:$K$500,"Other Unknown Causes"))</f>
        <v/>
      </c>
    </row>
    <row r="171" spans="2:11" x14ac:dyDescent="0.25">
      <c r="B171" s="289" t="str">
        <f>IF(Lists!AF149="","",Lists!AF149)</f>
        <v/>
      </c>
      <c r="C171" s="290" t="str">
        <f>IF(Lists!AG149="","",Lists!AG149)</f>
        <v/>
      </c>
      <c r="D171" s="290" t="str">
        <f>IF(Lists!AH149="","",Lists!AH149)</f>
        <v/>
      </c>
      <c r="E171" s="291" t="str">
        <f>IF(D171="","",COUNTIFS('CMS Deviation Detail'!$B$24:$B$500,B171,'CMS Deviation Detail'!$C$24:$C$500,C171,'CMS Deviation Detail'!$D$24:$D$500,D171))</f>
        <v/>
      </c>
      <c r="F171" s="292" t="str">
        <f>IF(D171="","",SUMIFS('CMS Deviation Detail'!$H$24:$H$500,'CMS Deviation Detail'!$B$24:$B$500,$B171,'CMS Deviation Detail'!$C$24:$C$500,$C171,'CMS Deviation Detail'!$D$24:$D$500,$D171))</f>
        <v/>
      </c>
      <c r="G171" s="308"/>
      <c r="H171" s="299" t="str">
        <f>IF($D171="","",SUMIFS('CMS Deviation Detail'!$H$24:$H$500,'CMS Deviation Detail'!$B$24:$B$500,$B171,'CMS Deviation Detail'!$C$24:$C$500,$C171,'CMS Deviation Detail'!$D$24:$D$500,$D171,'CMS Deviation Detail'!$K$24:$K$500,"Control Equipment Problems"))</f>
        <v/>
      </c>
      <c r="I171" s="299" t="str">
        <f>IF($D171="","",SUMIFS('CMS Deviation Detail'!$H$24:$H$500,'CMS Deviation Detail'!$B$24:$B$500,$B171,'CMS Deviation Detail'!$C$24:$C$500,$C171,'CMS Deviation Detail'!$D$24:$D$500,$D171,'CMS Deviation Detail'!$K$24:$K$500,"Process Problems"))</f>
        <v/>
      </c>
      <c r="J171" s="299" t="str">
        <f>IF($D171="","",SUMIFS('CMS Deviation Detail'!$H$24:$H$500,'CMS Deviation Detail'!$B$24:$B$500,$B171,'CMS Deviation Detail'!$C$24:$C$500,$C171,'CMS Deviation Detail'!$D$24:$D$500,$D171,'CMS Deviation Detail'!$K$24:$K$500,"Other Known Causes"))</f>
        <v/>
      </c>
      <c r="K171" s="300" t="str">
        <f>IF($D171="","",SUMIFS('CMS Deviation Detail'!$H$24:$H$500,'CMS Deviation Detail'!$B$24:$B$500,$B171,'CMS Deviation Detail'!$C$24:$C$500,$C171,'CMS Deviation Detail'!$D$24:$D$500,$D171,'CMS Deviation Detail'!$K$24:$K$500,"Other Unknown Causes"))</f>
        <v/>
      </c>
    </row>
    <row r="172" spans="2:11" x14ac:dyDescent="0.25">
      <c r="B172" s="289" t="str">
        <f>IF(Lists!AF150="","",Lists!AF150)</f>
        <v/>
      </c>
      <c r="C172" s="290" t="str">
        <f>IF(Lists!AG150="","",Lists!AG150)</f>
        <v/>
      </c>
      <c r="D172" s="290" t="str">
        <f>IF(Lists!AH150="","",Lists!AH150)</f>
        <v/>
      </c>
      <c r="E172" s="291" t="str">
        <f>IF(D172="","",COUNTIFS('CMS Deviation Detail'!$B$24:$B$500,B172,'CMS Deviation Detail'!$C$24:$C$500,C172,'CMS Deviation Detail'!$D$24:$D$500,D172))</f>
        <v/>
      </c>
      <c r="F172" s="292" t="str">
        <f>IF(D172="","",SUMIFS('CMS Deviation Detail'!$H$24:$H$500,'CMS Deviation Detail'!$B$24:$B$500,$B172,'CMS Deviation Detail'!$C$24:$C$500,$C172,'CMS Deviation Detail'!$D$24:$D$500,$D172))</f>
        <v/>
      </c>
      <c r="G172" s="308"/>
      <c r="H172" s="299" t="str">
        <f>IF($D172="","",SUMIFS('CMS Deviation Detail'!$H$24:$H$500,'CMS Deviation Detail'!$B$24:$B$500,$B172,'CMS Deviation Detail'!$C$24:$C$500,$C172,'CMS Deviation Detail'!$D$24:$D$500,$D172,'CMS Deviation Detail'!$K$24:$K$500,"Control Equipment Problems"))</f>
        <v/>
      </c>
      <c r="I172" s="299" t="str">
        <f>IF($D172="","",SUMIFS('CMS Deviation Detail'!$H$24:$H$500,'CMS Deviation Detail'!$B$24:$B$500,$B172,'CMS Deviation Detail'!$C$24:$C$500,$C172,'CMS Deviation Detail'!$D$24:$D$500,$D172,'CMS Deviation Detail'!$K$24:$K$500,"Process Problems"))</f>
        <v/>
      </c>
      <c r="J172" s="299" t="str">
        <f>IF($D172="","",SUMIFS('CMS Deviation Detail'!$H$24:$H$500,'CMS Deviation Detail'!$B$24:$B$500,$B172,'CMS Deviation Detail'!$C$24:$C$500,$C172,'CMS Deviation Detail'!$D$24:$D$500,$D172,'CMS Deviation Detail'!$K$24:$K$500,"Other Known Causes"))</f>
        <v/>
      </c>
      <c r="K172" s="300" t="str">
        <f>IF($D172="","",SUMIFS('CMS Deviation Detail'!$H$24:$H$500,'CMS Deviation Detail'!$B$24:$B$500,$B172,'CMS Deviation Detail'!$C$24:$C$500,$C172,'CMS Deviation Detail'!$D$24:$D$500,$D172,'CMS Deviation Detail'!$K$24:$K$500,"Other Unknown Causes"))</f>
        <v/>
      </c>
    </row>
    <row r="173" spans="2:11" x14ac:dyDescent="0.25">
      <c r="B173" s="289" t="str">
        <f>IF(Lists!AF151="","",Lists!AF151)</f>
        <v/>
      </c>
      <c r="C173" s="290" t="str">
        <f>IF(Lists!AG151="","",Lists!AG151)</f>
        <v/>
      </c>
      <c r="D173" s="290" t="str">
        <f>IF(Lists!AH151="","",Lists!AH151)</f>
        <v/>
      </c>
      <c r="E173" s="291" t="str">
        <f>IF(D173="","",COUNTIFS('CMS Deviation Detail'!$B$24:$B$500,B173,'CMS Deviation Detail'!$C$24:$C$500,C173,'CMS Deviation Detail'!$D$24:$D$500,D173))</f>
        <v/>
      </c>
      <c r="F173" s="292" t="str">
        <f>IF(D173="","",SUMIFS('CMS Deviation Detail'!$H$24:$H$500,'CMS Deviation Detail'!$B$24:$B$500,$B173,'CMS Deviation Detail'!$C$24:$C$500,$C173,'CMS Deviation Detail'!$D$24:$D$500,$D173))</f>
        <v/>
      </c>
      <c r="G173" s="308"/>
      <c r="H173" s="299" t="str">
        <f>IF($D173="","",SUMIFS('CMS Deviation Detail'!$H$24:$H$500,'CMS Deviation Detail'!$B$24:$B$500,$B173,'CMS Deviation Detail'!$C$24:$C$500,$C173,'CMS Deviation Detail'!$D$24:$D$500,$D173,'CMS Deviation Detail'!$K$24:$K$500,"Control Equipment Problems"))</f>
        <v/>
      </c>
      <c r="I173" s="299" t="str">
        <f>IF($D173="","",SUMIFS('CMS Deviation Detail'!$H$24:$H$500,'CMS Deviation Detail'!$B$24:$B$500,$B173,'CMS Deviation Detail'!$C$24:$C$500,$C173,'CMS Deviation Detail'!$D$24:$D$500,$D173,'CMS Deviation Detail'!$K$24:$K$500,"Process Problems"))</f>
        <v/>
      </c>
      <c r="J173" s="299" t="str">
        <f>IF($D173="","",SUMIFS('CMS Deviation Detail'!$H$24:$H$500,'CMS Deviation Detail'!$B$24:$B$500,$B173,'CMS Deviation Detail'!$C$24:$C$500,$C173,'CMS Deviation Detail'!$D$24:$D$500,$D173,'CMS Deviation Detail'!$K$24:$K$500,"Other Known Causes"))</f>
        <v/>
      </c>
      <c r="K173" s="300" t="str">
        <f>IF($D173="","",SUMIFS('CMS Deviation Detail'!$H$24:$H$500,'CMS Deviation Detail'!$B$24:$B$500,$B173,'CMS Deviation Detail'!$C$24:$C$500,$C173,'CMS Deviation Detail'!$D$24:$D$500,$D173,'CMS Deviation Detail'!$K$24:$K$500,"Other Unknown Causes"))</f>
        <v/>
      </c>
    </row>
    <row r="174" spans="2:11" x14ac:dyDescent="0.25">
      <c r="B174" s="289" t="str">
        <f>IF(Lists!AF152="","",Lists!AF152)</f>
        <v/>
      </c>
      <c r="C174" s="290" t="str">
        <f>IF(Lists!AG152="","",Lists!AG152)</f>
        <v/>
      </c>
      <c r="D174" s="290" t="str">
        <f>IF(Lists!AH152="","",Lists!AH152)</f>
        <v/>
      </c>
      <c r="E174" s="291" t="str">
        <f>IF(D174="","",COUNTIFS('CMS Deviation Detail'!$B$24:$B$500,B174,'CMS Deviation Detail'!$C$24:$C$500,C174,'CMS Deviation Detail'!$D$24:$D$500,D174))</f>
        <v/>
      </c>
      <c r="F174" s="292" t="str">
        <f>IF(D174="","",SUMIFS('CMS Deviation Detail'!$H$24:$H$500,'CMS Deviation Detail'!$B$24:$B$500,$B174,'CMS Deviation Detail'!$C$24:$C$500,$C174,'CMS Deviation Detail'!$D$24:$D$500,$D174))</f>
        <v/>
      </c>
      <c r="G174" s="308"/>
      <c r="H174" s="299" t="str">
        <f>IF($D174="","",SUMIFS('CMS Deviation Detail'!$H$24:$H$500,'CMS Deviation Detail'!$B$24:$B$500,$B174,'CMS Deviation Detail'!$C$24:$C$500,$C174,'CMS Deviation Detail'!$D$24:$D$500,$D174,'CMS Deviation Detail'!$K$24:$K$500,"Control Equipment Problems"))</f>
        <v/>
      </c>
      <c r="I174" s="299" t="str">
        <f>IF($D174="","",SUMIFS('CMS Deviation Detail'!$H$24:$H$500,'CMS Deviation Detail'!$B$24:$B$500,$B174,'CMS Deviation Detail'!$C$24:$C$500,$C174,'CMS Deviation Detail'!$D$24:$D$500,$D174,'CMS Deviation Detail'!$K$24:$K$500,"Process Problems"))</f>
        <v/>
      </c>
      <c r="J174" s="299" t="str">
        <f>IF($D174="","",SUMIFS('CMS Deviation Detail'!$H$24:$H$500,'CMS Deviation Detail'!$B$24:$B$500,$B174,'CMS Deviation Detail'!$C$24:$C$500,$C174,'CMS Deviation Detail'!$D$24:$D$500,$D174,'CMS Deviation Detail'!$K$24:$K$500,"Other Known Causes"))</f>
        <v/>
      </c>
      <c r="K174" s="300" t="str">
        <f>IF($D174="","",SUMIFS('CMS Deviation Detail'!$H$24:$H$500,'CMS Deviation Detail'!$B$24:$B$500,$B174,'CMS Deviation Detail'!$C$24:$C$500,$C174,'CMS Deviation Detail'!$D$24:$D$500,$D174,'CMS Deviation Detail'!$K$24:$K$500,"Other Unknown Causes"))</f>
        <v/>
      </c>
    </row>
    <row r="175" spans="2:11" x14ac:dyDescent="0.25">
      <c r="B175" s="289" t="str">
        <f>IF(Lists!AF153="","",Lists!AF153)</f>
        <v/>
      </c>
      <c r="C175" s="290" t="str">
        <f>IF(Lists!AG153="","",Lists!AG153)</f>
        <v/>
      </c>
      <c r="D175" s="290" t="str">
        <f>IF(Lists!AH153="","",Lists!AH153)</f>
        <v/>
      </c>
      <c r="E175" s="291" t="str">
        <f>IF(D175="","",COUNTIFS('CMS Deviation Detail'!$B$24:$B$500,B175,'CMS Deviation Detail'!$C$24:$C$500,C175,'CMS Deviation Detail'!$D$24:$D$500,D175))</f>
        <v/>
      </c>
      <c r="F175" s="292" t="str">
        <f>IF(D175="","",SUMIFS('CMS Deviation Detail'!$H$24:$H$500,'CMS Deviation Detail'!$B$24:$B$500,$B175,'CMS Deviation Detail'!$C$24:$C$500,$C175,'CMS Deviation Detail'!$D$24:$D$500,$D175))</f>
        <v/>
      </c>
      <c r="G175" s="308"/>
      <c r="H175" s="299" t="str">
        <f>IF($D175="","",SUMIFS('CMS Deviation Detail'!$H$24:$H$500,'CMS Deviation Detail'!$B$24:$B$500,$B175,'CMS Deviation Detail'!$C$24:$C$500,$C175,'CMS Deviation Detail'!$D$24:$D$500,$D175,'CMS Deviation Detail'!$K$24:$K$500,"Control Equipment Problems"))</f>
        <v/>
      </c>
      <c r="I175" s="299" t="str">
        <f>IF($D175="","",SUMIFS('CMS Deviation Detail'!$H$24:$H$500,'CMS Deviation Detail'!$B$24:$B$500,$B175,'CMS Deviation Detail'!$C$24:$C$500,$C175,'CMS Deviation Detail'!$D$24:$D$500,$D175,'CMS Deviation Detail'!$K$24:$K$500,"Process Problems"))</f>
        <v/>
      </c>
      <c r="J175" s="299" t="str">
        <f>IF($D175="","",SUMIFS('CMS Deviation Detail'!$H$24:$H$500,'CMS Deviation Detail'!$B$24:$B$500,$B175,'CMS Deviation Detail'!$C$24:$C$500,$C175,'CMS Deviation Detail'!$D$24:$D$500,$D175,'CMS Deviation Detail'!$K$24:$K$500,"Other Known Causes"))</f>
        <v/>
      </c>
      <c r="K175" s="300" t="str">
        <f>IF($D175="","",SUMIFS('CMS Deviation Detail'!$H$24:$H$500,'CMS Deviation Detail'!$B$24:$B$500,$B175,'CMS Deviation Detail'!$C$24:$C$500,$C175,'CMS Deviation Detail'!$D$24:$D$500,$D175,'CMS Deviation Detail'!$K$24:$K$500,"Other Unknown Causes"))</f>
        <v/>
      </c>
    </row>
    <row r="176" spans="2:11" x14ac:dyDescent="0.25">
      <c r="B176" s="289" t="str">
        <f>IF(Lists!AF154="","",Lists!AF154)</f>
        <v/>
      </c>
      <c r="C176" s="290" t="str">
        <f>IF(Lists!AG154="","",Lists!AG154)</f>
        <v/>
      </c>
      <c r="D176" s="290" t="str">
        <f>IF(Lists!AH154="","",Lists!AH154)</f>
        <v/>
      </c>
      <c r="E176" s="291" t="str">
        <f>IF(D176="","",COUNTIFS('CMS Deviation Detail'!$B$24:$B$500,B176,'CMS Deviation Detail'!$C$24:$C$500,C176,'CMS Deviation Detail'!$D$24:$D$500,D176))</f>
        <v/>
      </c>
      <c r="F176" s="292" t="str">
        <f>IF(D176="","",SUMIFS('CMS Deviation Detail'!$H$24:$H$500,'CMS Deviation Detail'!$B$24:$B$500,$B176,'CMS Deviation Detail'!$C$24:$C$500,$C176,'CMS Deviation Detail'!$D$24:$D$500,$D176))</f>
        <v/>
      </c>
      <c r="G176" s="308"/>
      <c r="H176" s="299" t="str">
        <f>IF($D176="","",SUMIFS('CMS Deviation Detail'!$H$24:$H$500,'CMS Deviation Detail'!$B$24:$B$500,$B176,'CMS Deviation Detail'!$C$24:$C$500,$C176,'CMS Deviation Detail'!$D$24:$D$500,$D176,'CMS Deviation Detail'!$K$24:$K$500,"Control Equipment Problems"))</f>
        <v/>
      </c>
      <c r="I176" s="299" t="str">
        <f>IF($D176="","",SUMIFS('CMS Deviation Detail'!$H$24:$H$500,'CMS Deviation Detail'!$B$24:$B$500,$B176,'CMS Deviation Detail'!$C$24:$C$500,$C176,'CMS Deviation Detail'!$D$24:$D$500,$D176,'CMS Deviation Detail'!$K$24:$K$500,"Process Problems"))</f>
        <v/>
      </c>
      <c r="J176" s="299" t="str">
        <f>IF($D176="","",SUMIFS('CMS Deviation Detail'!$H$24:$H$500,'CMS Deviation Detail'!$B$24:$B$500,$B176,'CMS Deviation Detail'!$C$24:$C$500,$C176,'CMS Deviation Detail'!$D$24:$D$500,$D176,'CMS Deviation Detail'!$K$24:$K$500,"Other Known Causes"))</f>
        <v/>
      </c>
      <c r="K176" s="300" t="str">
        <f>IF($D176="","",SUMIFS('CMS Deviation Detail'!$H$24:$H$500,'CMS Deviation Detail'!$B$24:$B$500,$B176,'CMS Deviation Detail'!$C$24:$C$500,$C176,'CMS Deviation Detail'!$D$24:$D$500,$D176,'CMS Deviation Detail'!$K$24:$K$500,"Other Unknown Causes"))</f>
        <v/>
      </c>
    </row>
    <row r="177" spans="2:11" x14ac:dyDescent="0.25">
      <c r="B177" s="289" t="str">
        <f>IF(Lists!AF155="","",Lists!AF155)</f>
        <v/>
      </c>
      <c r="C177" s="290" t="str">
        <f>IF(Lists!AG155="","",Lists!AG155)</f>
        <v/>
      </c>
      <c r="D177" s="290" t="str">
        <f>IF(Lists!AH155="","",Lists!AH155)</f>
        <v/>
      </c>
      <c r="E177" s="291" t="str">
        <f>IF(D177="","",COUNTIFS('CMS Deviation Detail'!$B$24:$B$500,B177,'CMS Deviation Detail'!$C$24:$C$500,C177,'CMS Deviation Detail'!$D$24:$D$500,D177))</f>
        <v/>
      </c>
      <c r="F177" s="292" t="str">
        <f>IF(D177="","",SUMIFS('CMS Deviation Detail'!$H$24:$H$500,'CMS Deviation Detail'!$B$24:$B$500,$B177,'CMS Deviation Detail'!$C$24:$C$500,$C177,'CMS Deviation Detail'!$D$24:$D$500,$D177))</f>
        <v/>
      </c>
      <c r="G177" s="308"/>
      <c r="H177" s="299" t="str">
        <f>IF($D177="","",SUMIFS('CMS Deviation Detail'!$H$24:$H$500,'CMS Deviation Detail'!$B$24:$B$500,$B177,'CMS Deviation Detail'!$C$24:$C$500,$C177,'CMS Deviation Detail'!$D$24:$D$500,$D177,'CMS Deviation Detail'!$K$24:$K$500,"Control Equipment Problems"))</f>
        <v/>
      </c>
      <c r="I177" s="299" t="str">
        <f>IF($D177="","",SUMIFS('CMS Deviation Detail'!$H$24:$H$500,'CMS Deviation Detail'!$B$24:$B$500,$B177,'CMS Deviation Detail'!$C$24:$C$500,$C177,'CMS Deviation Detail'!$D$24:$D$500,$D177,'CMS Deviation Detail'!$K$24:$K$500,"Process Problems"))</f>
        <v/>
      </c>
      <c r="J177" s="299" t="str">
        <f>IF($D177="","",SUMIFS('CMS Deviation Detail'!$H$24:$H$500,'CMS Deviation Detail'!$B$24:$B$500,$B177,'CMS Deviation Detail'!$C$24:$C$500,$C177,'CMS Deviation Detail'!$D$24:$D$500,$D177,'CMS Deviation Detail'!$K$24:$K$500,"Other Known Causes"))</f>
        <v/>
      </c>
      <c r="K177" s="300" t="str">
        <f>IF($D177="","",SUMIFS('CMS Deviation Detail'!$H$24:$H$500,'CMS Deviation Detail'!$B$24:$B$500,$B177,'CMS Deviation Detail'!$C$24:$C$500,$C177,'CMS Deviation Detail'!$D$24:$D$500,$D177,'CMS Deviation Detail'!$K$24:$K$500,"Other Unknown Causes"))</f>
        <v/>
      </c>
    </row>
    <row r="178" spans="2:11" x14ac:dyDescent="0.25">
      <c r="B178" s="289" t="str">
        <f>IF(Lists!AF156="","",Lists!AF156)</f>
        <v/>
      </c>
      <c r="C178" s="290" t="str">
        <f>IF(Lists!AG156="","",Lists!AG156)</f>
        <v/>
      </c>
      <c r="D178" s="290" t="str">
        <f>IF(Lists!AH156="","",Lists!AH156)</f>
        <v/>
      </c>
      <c r="E178" s="291" t="str">
        <f>IF(D178="","",COUNTIFS('CMS Deviation Detail'!$B$24:$B$500,B178,'CMS Deviation Detail'!$C$24:$C$500,C178,'CMS Deviation Detail'!$D$24:$D$500,D178))</f>
        <v/>
      </c>
      <c r="F178" s="292" t="str">
        <f>IF(D178="","",SUMIFS('CMS Deviation Detail'!$H$24:$H$500,'CMS Deviation Detail'!$B$24:$B$500,$B178,'CMS Deviation Detail'!$C$24:$C$500,$C178,'CMS Deviation Detail'!$D$24:$D$500,$D178))</f>
        <v/>
      </c>
      <c r="G178" s="308"/>
      <c r="H178" s="299" t="str">
        <f>IF($D178="","",SUMIFS('CMS Deviation Detail'!$H$24:$H$500,'CMS Deviation Detail'!$B$24:$B$500,$B178,'CMS Deviation Detail'!$C$24:$C$500,$C178,'CMS Deviation Detail'!$D$24:$D$500,$D178,'CMS Deviation Detail'!$K$24:$K$500,"Control Equipment Problems"))</f>
        <v/>
      </c>
      <c r="I178" s="299" t="str">
        <f>IF($D178="","",SUMIFS('CMS Deviation Detail'!$H$24:$H$500,'CMS Deviation Detail'!$B$24:$B$500,$B178,'CMS Deviation Detail'!$C$24:$C$500,$C178,'CMS Deviation Detail'!$D$24:$D$500,$D178,'CMS Deviation Detail'!$K$24:$K$500,"Process Problems"))</f>
        <v/>
      </c>
      <c r="J178" s="299" t="str">
        <f>IF($D178="","",SUMIFS('CMS Deviation Detail'!$H$24:$H$500,'CMS Deviation Detail'!$B$24:$B$500,$B178,'CMS Deviation Detail'!$C$24:$C$500,$C178,'CMS Deviation Detail'!$D$24:$D$500,$D178,'CMS Deviation Detail'!$K$24:$K$500,"Other Known Causes"))</f>
        <v/>
      </c>
      <c r="K178" s="300" t="str">
        <f>IF($D178="","",SUMIFS('CMS Deviation Detail'!$H$24:$H$500,'CMS Deviation Detail'!$B$24:$B$500,$B178,'CMS Deviation Detail'!$C$24:$C$500,$C178,'CMS Deviation Detail'!$D$24:$D$500,$D178,'CMS Deviation Detail'!$K$24:$K$500,"Other Unknown Causes"))</f>
        <v/>
      </c>
    </row>
    <row r="179" spans="2:11" x14ac:dyDescent="0.25">
      <c r="B179" s="289" t="str">
        <f>IF(Lists!AF157="","",Lists!AF157)</f>
        <v/>
      </c>
      <c r="C179" s="290" t="str">
        <f>IF(Lists!AG157="","",Lists!AG157)</f>
        <v/>
      </c>
      <c r="D179" s="290" t="str">
        <f>IF(Lists!AH157="","",Lists!AH157)</f>
        <v/>
      </c>
      <c r="E179" s="291" t="str">
        <f>IF(D179="","",COUNTIFS('CMS Deviation Detail'!$B$24:$B$500,B179,'CMS Deviation Detail'!$C$24:$C$500,C179,'CMS Deviation Detail'!$D$24:$D$500,D179))</f>
        <v/>
      </c>
      <c r="F179" s="292" t="str">
        <f>IF(D179="","",SUMIFS('CMS Deviation Detail'!$H$24:$H$500,'CMS Deviation Detail'!$B$24:$B$500,$B179,'CMS Deviation Detail'!$C$24:$C$500,$C179,'CMS Deviation Detail'!$D$24:$D$500,$D179))</f>
        <v/>
      </c>
      <c r="G179" s="308"/>
      <c r="H179" s="299" t="str">
        <f>IF($D179="","",SUMIFS('CMS Deviation Detail'!$H$24:$H$500,'CMS Deviation Detail'!$B$24:$B$500,$B179,'CMS Deviation Detail'!$C$24:$C$500,$C179,'CMS Deviation Detail'!$D$24:$D$500,$D179,'CMS Deviation Detail'!$K$24:$K$500,"Control Equipment Problems"))</f>
        <v/>
      </c>
      <c r="I179" s="299" t="str">
        <f>IF($D179="","",SUMIFS('CMS Deviation Detail'!$H$24:$H$500,'CMS Deviation Detail'!$B$24:$B$500,$B179,'CMS Deviation Detail'!$C$24:$C$500,$C179,'CMS Deviation Detail'!$D$24:$D$500,$D179,'CMS Deviation Detail'!$K$24:$K$500,"Process Problems"))</f>
        <v/>
      </c>
      <c r="J179" s="299" t="str">
        <f>IF($D179="","",SUMIFS('CMS Deviation Detail'!$H$24:$H$500,'CMS Deviation Detail'!$B$24:$B$500,$B179,'CMS Deviation Detail'!$C$24:$C$500,$C179,'CMS Deviation Detail'!$D$24:$D$500,$D179,'CMS Deviation Detail'!$K$24:$K$500,"Other Known Causes"))</f>
        <v/>
      </c>
      <c r="K179" s="300" t="str">
        <f>IF($D179="","",SUMIFS('CMS Deviation Detail'!$H$24:$H$500,'CMS Deviation Detail'!$B$24:$B$500,$B179,'CMS Deviation Detail'!$C$24:$C$500,$C179,'CMS Deviation Detail'!$D$24:$D$500,$D179,'CMS Deviation Detail'!$K$24:$K$500,"Other Unknown Causes"))</f>
        <v/>
      </c>
    </row>
    <row r="180" spans="2:11" x14ac:dyDescent="0.25">
      <c r="B180" s="289" t="str">
        <f>IF(Lists!AF158="","",Lists!AF158)</f>
        <v/>
      </c>
      <c r="C180" s="290" t="str">
        <f>IF(Lists!AG158="","",Lists!AG158)</f>
        <v/>
      </c>
      <c r="D180" s="290" t="str">
        <f>IF(Lists!AH158="","",Lists!AH158)</f>
        <v/>
      </c>
      <c r="E180" s="291" t="str">
        <f>IF(D180="","",COUNTIFS('CMS Deviation Detail'!$B$24:$B$500,B180,'CMS Deviation Detail'!$C$24:$C$500,C180,'CMS Deviation Detail'!$D$24:$D$500,D180))</f>
        <v/>
      </c>
      <c r="F180" s="292" t="str">
        <f>IF(D180="","",SUMIFS('CMS Deviation Detail'!$H$24:$H$500,'CMS Deviation Detail'!$B$24:$B$500,$B180,'CMS Deviation Detail'!$C$24:$C$500,$C180,'CMS Deviation Detail'!$D$24:$D$500,$D180))</f>
        <v/>
      </c>
      <c r="G180" s="308"/>
      <c r="H180" s="299" t="str">
        <f>IF($D180="","",SUMIFS('CMS Deviation Detail'!$H$24:$H$500,'CMS Deviation Detail'!$B$24:$B$500,$B180,'CMS Deviation Detail'!$C$24:$C$500,$C180,'CMS Deviation Detail'!$D$24:$D$500,$D180,'CMS Deviation Detail'!$K$24:$K$500,"Control Equipment Problems"))</f>
        <v/>
      </c>
      <c r="I180" s="299" t="str">
        <f>IF($D180="","",SUMIFS('CMS Deviation Detail'!$H$24:$H$500,'CMS Deviation Detail'!$B$24:$B$500,$B180,'CMS Deviation Detail'!$C$24:$C$500,$C180,'CMS Deviation Detail'!$D$24:$D$500,$D180,'CMS Deviation Detail'!$K$24:$K$500,"Process Problems"))</f>
        <v/>
      </c>
      <c r="J180" s="299" t="str">
        <f>IF($D180="","",SUMIFS('CMS Deviation Detail'!$H$24:$H$500,'CMS Deviation Detail'!$B$24:$B$500,$B180,'CMS Deviation Detail'!$C$24:$C$500,$C180,'CMS Deviation Detail'!$D$24:$D$500,$D180,'CMS Deviation Detail'!$K$24:$K$500,"Other Known Causes"))</f>
        <v/>
      </c>
      <c r="K180" s="300" t="str">
        <f>IF($D180="","",SUMIFS('CMS Deviation Detail'!$H$24:$H$500,'CMS Deviation Detail'!$B$24:$B$500,$B180,'CMS Deviation Detail'!$C$24:$C$500,$C180,'CMS Deviation Detail'!$D$24:$D$500,$D180,'CMS Deviation Detail'!$K$24:$K$500,"Other Unknown Causes"))</f>
        <v/>
      </c>
    </row>
    <row r="181" spans="2:11" x14ac:dyDescent="0.25">
      <c r="B181" s="289" t="str">
        <f>IF(Lists!AF159="","",Lists!AF159)</f>
        <v/>
      </c>
      <c r="C181" s="290" t="str">
        <f>IF(Lists!AG159="","",Lists!AG159)</f>
        <v/>
      </c>
      <c r="D181" s="290" t="str">
        <f>IF(Lists!AH159="","",Lists!AH159)</f>
        <v/>
      </c>
      <c r="E181" s="291" t="str">
        <f>IF(D181="","",COUNTIFS('CMS Deviation Detail'!$B$24:$B$500,B181,'CMS Deviation Detail'!$C$24:$C$500,C181,'CMS Deviation Detail'!$D$24:$D$500,D181))</f>
        <v/>
      </c>
      <c r="F181" s="292" t="str">
        <f>IF(D181="","",SUMIFS('CMS Deviation Detail'!$H$24:$H$500,'CMS Deviation Detail'!$B$24:$B$500,$B181,'CMS Deviation Detail'!$C$24:$C$500,$C181,'CMS Deviation Detail'!$D$24:$D$500,$D181))</f>
        <v/>
      </c>
      <c r="G181" s="308"/>
      <c r="H181" s="299" t="str">
        <f>IF($D181="","",SUMIFS('CMS Deviation Detail'!$H$24:$H$500,'CMS Deviation Detail'!$B$24:$B$500,$B181,'CMS Deviation Detail'!$C$24:$C$500,$C181,'CMS Deviation Detail'!$D$24:$D$500,$D181,'CMS Deviation Detail'!$K$24:$K$500,"Control Equipment Problems"))</f>
        <v/>
      </c>
      <c r="I181" s="299" t="str">
        <f>IF($D181="","",SUMIFS('CMS Deviation Detail'!$H$24:$H$500,'CMS Deviation Detail'!$B$24:$B$500,$B181,'CMS Deviation Detail'!$C$24:$C$500,$C181,'CMS Deviation Detail'!$D$24:$D$500,$D181,'CMS Deviation Detail'!$K$24:$K$500,"Process Problems"))</f>
        <v/>
      </c>
      <c r="J181" s="299" t="str">
        <f>IF($D181="","",SUMIFS('CMS Deviation Detail'!$H$24:$H$500,'CMS Deviation Detail'!$B$24:$B$500,$B181,'CMS Deviation Detail'!$C$24:$C$500,$C181,'CMS Deviation Detail'!$D$24:$D$500,$D181,'CMS Deviation Detail'!$K$24:$K$500,"Other Known Causes"))</f>
        <v/>
      </c>
      <c r="K181" s="300" t="str">
        <f>IF($D181="","",SUMIFS('CMS Deviation Detail'!$H$24:$H$500,'CMS Deviation Detail'!$B$24:$B$500,$B181,'CMS Deviation Detail'!$C$24:$C$500,$C181,'CMS Deviation Detail'!$D$24:$D$500,$D181,'CMS Deviation Detail'!$K$24:$K$500,"Other Unknown Causes"))</f>
        <v/>
      </c>
    </row>
    <row r="182" spans="2:11" x14ac:dyDescent="0.25">
      <c r="B182" s="289" t="str">
        <f>IF(Lists!AF160="","",Lists!AF160)</f>
        <v/>
      </c>
      <c r="C182" s="290" t="str">
        <f>IF(Lists!AG160="","",Lists!AG160)</f>
        <v/>
      </c>
      <c r="D182" s="290" t="str">
        <f>IF(Lists!AH160="","",Lists!AH160)</f>
        <v/>
      </c>
      <c r="E182" s="291" t="str">
        <f>IF(D182="","",COUNTIFS('CMS Deviation Detail'!$B$24:$B$500,B182,'CMS Deviation Detail'!$C$24:$C$500,C182,'CMS Deviation Detail'!$D$24:$D$500,D182))</f>
        <v/>
      </c>
      <c r="F182" s="292" t="str">
        <f>IF(D182="","",SUMIFS('CMS Deviation Detail'!$H$24:$H$500,'CMS Deviation Detail'!$B$24:$B$500,$B182,'CMS Deviation Detail'!$C$24:$C$500,$C182,'CMS Deviation Detail'!$D$24:$D$500,$D182))</f>
        <v/>
      </c>
      <c r="G182" s="308"/>
      <c r="H182" s="299" t="str">
        <f>IF($D182="","",SUMIFS('CMS Deviation Detail'!$H$24:$H$500,'CMS Deviation Detail'!$B$24:$B$500,$B182,'CMS Deviation Detail'!$C$24:$C$500,$C182,'CMS Deviation Detail'!$D$24:$D$500,$D182,'CMS Deviation Detail'!$K$24:$K$500,"Control Equipment Problems"))</f>
        <v/>
      </c>
      <c r="I182" s="299" t="str">
        <f>IF($D182="","",SUMIFS('CMS Deviation Detail'!$H$24:$H$500,'CMS Deviation Detail'!$B$24:$B$500,$B182,'CMS Deviation Detail'!$C$24:$C$500,$C182,'CMS Deviation Detail'!$D$24:$D$500,$D182,'CMS Deviation Detail'!$K$24:$K$500,"Process Problems"))</f>
        <v/>
      </c>
      <c r="J182" s="299" t="str">
        <f>IF($D182="","",SUMIFS('CMS Deviation Detail'!$H$24:$H$500,'CMS Deviation Detail'!$B$24:$B$500,$B182,'CMS Deviation Detail'!$C$24:$C$500,$C182,'CMS Deviation Detail'!$D$24:$D$500,$D182,'CMS Deviation Detail'!$K$24:$K$500,"Other Known Causes"))</f>
        <v/>
      </c>
      <c r="K182" s="300" t="str">
        <f>IF($D182="","",SUMIFS('CMS Deviation Detail'!$H$24:$H$500,'CMS Deviation Detail'!$B$24:$B$500,$B182,'CMS Deviation Detail'!$C$24:$C$500,$C182,'CMS Deviation Detail'!$D$24:$D$500,$D182,'CMS Deviation Detail'!$K$24:$K$500,"Other Unknown Causes"))</f>
        <v/>
      </c>
    </row>
    <row r="183" spans="2:11" x14ac:dyDescent="0.25">
      <c r="B183" s="289" t="str">
        <f>IF(Lists!AF161="","",Lists!AF161)</f>
        <v/>
      </c>
      <c r="C183" s="290" t="str">
        <f>IF(Lists!AG161="","",Lists!AG161)</f>
        <v/>
      </c>
      <c r="D183" s="290" t="str">
        <f>IF(Lists!AH161="","",Lists!AH161)</f>
        <v/>
      </c>
      <c r="E183" s="291" t="str">
        <f>IF(D183="","",COUNTIFS('CMS Deviation Detail'!$B$24:$B$500,B183,'CMS Deviation Detail'!$C$24:$C$500,C183,'CMS Deviation Detail'!$D$24:$D$500,D183))</f>
        <v/>
      </c>
      <c r="F183" s="292" t="str">
        <f>IF(D183="","",SUMIFS('CMS Deviation Detail'!$H$24:$H$500,'CMS Deviation Detail'!$B$24:$B$500,$B183,'CMS Deviation Detail'!$C$24:$C$500,$C183,'CMS Deviation Detail'!$D$24:$D$500,$D183))</f>
        <v/>
      </c>
      <c r="G183" s="308"/>
      <c r="H183" s="299" t="str">
        <f>IF($D183="","",SUMIFS('CMS Deviation Detail'!$H$24:$H$500,'CMS Deviation Detail'!$B$24:$B$500,$B183,'CMS Deviation Detail'!$C$24:$C$500,$C183,'CMS Deviation Detail'!$D$24:$D$500,$D183,'CMS Deviation Detail'!$K$24:$K$500,"Control Equipment Problems"))</f>
        <v/>
      </c>
      <c r="I183" s="299" t="str">
        <f>IF($D183="","",SUMIFS('CMS Deviation Detail'!$H$24:$H$500,'CMS Deviation Detail'!$B$24:$B$500,$B183,'CMS Deviation Detail'!$C$24:$C$500,$C183,'CMS Deviation Detail'!$D$24:$D$500,$D183,'CMS Deviation Detail'!$K$24:$K$500,"Process Problems"))</f>
        <v/>
      </c>
      <c r="J183" s="299" t="str">
        <f>IF($D183="","",SUMIFS('CMS Deviation Detail'!$H$24:$H$500,'CMS Deviation Detail'!$B$24:$B$500,$B183,'CMS Deviation Detail'!$C$24:$C$500,$C183,'CMS Deviation Detail'!$D$24:$D$500,$D183,'CMS Deviation Detail'!$K$24:$K$500,"Other Known Causes"))</f>
        <v/>
      </c>
      <c r="K183" s="300" t="str">
        <f>IF($D183="","",SUMIFS('CMS Deviation Detail'!$H$24:$H$500,'CMS Deviation Detail'!$B$24:$B$500,$B183,'CMS Deviation Detail'!$C$24:$C$500,$C183,'CMS Deviation Detail'!$D$24:$D$500,$D183,'CMS Deviation Detail'!$K$24:$K$500,"Other Unknown Causes"))</f>
        <v/>
      </c>
    </row>
    <row r="184" spans="2:11" x14ac:dyDescent="0.25">
      <c r="B184" s="289" t="str">
        <f>IF(Lists!AF162="","",Lists!AF162)</f>
        <v/>
      </c>
      <c r="C184" s="290" t="str">
        <f>IF(Lists!AG162="","",Lists!AG162)</f>
        <v/>
      </c>
      <c r="D184" s="290" t="str">
        <f>IF(Lists!AH162="","",Lists!AH162)</f>
        <v/>
      </c>
      <c r="E184" s="291" t="str">
        <f>IF(D184="","",COUNTIFS('CMS Deviation Detail'!$B$24:$B$500,B184,'CMS Deviation Detail'!$C$24:$C$500,C184,'CMS Deviation Detail'!$D$24:$D$500,D184))</f>
        <v/>
      </c>
      <c r="F184" s="292" t="str">
        <f>IF(D184="","",SUMIFS('CMS Deviation Detail'!$H$24:$H$500,'CMS Deviation Detail'!$B$24:$B$500,$B184,'CMS Deviation Detail'!$C$24:$C$500,$C184,'CMS Deviation Detail'!$D$24:$D$500,$D184))</f>
        <v/>
      </c>
      <c r="G184" s="308"/>
      <c r="H184" s="299" t="str">
        <f>IF($D184="","",SUMIFS('CMS Deviation Detail'!$H$24:$H$500,'CMS Deviation Detail'!$B$24:$B$500,$B184,'CMS Deviation Detail'!$C$24:$C$500,$C184,'CMS Deviation Detail'!$D$24:$D$500,$D184,'CMS Deviation Detail'!$K$24:$K$500,"Control Equipment Problems"))</f>
        <v/>
      </c>
      <c r="I184" s="299" t="str">
        <f>IF($D184="","",SUMIFS('CMS Deviation Detail'!$H$24:$H$500,'CMS Deviation Detail'!$B$24:$B$500,$B184,'CMS Deviation Detail'!$C$24:$C$500,$C184,'CMS Deviation Detail'!$D$24:$D$500,$D184,'CMS Deviation Detail'!$K$24:$K$500,"Process Problems"))</f>
        <v/>
      </c>
      <c r="J184" s="299" t="str">
        <f>IF($D184="","",SUMIFS('CMS Deviation Detail'!$H$24:$H$500,'CMS Deviation Detail'!$B$24:$B$500,$B184,'CMS Deviation Detail'!$C$24:$C$500,$C184,'CMS Deviation Detail'!$D$24:$D$500,$D184,'CMS Deviation Detail'!$K$24:$K$500,"Other Known Causes"))</f>
        <v/>
      </c>
      <c r="K184" s="300" t="str">
        <f>IF($D184="","",SUMIFS('CMS Deviation Detail'!$H$24:$H$500,'CMS Deviation Detail'!$B$24:$B$500,$B184,'CMS Deviation Detail'!$C$24:$C$500,$C184,'CMS Deviation Detail'!$D$24:$D$500,$D184,'CMS Deviation Detail'!$K$24:$K$500,"Other Unknown Causes"))</f>
        <v/>
      </c>
    </row>
    <row r="185" spans="2:11" x14ac:dyDescent="0.25">
      <c r="B185" s="289" t="str">
        <f>IF(Lists!AF163="","",Lists!AF163)</f>
        <v/>
      </c>
      <c r="C185" s="290" t="str">
        <f>IF(Lists!AG163="","",Lists!AG163)</f>
        <v/>
      </c>
      <c r="D185" s="290" t="str">
        <f>IF(Lists!AH163="","",Lists!AH163)</f>
        <v/>
      </c>
      <c r="E185" s="291" t="str">
        <f>IF(D185="","",COUNTIFS('CMS Deviation Detail'!$B$24:$B$500,B185,'CMS Deviation Detail'!$C$24:$C$500,C185,'CMS Deviation Detail'!$D$24:$D$500,D185))</f>
        <v/>
      </c>
      <c r="F185" s="292" t="str">
        <f>IF(D185="","",SUMIFS('CMS Deviation Detail'!$H$24:$H$500,'CMS Deviation Detail'!$B$24:$B$500,$B185,'CMS Deviation Detail'!$C$24:$C$500,$C185,'CMS Deviation Detail'!$D$24:$D$500,$D185))</f>
        <v/>
      </c>
      <c r="G185" s="308"/>
      <c r="H185" s="299" t="str">
        <f>IF($D185="","",SUMIFS('CMS Deviation Detail'!$H$24:$H$500,'CMS Deviation Detail'!$B$24:$B$500,$B185,'CMS Deviation Detail'!$C$24:$C$500,$C185,'CMS Deviation Detail'!$D$24:$D$500,$D185,'CMS Deviation Detail'!$K$24:$K$500,"Control Equipment Problems"))</f>
        <v/>
      </c>
      <c r="I185" s="299" t="str">
        <f>IF($D185="","",SUMIFS('CMS Deviation Detail'!$H$24:$H$500,'CMS Deviation Detail'!$B$24:$B$500,$B185,'CMS Deviation Detail'!$C$24:$C$500,$C185,'CMS Deviation Detail'!$D$24:$D$500,$D185,'CMS Deviation Detail'!$K$24:$K$500,"Process Problems"))</f>
        <v/>
      </c>
      <c r="J185" s="299" t="str">
        <f>IF($D185="","",SUMIFS('CMS Deviation Detail'!$H$24:$H$500,'CMS Deviation Detail'!$B$24:$B$500,$B185,'CMS Deviation Detail'!$C$24:$C$500,$C185,'CMS Deviation Detail'!$D$24:$D$500,$D185,'CMS Deviation Detail'!$K$24:$K$500,"Other Known Causes"))</f>
        <v/>
      </c>
      <c r="K185" s="300" t="str">
        <f>IF($D185="","",SUMIFS('CMS Deviation Detail'!$H$24:$H$500,'CMS Deviation Detail'!$B$24:$B$500,$B185,'CMS Deviation Detail'!$C$24:$C$500,$C185,'CMS Deviation Detail'!$D$24:$D$500,$D185,'CMS Deviation Detail'!$K$24:$K$500,"Other Unknown Causes"))</f>
        <v/>
      </c>
    </row>
    <row r="186" spans="2:11" x14ac:dyDescent="0.25">
      <c r="B186" s="289" t="str">
        <f>IF(Lists!AF164="","",Lists!AF164)</f>
        <v/>
      </c>
      <c r="C186" s="290" t="str">
        <f>IF(Lists!AG164="","",Lists!AG164)</f>
        <v/>
      </c>
      <c r="D186" s="290" t="str">
        <f>IF(Lists!AH164="","",Lists!AH164)</f>
        <v/>
      </c>
      <c r="E186" s="291" t="str">
        <f>IF(D186="","",COUNTIFS('CMS Deviation Detail'!$B$24:$B$500,B186,'CMS Deviation Detail'!$C$24:$C$500,C186,'CMS Deviation Detail'!$D$24:$D$500,D186))</f>
        <v/>
      </c>
      <c r="F186" s="292" t="str">
        <f>IF(D186="","",SUMIFS('CMS Deviation Detail'!$H$24:$H$500,'CMS Deviation Detail'!$B$24:$B$500,$B186,'CMS Deviation Detail'!$C$24:$C$500,$C186,'CMS Deviation Detail'!$D$24:$D$500,$D186))</f>
        <v/>
      </c>
      <c r="G186" s="308"/>
      <c r="H186" s="299" t="str">
        <f>IF($D186="","",SUMIFS('CMS Deviation Detail'!$H$24:$H$500,'CMS Deviation Detail'!$B$24:$B$500,$B186,'CMS Deviation Detail'!$C$24:$C$500,$C186,'CMS Deviation Detail'!$D$24:$D$500,$D186,'CMS Deviation Detail'!$K$24:$K$500,"Control Equipment Problems"))</f>
        <v/>
      </c>
      <c r="I186" s="299" t="str">
        <f>IF($D186="","",SUMIFS('CMS Deviation Detail'!$H$24:$H$500,'CMS Deviation Detail'!$B$24:$B$500,$B186,'CMS Deviation Detail'!$C$24:$C$500,$C186,'CMS Deviation Detail'!$D$24:$D$500,$D186,'CMS Deviation Detail'!$K$24:$K$500,"Process Problems"))</f>
        <v/>
      </c>
      <c r="J186" s="299" t="str">
        <f>IF($D186="","",SUMIFS('CMS Deviation Detail'!$H$24:$H$500,'CMS Deviation Detail'!$B$24:$B$500,$B186,'CMS Deviation Detail'!$C$24:$C$500,$C186,'CMS Deviation Detail'!$D$24:$D$500,$D186,'CMS Deviation Detail'!$K$24:$K$500,"Other Known Causes"))</f>
        <v/>
      </c>
      <c r="K186" s="300" t="str">
        <f>IF($D186="","",SUMIFS('CMS Deviation Detail'!$H$24:$H$500,'CMS Deviation Detail'!$B$24:$B$500,$B186,'CMS Deviation Detail'!$C$24:$C$500,$C186,'CMS Deviation Detail'!$D$24:$D$500,$D186,'CMS Deviation Detail'!$K$24:$K$500,"Other Unknown Causes"))</f>
        <v/>
      </c>
    </row>
    <row r="187" spans="2:11" x14ac:dyDescent="0.25">
      <c r="B187" s="289" t="str">
        <f>IF(Lists!AF165="","",Lists!AF165)</f>
        <v/>
      </c>
      <c r="C187" s="290" t="str">
        <f>IF(Lists!AG165="","",Lists!AG165)</f>
        <v/>
      </c>
      <c r="D187" s="290" t="str">
        <f>IF(Lists!AH165="","",Lists!AH165)</f>
        <v/>
      </c>
      <c r="E187" s="291" t="str">
        <f>IF(D187="","",COUNTIFS('CMS Deviation Detail'!$B$24:$B$500,B187,'CMS Deviation Detail'!$C$24:$C$500,C187,'CMS Deviation Detail'!$D$24:$D$500,D187))</f>
        <v/>
      </c>
      <c r="F187" s="292" t="str">
        <f>IF(D187="","",SUMIFS('CMS Deviation Detail'!$H$24:$H$500,'CMS Deviation Detail'!$B$24:$B$500,$B187,'CMS Deviation Detail'!$C$24:$C$500,$C187,'CMS Deviation Detail'!$D$24:$D$500,$D187))</f>
        <v/>
      </c>
      <c r="G187" s="308"/>
      <c r="H187" s="299" t="str">
        <f>IF($D187="","",SUMIFS('CMS Deviation Detail'!$H$24:$H$500,'CMS Deviation Detail'!$B$24:$B$500,$B187,'CMS Deviation Detail'!$C$24:$C$500,$C187,'CMS Deviation Detail'!$D$24:$D$500,$D187,'CMS Deviation Detail'!$K$24:$K$500,"Control Equipment Problems"))</f>
        <v/>
      </c>
      <c r="I187" s="299" t="str">
        <f>IF($D187="","",SUMIFS('CMS Deviation Detail'!$H$24:$H$500,'CMS Deviation Detail'!$B$24:$B$500,$B187,'CMS Deviation Detail'!$C$24:$C$500,$C187,'CMS Deviation Detail'!$D$24:$D$500,$D187,'CMS Deviation Detail'!$K$24:$K$500,"Process Problems"))</f>
        <v/>
      </c>
      <c r="J187" s="299" t="str">
        <f>IF($D187="","",SUMIFS('CMS Deviation Detail'!$H$24:$H$500,'CMS Deviation Detail'!$B$24:$B$500,$B187,'CMS Deviation Detail'!$C$24:$C$500,$C187,'CMS Deviation Detail'!$D$24:$D$500,$D187,'CMS Deviation Detail'!$K$24:$K$500,"Other Known Causes"))</f>
        <v/>
      </c>
      <c r="K187" s="300" t="str">
        <f>IF($D187="","",SUMIFS('CMS Deviation Detail'!$H$24:$H$500,'CMS Deviation Detail'!$B$24:$B$500,$B187,'CMS Deviation Detail'!$C$24:$C$500,$C187,'CMS Deviation Detail'!$D$24:$D$500,$D187,'CMS Deviation Detail'!$K$24:$K$500,"Other Unknown Causes"))</f>
        <v/>
      </c>
    </row>
    <row r="188" spans="2:11" x14ac:dyDescent="0.25">
      <c r="B188" s="289" t="str">
        <f>IF(Lists!AF166="","",Lists!AF166)</f>
        <v/>
      </c>
      <c r="C188" s="290" t="str">
        <f>IF(Lists!AG166="","",Lists!AG166)</f>
        <v/>
      </c>
      <c r="D188" s="290" t="str">
        <f>IF(Lists!AH166="","",Lists!AH166)</f>
        <v/>
      </c>
      <c r="E188" s="291" t="str">
        <f>IF(D188="","",COUNTIFS('CMS Deviation Detail'!$B$24:$B$500,B188,'CMS Deviation Detail'!$C$24:$C$500,C188,'CMS Deviation Detail'!$D$24:$D$500,D188))</f>
        <v/>
      </c>
      <c r="F188" s="292" t="str">
        <f>IF(D188="","",SUMIFS('CMS Deviation Detail'!$H$24:$H$500,'CMS Deviation Detail'!$B$24:$B$500,$B188,'CMS Deviation Detail'!$C$24:$C$500,$C188,'CMS Deviation Detail'!$D$24:$D$500,$D188))</f>
        <v/>
      </c>
      <c r="G188" s="308"/>
      <c r="H188" s="299" t="str">
        <f>IF($D188="","",SUMIFS('CMS Deviation Detail'!$H$24:$H$500,'CMS Deviation Detail'!$B$24:$B$500,$B188,'CMS Deviation Detail'!$C$24:$C$500,$C188,'CMS Deviation Detail'!$D$24:$D$500,$D188,'CMS Deviation Detail'!$K$24:$K$500,"Control Equipment Problems"))</f>
        <v/>
      </c>
      <c r="I188" s="299" t="str">
        <f>IF($D188="","",SUMIFS('CMS Deviation Detail'!$H$24:$H$500,'CMS Deviation Detail'!$B$24:$B$500,$B188,'CMS Deviation Detail'!$C$24:$C$500,$C188,'CMS Deviation Detail'!$D$24:$D$500,$D188,'CMS Deviation Detail'!$K$24:$K$500,"Process Problems"))</f>
        <v/>
      </c>
      <c r="J188" s="299" t="str">
        <f>IF($D188="","",SUMIFS('CMS Deviation Detail'!$H$24:$H$500,'CMS Deviation Detail'!$B$24:$B$500,$B188,'CMS Deviation Detail'!$C$24:$C$500,$C188,'CMS Deviation Detail'!$D$24:$D$500,$D188,'CMS Deviation Detail'!$K$24:$K$500,"Other Known Causes"))</f>
        <v/>
      </c>
      <c r="K188" s="300" t="str">
        <f>IF($D188="","",SUMIFS('CMS Deviation Detail'!$H$24:$H$500,'CMS Deviation Detail'!$B$24:$B$500,$B188,'CMS Deviation Detail'!$C$24:$C$500,$C188,'CMS Deviation Detail'!$D$24:$D$500,$D188,'CMS Deviation Detail'!$K$24:$K$500,"Other Unknown Causes"))</f>
        <v/>
      </c>
    </row>
    <row r="189" spans="2:11" x14ac:dyDescent="0.25">
      <c r="B189" s="289" t="str">
        <f>IF(Lists!AF167="","",Lists!AF167)</f>
        <v/>
      </c>
      <c r="C189" s="290" t="str">
        <f>IF(Lists!AG167="","",Lists!AG167)</f>
        <v/>
      </c>
      <c r="D189" s="290" t="str">
        <f>IF(Lists!AH167="","",Lists!AH167)</f>
        <v/>
      </c>
      <c r="E189" s="291" t="str">
        <f>IF(D189="","",COUNTIFS('CMS Deviation Detail'!$B$24:$B$500,B189,'CMS Deviation Detail'!$C$24:$C$500,C189,'CMS Deviation Detail'!$D$24:$D$500,D189))</f>
        <v/>
      </c>
      <c r="F189" s="292" t="str">
        <f>IF(D189="","",SUMIFS('CMS Deviation Detail'!$H$24:$H$500,'CMS Deviation Detail'!$B$24:$B$500,$B189,'CMS Deviation Detail'!$C$24:$C$500,$C189,'CMS Deviation Detail'!$D$24:$D$500,$D189))</f>
        <v/>
      </c>
      <c r="G189" s="308"/>
      <c r="H189" s="299" t="str">
        <f>IF($D189="","",SUMIFS('CMS Deviation Detail'!$H$24:$H$500,'CMS Deviation Detail'!$B$24:$B$500,$B189,'CMS Deviation Detail'!$C$24:$C$500,$C189,'CMS Deviation Detail'!$D$24:$D$500,$D189,'CMS Deviation Detail'!$K$24:$K$500,"Control Equipment Problems"))</f>
        <v/>
      </c>
      <c r="I189" s="299" t="str">
        <f>IF($D189="","",SUMIFS('CMS Deviation Detail'!$H$24:$H$500,'CMS Deviation Detail'!$B$24:$B$500,$B189,'CMS Deviation Detail'!$C$24:$C$500,$C189,'CMS Deviation Detail'!$D$24:$D$500,$D189,'CMS Deviation Detail'!$K$24:$K$500,"Process Problems"))</f>
        <v/>
      </c>
      <c r="J189" s="299" t="str">
        <f>IF($D189="","",SUMIFS('CMS Deviation Detail'!$H$24:$H$500,'CMS Deviation Detail'!$B$24:$B$500,$B189,'CMS Deviation Detail'!$C$24:$C$500,$C189,'CMS Deviation Detail'!$D$24:$D$500,$D189,'CMS Deviation Detail'!$K$24:$K$500,"Other Known Causes"))</f>
        <v/>
      </c>
      <c r="K189" s="300" t="str">
        <f>IF($D189="","",SUMIFS('CMS Deviation Detail'!$H$24:$H$500,'CMS Deviation Detail'!$B$24:$B$500,$B189,'CMS Deviation Detail'!$C$24:$C$500,$C189,'CMS Deviation Detail'!$D$24:$D$500,$D189,'CMS Deviation Detail'!$K$24:$K$500,"Other Unknown Causes"))</f>
        <v/>
      </c>
    </row>
    <row r="190" spans="2:11" x14ac:dyDescent="0.25">
      <c r="B190" s="289" t="str">
        <f>IF(Lists!AF168="","",Lists!AF168)</f>
        <v/>
      </c>
      <c r="C190" s="290" t="str">
        <f>IF(Lists!AG168="","",Lists!AG168)</f>
        <v/>
      </c>
      <c r="D190" s="290" t="str">
        <f>IF(Lists!AH168="","",Lists!AH168)</f>
        <v/>
      </c>
      <c r="E190" s="291" t="str">
        <f>IF(D190="","",COUNTIFS('CMS Deviation Detail'!$B$24:$B$500,B190,'CMS Deviation Detail'!$C$24:$C$500,C190,'CMS Deviation Detail'!$D$24:$D$500,D190))</f>
        <v/>
      </c>
      <c r="F190" s="292" t="str">
        <f>IF(D190="","",SUMIFS('CMS Deviation Detail'!$H$24:$H$500,'CMS Deviation Detail'!$B$24:$B$500,$B190,'CMS Deviation Detail'!$C$24:$C$500,$C190,'CMS Deviation Detail'!$D$24:$D$500,$D190))</f>
        <v/>
      </c>
      <c r="G190" s="308"/>
      <c r="H190" s="299" t="str">
        <f>IF($D190="","",SUMIFS('CMS Deviation Detail'!$H$24:$H$500,'CMS Deviation Detail'!$B$24:$B$500,$B190,'CMS Deviation Detail'!$C$24:$C$500,$C190,'CMS Deviation Detail'!$D$24:$D$500,$D190,'CMS Deviation Detail'!$K$24:$K$500,"Control Equipment Problems"))</f>
        <v/>
      </c>
      <c r="I190" s="299" t="str">
        <f>IF($D190="","",SUMIFS('CMS Deviation Detail'!$H$24:$H$500,'CMS Deviation Detail'!$B$24:$B$500,$B190,'CMS Deviation Detail'!$C$24:$C$500,$C190,'CMS Deviation Detail'!$D$24:$D$500,$D190,'CMS Deviation Detail'!$K$24:$K$500,"Process Problems"))</f>
        <v/>
      </c>
      <c r="J190" s="299" t="str">
        <f>IF($D190="","",SUMIFS('CMS Deviation Detail'!$H$24:$H$500,'CMS Deviation Detail'!$B$24:$B$500,$B190,'CMS Deviation Detail'!$C$24:$C$500,$C190,'CMS Deviation Detail'!$D$24:$D$500,$D190,'CMS Deviation Detail'!$K$24:$K$500,"Other Known Causes"))</f>
        <v/>
      </c>
      <c r="K190" s="300" t="str">
        <f>IF($D190="","",SUMIFS('CMS Deviation Detail'!$H$24:$H$500,'CMS Deviation Detail'!$B$24:$B$500,$B190,'CMS Deviation Detail'!$C$24:$C$500,$C190,'CMS Deviation Detail'!$D$24:$D$500,$D190,'CMS Deviation Detail'!$K$24:$K$500,"Other Unknown Causes"))</f>
        <v/>
      </c>
    </row>
    <row r="191" spans="2:11" x14ac:dyDescent="0.25">
      <c r="B191" s="289" t="str">
        <f>IF(Lists!AF169="","",Lists!AF169)</f>
        <v/>
      </c>
      <c r="C191" s="290" t="str">
        <f>IF(Lists!AG169="","",Lists!AG169)</f>
        <v/>
      </c>
      <c r="D191" s="290" t="str">
        <f>IF(Lists!AH169="","",Lists!AH169)</f>
        <v/>
      </c>
      <c r="E191" s="291" t="str">
        <f>IF(D191="","",COUNTIFS('CMS Deviation Detail'!$B$24:$B$500,B191,'CMS Deviation Detail'!$C$24:$C$500,C191,'CMS Deviation Detail'!$D$24:$D$500,D191))</f>
        <v/>
      </c>
      <c r="F191" s="292" t="str">
        <f>IF(D191="","",SUMIFS('CMS Deviation Detail'!$H$24:$H$500,'CMS Deviation Detail'!$B$24:$B$500,$B191,'CMS Deviation Detail'!$C$24:$C$500,$C191,'CMS Deviation Detail'!$D$24:$D$500,$D191))</f>
        <v/>
      </c>
      <c r="G191" s="308"/>
      <c r="H191" s="299" t="str">
        <f>IF($D191="","",SUMIFS('CMS Deviation Detail'!$H$24:$H$500,'CMS Deviation Detail'!$B$24:$B$500,$B191,'CMS Deviation Detail'!$C$24:$C$500,$C191,'CMS Deviation Detail'!$D$24:$D$500,$D191,'CMS Deviation Detail'!$K$24:$K$500,"Control Equipment Problems"))</f>
        <v/>
      </c>
      <c r="I191" s="299" t="str">
        <f>IF($D191="","",SUMIFS('CMS Deviation Detail'!$H$24:$H$500,'CMS Deviation Detail'!$B$24:$B$500,$B191,'CMS Deviation Detail'!$C$24:$C$500,$C191,'CMS Deviation Detail'!$D$24:$D$500,$D191,'CMS Deviation Detail'!$K$24:$K$500,"Process Problems"))</f>
        <v/>
      </c>
      <c r="J191" s="299" t="str">
        <f>IF($D191="","",SUMIFS('CMS Deviation Detail'!$H$24:$H$500,'CMS Deviation Detail'!$B$24:$B$500,$B191,'CMS Deviation Detail'!$C$24:$C$500,$C191,'CMS Deviation Detail'!$D$24:$D$500,$D191,'CMS Deviation Detail'!$K$24:$K$500,"Other Known Causes"))</f>
        <v/>
      </c>
      <c r="K191" s="300" t="str">
        <f>IF($D191="","",SUMIFS('CMS Deviation Detail'!$H$24:$H$500,'CMS Deviation Detail'!$B$24:$B$500,$B191,'CMS Deviation Detail'!$C$24:$C$500,$C191,'CMS Deviation Detail'!$D$24:$D$500,$D191,'CMS Deviation Detail'!$K$24:$K$500,"Other Unknown Causes"))</f>
        <v/>
      </c>
    </row>
    <row r="192" spans="2:11" x14ac:dyDescent="0.25">
      <c r="B192" s="289" t="str">
        <f>IF(Lists!AF170="","",Lists!AF170)</f>
        <v/>
      </c>
      <c r="C192" s="290" t="str">
        <f>IF(Lists!AG170="","",Lists!AG170)</f>
        <v/>
      </c>
      <c r="D192" s="290" t="str">
        <f>IF(Lists!AH170="","",Lists!AH170)</f>
        <v/>
      </c>
      <c r="E192" s="291" t="str">
        <f>IF(D192="","",COUNTIFS('CMS Deviation Detail'!$B$24:$B$500,B192,'CMS Deviation Detail'!$C$24:$C$500,C192,'CMS Deviation Detail'!$D$24:$D$500,D192))</f>
        <v/>
      </c>
      <c r="F192" s="292" t="str">
        <f>IF(D192="","",SUMIFS('CMS Deviation Detail'!$H$24:$H$500,'CMS Deviation Detail'!$B$24:$B$500,$B192,'CMS Deviation Detail'!$C$24:$C$500,$C192,'CMS Deviation Detail'!$D$24:$D$500,$D192))</f>
        <v/>
      </c>
      <c r="G192" s="308"/>
      <c r="H192" s="299" t="str">
        <f>IF($D192="","",SUMIFS('CMS Deviation Detail'!$H$24:$H$500,'CMS Deviation Detail'!$B$24:$B$500,$B192,'CMS Deviation Detail'!$C$24:$C$500,$C192,'CMS Deviation Detail'!$D$24:$D$500,$D192,'CMS Deviation Detail'!$K$24:$K$500,"Control Equipment Problems"))</f>
        <v/>
      </c>
      <c r="I192" s="299" t="str">
        <f>IF($D192="","",SUMIFS('CMS Deviation Detail'!$H$24:$H$500,'CMS Deviation Detail'!$B$24:$B$500,$B192,'CMS Deviation Detail'!$C$24:$C$500,$C192,'CMS Deviation Detail'!$D$24:$D$500,$D192,'CMS Deviation Detail'!$K$24:$K$500,"Process Problems"))</f>
        <v/>
      </c>
      <c r="J192" s="299" t="str">
        <f>IF($D192="","",SUMIFS('CMS Deviation Detail'!$H$24:$H$500,'CMS Deviation Detail'!$B$24:$B$500,$B192,'CMS Deviation Detail'!$C$24:$C$500,$C192,'CMS Deviation Detail'!$D$24:$D$500,$D192,'CMS Deviation Detail'!$K$24:$K$500,"Other Known Causes"))</f>
        <v/>
      </c>
      <c r="K192" s="300" t="str">
        <f>IF($D192="","",SUMIFS('CMS Deviation Detail'!$H$24:$H$500,'CMS Deviation Detail'!$B$24:$B$500,$B192,'CMS Deviation Detail'!$C$24:$C$500,$C192,'CMS Deviation Detail'!$D$24:$D$500,$D192,'CMS Deviation Detail'!$K$24:$K$500,"Other Unknown Causes"))</f>
        <v/>
      </c>
    </row>
    <row r="193" spans="2:11" x14ac:dyDescent="0.25">
      <c r="B193" s="289" t="str">
        <f>IF(Lists!AF171="","",Lists!AF171)</f>
        <v/>
      </c>
      <c r="C193" s="290" t="str">
        <f>IF(Lists!AG171="","",Lists!AG171)</f>
        <v/>
      </c>
      <c r="D193" s="290" t="str">
        <f>IF(Lists!AH171="","",Lists!AH171)</f>
        <v/>
      </c>
      <c r="E193" s="291" t="str">
        <f>IF(D193="","",COUNTIFS('CMS Deviation Detail'!$B$24:$B$500,B193,'CMS Deviation Detail'!$C$24:$C$500,C193,'CMS Deviation Detail'!$D$24:$D$500,D193))</f>
        <v/>
      </c>
      <c r="F193" s="292" t="str">
        <f>IF(D193="","",SUMIFS('CMS Deviation Detail'!$H$24:$H$500,'CMS Deviation Detail'!$B$24:$B$500,$B193,'CMS Deviation Detail'!$C$24:$C$500,$C193,'CMS Deviation Detail'!$D$24:$D$500,$D193))</f>
        <v/>
      </c>
      <c r="G193" s="308"/>
      <c r="H193" s="299" t="str">
        <f>IF($D193="","",SUMIFS('CMS Deviation Detail'!$H$24:$H$500,'CMS Deviation Detail'!$B$24:$B$500,$B193,'CMS Deviation Detail'!$C$24:$C$500,$C193,'CMS Deviation Detail'!$D$24:$D$500,$D193,'CMS Deviation Detail'!$K$24:$K$500,"Control Equipment Problems"))</f>
        <v/>
      </c>
      <c r="I193" s="299" t="str">
        <f>IF($D193="","",SUMIFS('CMS Deviation Detail'!$H$24:$H$500,'CMS Deviation Detail'!$B$24:$B$500,$B193,'CMS Deviation Detail'!$C$24:$C$500,$C193,'CMS Deviation Detail'!$D$24:$D$500,$D193,'CMS Deviation Detail'!$K$24:$K$500,"Process Problems"))</f>
        <v/>
      </c>
      <c r="J193" s="299" t="str">
        <f>IF($D193="","",SUMIFS('CMS Deviation Detail'!$H$24:$H$500,'CMS Deviation Detail'!$B$24:$B$500,$B193,'CMS Deviation Detail'!$C$24:$C$500,$C193,'CMS Deviation Detail'!$D$24:$D$500,$D193,'CMS Deviation Detail'!$K$24:$K$500,"Other Known Causes"))</f>
        <v/>
      </c>
      <c r="K193" s="300" t="str">
        <f>IF($D193="","",SUMIFS('CMS Deviation Detail'!$H$24:$H$500,'CMS Deviation Detail'!$B$24:$B$500,$B193,'CMS Deviation Detail'!$C$24:$C$500,$C193,'CMS Deviation Detail'!$D$24:$D$500,$D193,'CMS Deviation Detail'!$K$24:$K$500,"Other Unknown Causes"))</f>
        <v/>
      </c>
    </row>
    <row r="194" spans="2:11" x14ac:dyDescent="0.25">
      <c r="B194" s="289" t="str">
        <f>IF(Lists!AF172="","",Lists!AF172)</f>
        <v/>
      </c>
      <c r="C194" s="290" t="str">
        <f>IF(Lists!AG172="","",Lists!AG172)</f>
        <v/>
      </c>
      <c r="D194" s="290" t="str">
        <f>IF(Lists!AH172="","",Lists!AH172)</f>
        <v/>
      </c>
      <c r="E194" s="291" t="str">
        <f>IF(D194="","",COUNTIFS('CMS Deviation Detail'!$B$24:$B$500,B194,'CMS Deviation Detail'!$C$24:$C$500,C194,'CMS Deviation Detail'!$D$24:$D$500,D194))</f>
        <v/>
      </c>
      <c r="F194" s="292" t="str">
        <f>IF(D194="","",SUMIFS('CMS Deviation Detail'!$H$24:$H$500,'CMS Deviation Detail'!$B$24:$B$500,$B194,'CMS Deviation Detail'!$C$24:$C$500,$C194,'CMS Deviation Detail'!$D$24:$D$500,$D194))</f>
        <v/>
      </c>
      <c r="G194" s="308"/>
      <c r="H194" s="299" t="str">
        <f>IF($D194="","",SUMIFS('CMS Deviation Detail'!$H$24:$H$500,'CMS Deviation Detail'!$B$24:$B$500,$B194,'CMS Deviation Detail'!$C$24:$C$500,$C194,'CMS Deviation Detail'!$D$24:$D$500,$D194,'CMS Deviation Detail'!$K$24:$K$500,"Control Equipment Problems"))</f>
        <v/>
      </c>
      <c r="I194" s="299" t="str">
        <f>IF($D194="","",SUMIFS('CMS Deviation Detail'!$H$24:$H$500,'CMS Deviation Detail'!$B$24:$B$500,$B194,'CMS Deviation Detail'!$C$24:$C$500,$C194,'CMS Deviation Detail'!$D$24:$D$500,$D194,'CMS Deviation Detail'!$K$24:$K$500,"Process Problems"))</f>
        <v/>
      </c>
      <c r="J194" s="299" t="str">
        <f>IF($D194="","",SUMIFS('CMS Deviation Detail'!$H$24:$H$500,'CMS Deviation Detail'!$B$24:$B$500,$B194,'CMS Deviation Detail'!$C$24:$C$500,$C194,'CMS Deviation Detail'!$D$24:$D$500,$D194,'CMS Deviation Detail'!$K$24:$K$500,"Other Known Causes"))</f>
        <v/>
      </c>
      <c r="K194" s="300" t="str">
        <f>IF($D194="","",SUMIFS('CMS Deviation Detail'!$H$24:$H$500,'CMS Deviation Detail'!$B$24:$B$500,$B194,'CMS Deviation Detail'!$C$24:$C$500,$C194,'CMS Deviation Detail'!$D$24:$D$500,$D194,'CMS Deviation Detail'!$K$24:$K$500,"Other Unknown Causes"))</f>
        <v/>
      </c>
    </row>
    <row r="195" spans="2:11" x14ac:dyDescent="0.25">
      <c r="B195" s="289" t="str">
        <f>IF(Lists!AF173="","",Lists!AF173)</f>
        <v/>
      </c>
      <c r="C195" s="290" t="str">
        <f>IF(Lists!AG173="","",Lists!AG173)</f>
        <v/>
      </c>
      <c r="D195" s="290" t="str">
        <f>IF(Lists!AH173="","",Lists!AH173)</f>
        <v/>
      </c>
      <c r="E195" s="291" t="str">
        <f>IF(D195="","",COUNTIFS('CMS Deviation Detail'!$B$24:$B$500,B195,'CMS Deviation Detail'!$C$24:$C$500,C195,'CMS Deviation Detail'!$D$24:$D$500,D195))</f>
        <v/>
      </c>
      <c r="F195" s="292" t="str">
        <f>IF(D195="","",SUMIFS('CMS Deviation Detail'!$H$24:$H$500,'CMS Deviation Detail'!$B$24:$B$500,$B195,'CMS Deviation Detail'!$C$24:$C$500,$C195,'CMS Deviation Detail'!$D$24:$D$500,$D195))</f>
        <v/>
      </c>
      <c r="G195" s="308"/>
      <c r="H195" s="299" t="str">
        <f>IF($D195="","",SUMIFS('CMS Deviation Detail'!$H$24:$H$500,'CMS Deviation Detail'!$B$24:$B$500,$B195,'CMS Deviation Detail'!$C$24:$C$500,$C195,'CMS Deviation Detail'!$D$24:$D$500,$D195,'CMS Deviation Detail'!$K$24:$K$500,"Control Equipment Problems"))</f>
        <v/>
      </c>
      <c r="I195" s="299" t="str">
        <f>IF($D195="","",SUMIFS('CMS Deviation Detail'!$H$24:$H$500,'CMS Deviation Detail'!$B$24:$B$500,$B195,'CMS Deviation Detail'!$C$24:$C$500,$C195,'CMS Deviation Detail'!$D$24:$D$500,$D195,'CMS Deviation Detail'!$K$24:$K$500,"Process Problems"))</f>
        <v/>
      </c>
      <c r="J195" s="299" t="str">
        <f>IF($D195="","",SUMIFS('CMS Deviation Detail'!$H$24:$H$500,'CMS Deviation Detail'!$B$24:$B$500,$B195,'CMS Deviation Detail'!$C$24:$C$500,$C195,'CMS Deviation Detail'!$D$24:$D$500,$D195,'CMS Deviation Detail'!$K$24:$K$500,"Other Known Causes"))</f>
        <v/>
      </c>
      <c r="K195" s="300" t="str">
        <f>IF($D195="","",SUMIFS('CMS Deviation Detail'!$H$24:$H$500,'CMS Deviation Detail'!$B$24:$B$500,$B195,'CMS Deviation Detail'!$C$24:$C$500,$C195,'CMS Deviation Detail'!$D$24:$D$500,$D195,'CMS Deviation Detail'!$K$24:$K$500,"Other Unknown Causes"))</f>
        <v/>
      </c>
    </row>
    <row r="196" spans="2:11" x14ac:dyDescent="0.25">
      <c r="B196" s="289" t="str">
        <f>IF(Lists!AF174="","",Lists!AF174)</f>
        <v/>
      </c>
      <c r="C196" s="290" t="str">
        <f>IF(Lists!AG174="","",Lists!AG174)</f>
        <v/>
      </c>
      <c r="D196" s="290" t="str">
        <f>IF(Lists!AH174="","",Lists!AH174)</f>
        <v/>
      </c>
      <c r="E196" s="291" t="str">
        <f>IF(D196="","",COUNTIFS('CMS Deviation Detail'!$B$24:$B$500,B196,'CMS Deviation Detail'!$C$24:$C$500,C196,'CMS Deviation Detail'!$D$24:$D$500,D196))</f>
        <v/>
      </c>
      <c r="F196" s="292" t="str">
        <f>IF(D196="","",SUMIFS('CMS Deviation Detail'!$H$24:$H$500,'CMS Deviation Detail'!$B$24:$B$500,$B196,'CMS Deviation Detail'!$C$24:$C$500,$C196,'CMS Deviation Detail'!$D$24:$D$500,$D196))</f>
        <v/>
      </c>
      <c r="G196" s="308"/>
      <c r="H196" s="299" t="str">
        <f>IF($D196="","",SUMIFS('CMS Deviation Detail'!$H$24:$H$500,'CMS Deviation Detail'!$B$24:$B$500,$B196,'CMS Deviation Detail'!$C$24:$C$500,$C196,'CMS Deviation Detail'!$D$24:$D$500,$D196,'CMS Deviation Detail'!$K$24:$K$500,"Control Equipment Problems"))</f>
        <v/>
      </c>
      <c r="I196" s="299" t="str">
        <f>IF($D196="","",SUMIFS('CMS Deviation Detail'!$H$24:$H$500,'CMS Deviation Detail'!$B$24:$B$500,$B196,'CMS Deviation Detail'!$C$24:$C$500,$C196,'CMS Deviation Detail'!$D$24:$D$500,$D196,'CMS Deviation Detail'!$K$24:$K$500,"Process Problems"))</f>
        <v/>
      </c>
      <c r="J196" s="299" t="str">
        <f>IF($D196="","",SUMIFS('CMS Deviation Detail'!$H$24:$H$500,'CMS Deviation Detail'!$B$24:$B$500,$B196,'CMS Deviation Detail'!$C$24:$C$500,$C196,'CMS Deviation Detail'!$D$24:$D$500,$D196,'CMS Deviation Detail'!$K$24:$K$500,"Other Known Causes"))</f>
        <v/>
      </c>
      <c r="K196" s="300" t="str">
        <f>IF($D196="","",SUMIFS('CMS Deviation Detail'!$H$24:$H$500,'CMS Deviation Detail'!$B$24:$B$500,$B196,'CMS Deviation Detail'!$C$24:$C$500,$C196,'CMS Deviation Detail'!$D$24:$D$500,$D196,'CMS Deviation Detail'!$K$24:$K$500,"Other Unknown Causes"))</f>
        <v/>
      </c>
    </row>
    <row r="197" spans="2:11" x14ac:dyDescent="0.25">
      <c r="B197" s="289" t="str">
        <f>IF(Lists!AF175="","",Lists!AF175)</f>
        <v/>
      </c>
      <c r="C197" s="290" t="str">
        <f>IF(Lists!AG175="","",Lists!AG175)</f>
        <v/>
      </c>
      <c r="D197" s="290" t="str">
        <f>IF(Lists!AH175="","",Lists!AH175)</f>
        <v/>
      </c>
      <c r="E197" s="291" t="str">
        <f>IF(D197="","",COUNTIFS('CMS Deviation Detail'!$B$24:$B$500,B197,'CMS Deviation Detail'!$C$24:$C$500,C197,'CMS Deviation Detail'!$D$24:$D$500,D197))</f>
        <v/>
      </c>
      <c r="F197" s="292" t="str">
        <f>IF(D197="","",SUMIFS('CMS Deviation Detail'!$H$24:$H$500,'CMS Deviation Detail'!$B$24:$B$500,$B197,'CMS Deviation Detail'!$C$24:$C$500,$C197,'CMS Deviation Detail'!$D$24:$D$500,$D197))</f>
        <v/>
      </c>
      <c r="G197" s="308"/>
      <c r="H197" s="299" t="str">
        <f>IF($D197="","",SUMIFS('CMS Deviation Detail'!$H$24:$H$500,'CMS Deviation Detail'!$B$24:$B$500,$B197,'CMS Deviation Detail'!$C$24:$C$500,$C197,'CMS Deviation Detail'!$D$24:$D$500,$D197,'CMS Deviation Detail'!$K$24:$K$500,"Control Equipment Problems"))</f>
        <v/>
      </c>
      <c r="I197" s="299" t="str">
        <f>IF($D197="","",SUMIFS('CMS Deviation Detail'!$H$24:$H$500,'CMS Deviation Detail'!$B$24:$B$500,$B197,'CMS Deviation Detail'!$C$24:$C$500,$C197,'CMS Deviation Detail'!$D$24:$D$500,$D197,'CMS Deviation Detail'!$K$24:$K$500,"Process Problems"))</f>
        <v/>
      </c>
      <c r="J197" s="299" t="str">
        <f>IF($D197="","",SUMIFS('CMS Deviation Detail'!$H$24:$H$500,'CMS Deviation Detail'!$B$24:$B$500,$B197,'CMS Deviation Detail'!$C$24:$C$500,$C197,'CMS Deviation Detail'!$D$24:$D$500,$D197,'CMS Deviation Detail'!$K$24:$K$500,"Other Known Causes"))</f>
        <v/>
      </c>
      <c r="K197" s="300" t="str">
        <f>IF($D197="","",SUMIFS('CMS Deviation Detail'!$H$24:$H$500,'CMS Deviation Detail'!$B$24:$B$500,$B197,'CMS Deviation Detail'!$C$24:$C$500,$C197,'CMS Deviation Detail'!$D$24:$D$500,$D197,'CMS Deviation Detail'!$K$24:$K$500,"Other Unknown Causes"))</f>
        <v/>
      </c>
    </row>
    <row r="198" spans="2:11" x14ac:dyDescent="0.25">
      <c r="B198" s="289" t="str">
        <f>IF(Lists!AF176="","",Lists!AF176)</f>
        <v/>
      </c>
      <c r="C198" s="290" t="str">
        <f>IF(Lists!AG176="","",Lists!AG176)</f>
        <v/>
      </c>
      <c r="D198" s="290" t="str">
        <f>IF(Lists!AH176="","",Lists!AH176)</f>
        <v/>
      </c>
      <c r="E198" s="291" t="str">
        <f>IF(D198="","",COUNTIFS('CMS Deviation Detail'!$B$24:$B$500,B198,'CMS Deviation Detail'!$C$24:$C$500,C198,'CMS Deviation Detail'!$D$24:$D$500,D198))</f>
        <v/>
      </c>
      <c r="F198" s="292" t="str">
        <f>IF(D198="","",SUMIFS('CMS Deviation Detail'!$H$24:$H$500,'CMS Deviation Detail'!$B$24:$B$500,$B198,'CMS Deviation Detail'!$C$24:$C$500,$C198,'CMS Deviation Detail'!$D$24:$D$500,$D198))</f>
        <v/>
      </c>
      <c r="G198" s="308"/>
      <c r="H198" s="299" t="str">
        <f>IF($D198="","",SUMIFS('CMS Deviation Detail'!$H$24:$H$500,'CMS Deviation Detail'!$B$24:$B$500,$B198,'CMS Deviation Detail'!$C$24:$C$500,$C198,'CMS Deviation Detail'!$D$24:$D$500,$D198,'CMS Deviation Detail'!$K$24:$K$500,"Control Equipment Problems"))</f>
        <v/>
      </c>
      <c r="I198" s="299" t="str">
        <f>IF($D198="","",SUMIFS('CMS Deviation Detail'!$H$24:$H$500,'CMS Deviation Detail'!$B$24:$B$500,$B198,'CMS Deviation Detail'!$C$24:$C$500,$C198,'CMS Deviation Detail'!$D$24:$D$500,$D198,'CMS Deviation Detail'!$K$24:$K$500,"Process Problems"))</f>
        <v/>
      </c>
      <c r="J198" s="299" t="str">
        <f>IF($D198="","",SUMIFS('CMS Deviation Detail'!$H$24:$H$500,'CMS Deviation Detail'!$B$24:$B$500,$B198,'CMS Deviation Detail'!$C$24:$C$500,$C198,'CMS Deviation Detail'!$D$24:$D$500,$D198,'CMS Deviation Detail'!$K$24:$K$500,"Other Known Causes"))</f>
        <v/>
      </c>
      <c r="K198" s="300" t="str">
        <f>IF($D198="","",SUMIFS('CMS Deviation Detail'!$H$24:$H$500,'CMS Deviation Detail'!$B$24:$B$500,$B198,'CMS Deviation Detail'!$C$24:$C$500,$C198,'CMS Deviation Detail'!$D$24:$D$500,$D198,'CMS Deviation Detail'!$K$24:$K$500,"Other Unknown Causes"))</f>
        <v/>
      </c>
    </row>
    <row r="199" spans="2:11" x14ac:dyDescent="0.25">
      <c r="B199" s="289" t="str">
        <f>IF(Lists!AF177="","",Lists!AF177)</f>
        <v/>
      </c>
      <c r="C199" s="290" t="str">
        <f>IF(Lists!AG177="","",Lists!AG177)</f>
        <v/>
      </c>
      <c r="D199" s="290" t="str">
        <f>IF(Lists!AH177="","",Lists!AH177)</f>
        <v/>
      </c>
      <c r="E199" s="291" t="str">
        <f>IF(D199="","",COUNTIFS('CMS Deviation Detail'!$B$24:$B$500,B199,'CMS Deviation Detail'!$C$24:$C$500,C199,'CMS Deviation Detail'!$D$24:$D$500,D199))</f>
        <v/>
      </c>
      <c r="F199" s="292" t="str">
        <f>IF(D199="","",SUMIFS('CMS Deviation Detail'!$H$24:$H$500,'CMS Deviation Detail'!$B$24:$B$500,$B199,'CMS Deviation Detail'!$C$24:$C$500,$C199,'CMS Deviation Detail'!$D$24:$D$500,$D199))</f>
        <v/>
      </c>
      <c r="G199" s="308"/>
      <c r="H199" s="299" t="str">
        <f>IF($D199="","",SUMIFS('CMS Deviation Detail'!$H$24:$H$500,'CMS Deviation Detail'!$B$24:$B$500,$B199,'CMS Deviation Detail'!$C$24:$C$500,$C199,'CMS Deviation Detail'!$D$24:$D$500,$D199,'CMS Deviation Detail'!$K$24:$K$500,"Control Equipment Problems"))</f>
        <v/>
      </c>
      <c r="I199" s="299" t="str">
        <f>IF($D199="","",SUMIFS('CMS Deviation Detail'!$H$24:$H$500,'CMS Deviation Detail'!$B$24:$B$500,$B199,'CMS Deviation Detail'!$C$24:$C$500,$C199,'CMS Deviation Detail'!$D$24:$D$500,$D199,'CMS Deviation Detail'!$K$24:$K$500,"Process Problems"))</f>
        <v/>
      </c>
      <c r="J199" s="299" t="str">
        <f>IF($D199="","",SUMIFS('CMS Deviation Detail'!$H$24:$H$500,'CMS Deviation Detail'!$B$24:$B$500,$B199,'CMS Deviation Detail'!$C$24:$C$500,$C199,'CMS Deviation Detail'!$D$24:$D$500,$D199,'CMS Deviation Detail'!$K$24:$K$500,"Other Known Causes"))</f>
        <v/>
      </c>
      <c r="K199" s="300" t="str">
        <f>IF($D199="","",SUMIFS('CMS Deviation Detail'!$H$24:$H$500,'CMS Deviation Detail'!$B$24:$B$500,$B199,'CMS Deviation Detail'!$C$24:$C$500,$C199,'CMS Deviation Detail'!$D$24:$D$500,$D199,'CMS Deviation Detail'!$K$24:$K$500,"Other Unknown Causes"))</f>
        <v/>
      </c>
    </row>
    <row r="200" spans="2:11" x14ac:dyDescent="0.25">
      <c r="B200" s="289" t="str">
        <f>IF(Lists!AF178="","",Lists!AF178)</f>
        <v/>
      </c>
      <c r="C200" s="290" t="str">
        <f>IF(Lists!AG178="","",Lists!AG178)</f>
        <v/>
      </c>
      <c r="D200" s="290" t="str">
        <f>IF(Lists!AH178="","",Lists!AH178)</f>
        <v/>
      </c>
      <c r="E200" s="291" t="str">
        <f>IF(D200="","",COUNTIFS('CMS Deviation Detail'!$B$24:$B$500,B200,'CMS Deviation Detail'!$C$24:$C$500,C200,'CMS Deviation Detail'!$D$24:$D$500,D200))</f>
        <v/>
      </c>
      <c r="F200" s="292" t="str">
        <f>IF(D200="","",SUMIFS('CMS Deviation Detail'!$H$24:$H$500,'CMS Deviation Detail'!$B$24:$B$500,$B200,'CMS Deviation Detail'!$C$24:$C$500,$C200,'CMS Deviation Detail'!$D$24:$D$500,$D200))</f>
        <v/>
      </c>
      <c r="G200" s="308"/>
      <c r="H200" s="299" t="str">
        <f>IF($D200="","",SUMIFS('CMS Deviation Detail'!$H$24:$H$500,'CMS Deviation Detail'!$B$24:$B$500,$B200,'CMS Deviation Detail'!$C$24:$C$500,$C200,'CMS Deviation Detail'!$D$24:$D$500,$D200,'CMS Deviation Detail'!$K$24:$K$500,"Control Equipment Problems"))</f>
        <v/>
      </c>
      <c r="I200" s="299" t="str">
        <f>IF($D200="","",SUMIFS('CMS Deviation Detail'!$H$24:$H$500,'CMS Deviation Detail'!$B$24:$B$500,$B200,'CMS Deviation Detail'!$C$24:$C$500,$C200,'CMS Deviation Detail'!$D$24:$D$500,$D200,'CMS Deviation Detail'!$K$24:$K$500,"Process Problems"))</f>
        <v/>
      </c>
      <c r="J200" s="299" t="str">
        <f>IF($D200="","",SUMIFS('CMS Deviation Detail'!$H$24:$H$500,'CMS Deviation Detail'!$B$24:$B$500,$B200,'CMS Deviation Detail'!$C$24:$C$500,$C200,'CMS Deviation Detail'!$D$24:$D$500,$D200,'CMS Deviation Detail'!$K$24:$K$500,"Other Known Causes"))</f>
        <v/>
      </c>
      <c r="K200" s="300" t="str">
        <f>IF($D200="","",SUMIFS('CMS Deviation Detail'!$H$24:$H$500,'CMS Deviation Detail'!$B$24:$B$500,$B200,'CMS Deviation Detail'!$C$24:$C$500,$C200,'CMS Deviation Detail'!$D$24:$D$500,$D200,'CMS Deviation Detail'!$K$24:$K$500,"Other Unknown Causes"))</f>
        <v/>
      </c>
    </row>
    <row r="201" spans="2:11" x14ac:dyDescent="0.25">
      <c r="B201" s="289" t="str">
        <f>IF(Lists!AF179="","",Lists!AF179)</f>
        <v/>
      </c>
      <c r="C201" s="290" t="str">
        <f>IF(Lists!AG179="","",Lists!AG179)</f>
        <v/>
      </c>
      <c r="D201" s="290" t="str">
        <f>IF(Lists!AH179="","",Lists!AH179)</f>
        <v/>
      </c>
      <c r="E201" s="291" t="str">
        <f>IF(D201="","",COUNTIFS('CMS Deviation Detail'!$B$24:$B$500,B201,'CMS Deviation Detail'!$C$24:$C$500,C201,'CMS Deviation Detail'!$D$24:$D$500,D201))</f>
        <v/>
      </c>
      <c r="F201" s="292" t="str">
        <f>IF(D201="","",SUMIFS('CMS Deviation Detail'!$H$24:$H$500,'CMS Deviation Detail'!$B$24:$B$500,$B201,'CMS Deviation Detail'!$C$24:$C$500,$C201,'CMS Deviation Detail'!$D$24:$D$500,$D201))</f>
        <v/>
      </c>
      <c r="G201" s="308"/>
      <c r="H201" s="299" t="str">
        <f>IF($D201="","",SUMIFS('CMS Deviation Detail'!$H$24:$H$500,'CMS Deviation Detail'!$B$24:$B$500,$B201,'CMS Deviation Detail'!$C$24:$C$500,$C201,'CMS Deviation Detail'!$D$24:$D$500,$D201,'CMS Deviation Detail'!$K$24:$K$500,"Control Equipment Problems"))</f>
        <v/>
      </c>
      <c r="I201" s="299" t="str">
        <f>IF($D201="","",SUMIFS('CMS Deviation Detail'!$H$24:$H$500,'CMS Deviation Detail'!$B$24:$B$500,$B201,'CMS Deviation Detail'!$C$24:$C$500,$C201,'CMS Deviation Detail'!$D$24:$D$500,$D201,'CMS Deviation Detail'!$K$24:$K$500,"Process Problems"))</f>
        <v/>
      </c>
      <c r="J201" s="299" t="str">
        <f>IF($D201="","",SUMIFS('CMS Deviation Detail'!$H$24:$H$500,'CMS Deviation Detail'!$B$24:$B$500,$B201,'CMS Deviation Detail'!$C$24:$C$500,$C201,'CMS Deviation Detail'!$D$24:$D$500,$D201,'CMS Deviation Detail'!$K$24:$K$500,"Other Known Causes"))</f>
        <v/>
      </c>
      <c r="K201" s="300" t="str">
        <f>IF($D201="","",SUMIFS('CMS Deviation Detail'!$H$24:$H$500,'CMS Deviation Detail'!$B$24:$B$500,$B201,'CMS Deviation Detail'!$C$24:$C$500,$C201,'CMS Deviation Detail'!$D$24:$D$500,$D201,'CMS Deviation Detail'!$K$24:$K$500,"Other Unknown Causes"))</f>
        <v/>
      </c>
    </row>
    <row r="202" spans="2:11" x14ac:dyDescent="0.25">
      <c r="B202" s="289" t="str">
        <f>IF(Lists!AF180="","",Lists!AF180)</f>
        <v/>
      </c>
      <c r="C202" s="290" t="str">
        <f>IF(Lists!AG180="","",Lists!AG180)</f>
        <v/>
      </c>
      <c r="D202" s="290" t="str">
        <f>IF(Lists!AH180="","",Lists!AH180)</f>
        <v/>
      </c>
      <c r="E202" s="291" t="str">
        <f>IF(D202="","",COUNTIFS('CMS Deviation Detail'!$B$24:$B$500,B202,'CMS Deviation Detail'!$C$24:$C$500,C202,'CMS Deviation Detail'!$D$24:$D$500,D202))</f>
        <v/>
      </c>
      <c r="F202" s="292" t="str">
        <f>IF(D202="","",SUMIFS('CMS Deviation Detail'!$H$24:$H$500,'CMS Deviation Detail'!$B$24:$B$500,$B202,'CMS Deviation Detail'!$C$24:$C$500,$C202,'CMS Deviation Detail'!$D$24:$D$500,$D202))</f>
        <v/>
      </c>
      <c r="G202" s="308"/>
      <c r="H202" s="299" t="str">
        <f>IF($D202="","",SUMIFS('CMS Deviation Detail'!$H$24:$H$500,'CMS Deviation Detail'!$B$24:$B$500,$B202,'CMS Deviation Detail'!$C$24:$C$500,$C202,'CMS Deviation Detail'!$D$24:$D$500,$D202,'CMS Deviation Detail'!$K$24:$K$500,"Control Equipment Problems"))</f>
        <v/>
      </c>
      <c r="I202" s="299" t="str">
        <f>IF($D202="","",SUMIFS('CMS Deviation Detail'!$H$24:$H$500,'CMS Deviation Detail'!$B$24:$B$500,$B202,'CMS Deviation Detail'!$C$24:$C$500,$C202,'CMS Deviation Detail'!$D$24:$D$500,$D202,'CMS Deviation Detail'!$K$24:$K$500,"Process Problems"))</f>
        <v/>
      </c>
      <c r="J202" s="299" t="str">
        <f>IF($D202="","",SUMIFS('CMS Deviation Detail'!$H$24:$H$500,'CMS Deviation Detail'!$B$24:$B$500,$B202,'CMS Deviation Detail'!$C$24:$C$500,$C202,'CMS Deviation Detail'!$D$24:$D$500,$D202,'CMS Deviation Detail'!$K$24:$K$500,"Other Known Causes"))</f>
        <v/>
      </c>
      <c r="K202" s="300" t="str">
        <f>IF($D202="","",SUMIFS('CMS Deviation Detail'!$H$24:$H$500,'CMS Deviation Detail'!$B$24:$B$500,$B202,'CMS Deviation Detail'!$C$24:$C$500,$C202,'CMS Deviation Detail'!$D$24:$D$500,$D202,'CMS Deviation Detail'!$K$24:$K$500,"Other Unknown Causes"))</f>
        <v/>
      </c>
    </row>
    <row r="203" spans="2:11" x14ac:dyDescent="0.25">
      <c r="B203" s="289" t="str">
        <f>IF(Lists!AF181="","",Lists!AF181)</f>
        <v/>
      </c>
      <c r="C203" s="290" t="str">
        <f>IF(Lists!AG181="","",Lists!AG181)</f>
        <v/>
      </c>
      <c r="D203" s="290" t="str">
        <f>IF(Lists!AH181="","",Lists!AH181)</f>
        <v/>
      </c>
      <c r="E203" s="291" t="str">
        <f>IF(D203="","",COUNTIFS('CMS Deviation Detail'!$B$24:$B$500,B203,'CMS Deviation Detail'!$C$24:$C$500,C203,'CMS Deviation Detail'!$D$24:$D$500,D203))</f>
        <v/>
      </c>
      <c r="F203" s="292" t="str">
        <f>IF(D203="","",SUMIFS('CMS Deviation Detail'!$H$24:$H$500,'CMS Deviation Detail'!$B$24:$B$500,$B203,'CMS Deviation Detail'!$C$24:$C$500,$C203,'CMS Deviation Detail'!$D$24:$D$500,$D203))</f>
        <v/>
      </c>
      <c r="G203" s="308"/>
      <c r="H203" s="299" t="str">
        <f>IF($D203="","",SUMIFS('CMS Deviation Detail'!$H$24:$H$500,'CMS Deviation Detail'!$B$24:$B$500,$B203,'CMS Deviation Detail'!$C$24:$C$500,$C203,'CMS Deviation Detail'!$D$24:$D$500,$D203,'CMS Deviation Detail'!$K$24:$K$500,"Control Equipment Problems"))</f>
        <v/>
      </c>
      <c r="I203" s="299" t="str">
        <f>IF($D203="","",SUMIFS('CMS Deviation Detail'!$H$24:$H$500,'CMS Deviation Detail'!$B$24:$B$500,$B203,'CMS Deviation Detail'!$C$24:$C$500,$C203,'CMS Deviation Detail'!$D$24:$D$500,$D203,'CMS Deviation Detail'!$K$24:$K$500,"Process Problems"))</f>
        <v/>
      </c>
      <c r="J203" s="299" t="str">
        <f>IF($D203="","",SUMIFS('CMS Deviation Detail'!$H$24:$H$500,'CMS Deviation Detail'!$B$24:$B$500,$B203,'CMS Deviation Detail'!$C$24:$C$500,$C203,'CMS Deviation Detail'!$D$24:$D$500,$D203,'CMS Deviation Detail'!$K$24:$K$500,"Other Known Causes"))</f>
        <v/>
      </c>
      <c r="K203" s="300" t="str">
        <f>IF($D203="","",SUMIFS('CMS Deviation Detail'!$H$24:$H$500,'CMS Deviation Detail'!$B$24:$B$500,$B203,'CMS Deviation Detail'!$C$24:$C$500,$C203,'CMS Deviation Detail'!$D$24:$D$500,$D203,'CMS Deviation Detail'!$K$24:$K$500,"Other Unknown Causes"))</f>
        <v/>
      </c>
    </row>
    <row r="204" spans="2:11" x14ac:dyDescent="0.25">
      <c r="B204" s="289" t="str">
        <f>IF(Lists!AF182="","",Lists!AF182)</f>
        <v/>
      </c>
      <c r="C204" s="290" t="str">
        <f>IF(Lists!AG182="","",Lists!AG182)</f>
        <v/>
      </c>
      <c r="D204" s="290" t="str">
        <f>IF(Lists!AH182="","",Lists!AH182)</f>
        <v/>
      </c>
      <c r="E204" s="291" t="str">
        <f>IF(D204="","",COUNTIFS('CMS Deviation Detail'!$B$24:$B$500,B204,'CMS Deviation Detail'!$C$24:$C$500,C204,'CMS Deviation Detail'!$D$24:$D$500,D204))</f>
        <v/>
      </c>
      <c r="F204" s="292" t="str">
        <f>IF(D204="","",SUMIFS('CMS Deviation Detail'!$H$24:$H$500,'CMS Deviation Detail'!$B$24:$B$500,$B204,'CMS Deviation Detail'!$C$24:$C$500,$C204,'CMS Deviation Detail'!$D$24:$D$500,$D204))</f>
        <v/>
      </c>
      <c r="G204" s="308"/>
      <c r="H204" s="299" t="str">
        <f>IF($D204="","",SUMIFS('CMS Deviation Detail'!$H$24:$H$500,'CMS Deviation Detail'!$B$24:$B$500,$B204,'CMS Deviation Detail'!$C$24:$C$500,$C204,'CMS Deviation Detail'!$D$24:$D$500,$D204,'CMS Deviation Detail'!$K$24:$K$500,"Control Equipment Problems"))</f>
        <v/>
      </c>
      <c r="I204" s="299" t="str">
        <f>IF($D204="","",SUMIFS('CMS Deviation Detail'!$H$24:$H$500,'CMS Deviation Detail'!$B$24:$B$500,$B204,'CMS Deviation Detail'!$C$24:$C$500,$C204,'CMS Deviation Detail'!$D$24:$D$500,$D204,'CMS Deviation Detail'!$K$24:$K$500,"Process Problems"))</f>
        <v/>
      </c>
      <c r="J204" s="299" t="str">
        <f>IF($D204="","",SUMIFS('CMS Deviation Detail'!$H$24:$H$500,'CMS Deviation Detail'!$B$24:$B$500,$B204,'CMS Deviation Detail'!$C$24:$C$500,$C204,'CMS Deviation Detail'!$D$24:$D$500,$D204,'CMS Deviation Detail'!$K$24:$K$500,"Other Known Causes"))</f>
        <v/>
      </c>
      <c r="K204" s="300" t="str">
        <f>IF($D204="","",SUMIFS('CMS Deviation Detail'!$H$24:$H$500,'CMS Deviation Detail'!$B$24:$B$500,$B204,'CMS Deviation Detail'!$C$24:$C$500,$C204,'CMS Deviation Detail'!$D$24:$D$500,$D204,'CMS Deviation Detail'!$K$24:$K$500,"Other Unknown Causes"))</f>
        <v/>
      </c>
    </row>
    <row r="205" spans="2:11" x14ac:dyDescent="0.25">
      <c r="B205" s="289" t="str">
        <f>IF(Lists!AF183="","",Lists!AF183)</f>
        <v/>
      </c>
      <c r="C205" s="290" t="str">
        <f>IF(Lists!AG183="","",Lists!AG183)</f>
        <v/>
      </c>
      <c r="D205" s="290" t="str">
        <f>IF(Lists!AH183="","",Lists!AH183)</f>
        <v/>
      </c>
      <c r="E205" s="291" t="str">
        <f>IF(D205="","",COUNTIFS('CMS Deviation Detail'!$B$24:$B$500,B205,'CMS Deviation Detail'!$C$24:$C$500,C205,'CMS Deviation Detail'!$D$24:$D$500,D205))</f>
        <v/>
      </c>
      <c r="F205" s="292" t="str">
        <f>IF(D205="","",SUMIFS('CMS Deviation Detail'!$H$24:$H$500,'CMS Deviation Detail'!$B$24:$B$500,$B205,'CMS Deviation Detail'!$C$24:$C$500,$C205,'CMS Deviation Detail'!$D$24:$D$500,$D205))</f>
        <v/>
      </c>
      <c r="G205" s="308"/>
      <c r="H205" s="299" t="str">
        <f>IF($D205="","",SUMIFS('CMS Deviation Detail'!$H$24:$H$500,'CMS Deviation Detail'!$B$24:$B$500,$B205,'CMS Deviation Detail'!$C$24:$C$500,$C205,'CMS Deviation Detail'!$D$24:$D$500,$D205,'CMS Deviation Detail'!$K$24:$K$500,"Control Equipment Problems"))</f>
        <v/>
      </c>
      <c r="I205" s="299" t="str">
        <f>IF($D205="","",SUMIFS('CMS Deviation Detail'!$H$24:$H$500,'CMS Deviation Detail'!$B$24:$B$500,$B205,'CMS Deviation Detail'!$C$24:$C$500,$C205,'CMS Deviation Detail'!$D$24:$D$500,$D205,'CMS Deviation Detail'!$K$24:$K$500,"Process Problems"))</f>
        <v/>
      </c>
      <c r="J205" s="299" t="str">
        <f>IF($D205="","",SUMIFS('CMS Deviation Detail'!$H$24:$H$500,'CMS Deviation Detail'!$B$24:$B$500,$B205,'CMS Deviation Detail'!$C$24:$C$500,$C205,'CMS Deviation Detail'!$D$24:$D$500,$D205,'CMS Deviation Detail'!$K$24:$K$500,"Other Known Causes"))</f>
        <v/>
      </c>
      <c r="K205" s="300" t="str">
        <f>IF($D205="","",SUMIFS('CMS Deviation Detail'!$H$24:$H$500,'CMS Deviation Detail'!$B$24:$B$500,$B205,'CMS Deviation Detail'!$C$24:$C$500,$C205,'CMS Deviation Detail'!$D$24:$D$500,$D205,'CMS Deviation Detail'!$K$24:$K$500,"Other Unknown Causes"))</f>
        <v/>
      </c>
    </row>
    <row r="206" spans="2:11" x14ac:dyDescent="0.25">
      <c r="B206" s="289" t="str">
        <f>IF(Lists!AF184="","",Lists!AF184)</f>
        <v/>
      </c>
      <c r="C206" s="290" t="str">
        <f>IF(Lists!AG184="","",Lists!AG184)</f>
        <v/>
      </c>
      <c r="D206" s="290" t="str">
        <f>IF(Lists!AH184="","",Lists!AH184)</f>
        <v/>
      </c>
      <c r="E206" s="291" t="str">
        <f>IF(D206="","",COUNTIFS('CMS Deviation Detail'!$B$24:$B$500,B206,'CMS Deviation Detail'!$C$24:$C$500,C206,'CMS Deviation Detail'!$D$24:$D$500,D206))</f>
        <v/>
      </c>
      <c r="F206" s="292" t="str">
        <f>IF(D206="","",SUMIFS('CMS Deviation Detail'!$H$24:$H$500,'CMS Deviation Detail'!$B$24:$B$500,$B206,'CMS Deviation Detail'!$C$24:$C$500,$C206,'CMS Deviation Detail'!$D$24:$D$500,$D206))</f>
        <v/>
      </c>
      <c r="G206" s="308"/>
      <c r="H206" s="299" t="str">
        <f>IF($D206="","",SUMIFS('CMS Deviation Detail'!$H$24:$H$500,'CMS Deviation Detail'!$B$24:$B$500,$B206,'CMS Deviation Detail'!$C$24:$C$500,$C206,'CMS Deviation Detail'!$D$24:$D$500,$D206,'CMS Deviation Detail'!$K$24:$K$500,"Control Equipment Problems"))</f>
        <v/>
      </c>
      <c r="I206" s="299" t="str">
        <f>IF($D206="","",SUMIFS('CMS Deviation Detail'!$H$24:$H$500,'CMS Deviation Detail'!$B$24:$B$500,$B206,'CMS Deviation Detail'!$C$24:$C$500,$C206,'CMS Deviation Detail'!$D$24:$D$500,$D206,'CMS Deviation Detail'!$K$24:$K$500,"Process Problems"))</f>
        <v/>
      </c>
      <c r="J206" s="299" t="str">
        <f>IF($D206="","",SUMIFS('CMS Deviation Detail'!$H$24:$H$500,'CMS Deviation Detail'!$B$24:$B$500,$B206,'CMS Deviation Detail'!$C$24:$C$500,$C206,'CMS Deviation Detail'!$D$24:$D$500,$D206,'CMS Deviation Detail'!$K$24:$K$500,"Other Known Causes"))</f>
        <v/>
      </c>
      <c r="K206" s="300" t="str">
        <f>IF($D206="","",SUMIFS('CMS Deviation Detail'!$H$24:$H$500,'CMS Deviation Detail'!$B$24:$B$500,$B206,'CMS Deviation Detail'!$C$24:$C$500,$C206,'CMS Deviation Detail'!$D$24:$D$500,$D206,'CMS Deviation Detail'!$K$24:$K$500,"Other Unknown Causes"))</f>
        <v/>
      </c>
    </row>
    <row r="207" spans="2:11" x14ac:dyDescent="0.25">
      <c r="B207" s="289" t="str">
        <f>IF(Lists!AF185="","",Lists!AF185)</f>
        <v/>
      </c>
      <c r="C207" s="290" t="str">
        <f>IF(Lists!AG185="","",Lists!AG185)</f>
        <v/>
      </c>
      <c r="D207" s="290" t="str">
        <f>IF(Lists!AH185="","",Lists!AH185)</f>
        <v/>
      </c>
      <c r="E207" s="291" t="str">
        <f>IF(D207="","",COUNTIFS('CMS Deviation Detail'!$B$24:$B$500,B207,'CMS Deviation Detail'!$C$24:$C$500,C207,'CMS Deviation Detail'!$D$24:$D$500,D207))</f>
        <v/>
      </c>
      <c r="F207" s="292" t="str">
        <f>IF(D207="","",SUMIFS('CMS Deviation Detail'!$H$24:$H$500,'CMS Deviation Detail'!$B$24:$B$500,$B207,'CMS Deviation Detail'!$C$24:$C$500,$C207,'CMS Deviation Detail'!$D$24:$D$500,$D207))</f>
        <v/>
      </c>
      <c r="G207" s="308"/>
      <c r="H207" s="299" t="str">
        <f>IF($D207="","",SUMIFS('CMS Deviation Detail'!$H$24:$H$500,'CMS Deviation Detail'!$B$24:$B$500,$B207,'CMS Deviation Detail'!$C$24:$C$500,$C207,'CMS Deviation Detail'!$D$24:$D$500,$D207,'CMS Deviation Detail'!$K$24:$K$500,"Control Equipment Problems"))</f>
        <v/>
      </c>
      <c r="I207" s="299" t="str">
        <f>IF($D207="","",SUMIFS('CMS Deviation Detail'!$H$24:$H$500,'CMS Deviation Detail'!$B$24:$B$500,$B207,'CMS Deviation Detail'!$C$24:$C$500,$C207,'CMS Deviation Detail'!$D$24:$D$500,$D207,'CMS Deviation Detail'!$K$24:$K$500,"Process Problems"))</f>
        <v/>
      </c>
      <c r="J207" s="299" t="str">
        <f>IF($D207="","",SUMIFS('CMS Deviation Detail'!$H$24:$H$500,'CMS Deviation Detail'!$B$24:$B$500,$B207,'CMS Deviation Detail'!$C$24:$C$500,$C207,'CMS Deviation Detail'!$D$24:$D$500,$D207,'CMS Deviation Detail'!$K$24:$K$500,"Other Known Causes"))</f>
        <v/>
      </c>
      <c r="K207" s="300" t="str">
        <f>IF($D207="","",SUMIFS('CMS Deviation Detail'!$H$24:$H$500,'CMS Deviation Detail'!$B$24:$B$500,$B207,'CMS Deviation Detail'!$C$24:$C$500,$C207,'CMS Deviation Detail'!$D$24:$D$500,$D207,'CMS Deviation Detail'!$K$24:$K$500,"Other Unknown Causes"))</f>
        <v/>
      </c>
    </row>
    <row r="208" spans="2:11" x14ac:dyDescent="0.25">
      <c r="B208" s="289" t="str">
        <f>IF(Lists!AF186="","",Lists!AF186)</f>
        <v/>
      </c>
      <c r="C208" s="290" t="str">
        <f>IF(Lists!AG186="","",Lists!AG186)</f>
        <v/>
      </c>
      <c r="D208" s="290" t="str">
        <f>IF(Lists!AH186="","",Lists!AH186)</f>
        <v/>
      </c>
      <c r="E208" s="291" t="str">
        <f>IF(D208="","",COUNTIFS('CMS Deviation Detail'!$B$24:$B$500,B208,'CMS Deviation Detail'!$C$24:$C$500,C208,'CMS Deviation Detail'!$D$24:$D$500,D208))</f>
        <v/>
      </c>
      <c r="F208" s="292" t="str">
        <f>IF(D208="","",SUMIFS('CMS Deviation Detail'!$H$24:$H$500,'CMS Deviation Detail'!$B$24:$B$500,$B208,'CMS Deviation Detail'!$C$24:$C$500,$C208,'CMS Deviation Detail'!$D$24:$D$500,$D208))</f>
        <v/>
      </c>
      <c r="G208" s="308"/>
      <c r="H208" s="299" t="str">
        <f>IF($D208="","",SUMIFS('CMS Deviation Detail'!$H$24:$H$500,'CMS Deviation Detail'!$B$24:$B$500,$B208,'CMS Deviation Detail'!$C$24:$C$500,$C208,'CMS Deviation Detail'!$D$24:$D$500,$D208,'CMS Deviation Detail'!$K$24:$K$500,"Control Equipment Problems"))</f>
        <v/>
      </c>
      <c r="I208" s="299" t="str">
        <f>IF($D208="","",SUMIFS('CMS Deviation Detail'!$H$24:$H$500,'CMS Deviation Detail'!$B$24:$B$500,$B208,'CMS Deviation Detail'!$C$24:$C$500,$C208,'CMS Deviation Detail'!$D$24:$D$500,$D208,'CMS Deviation Detail'!$K$24:$K$500,"Process Problems"))</f>
        <v/>
      </c>
      <c r="J208" s="299" t="str">
        <f>IF($D208="","",SUMIFS('CMS Deviation Detail'!$H$24:$H$500,'CMS Deviation Detail'!$B$24:$B$500,$B208,'CMS Deviation Detail'!$C$24:$C$500,$C208,'CMS Deviation Detail'!$D$24:$D$500,$D208,'CMS Deviation Detail'!$K$24:$K$500,"Other Known Causes"))</f>
        <v/>
      </c>
      <c r="K208" s="300" t="str">
        <f>IF($D208="","",SUMIFS('CMS Deviation Detail'!$H$24:$H$500,'CMS Deviation Detail'!$B$24:$B$500,$B208,'CMS Deviation Detail'!$C$24:$C$500,$C208,'CMS Deviation Detail'!$D$24:$D$500,$D208,'CMS Deviation Detail'!$K$24:$K$500,"Other Unknown Causes"))</f>
        <v/>
      </c>
    </row>
    <row r="209" spans="2:11" x14ac:dyDescent="0.25">
      <c r="B209" s="289" t="str">
        <f>IF(Lists!AF187="","",Lists!AF187)</f>
        <v/>
      </c>
      <c r="C209" s="290" t="str">
        <f>IF(Lists!AG187="","",Lists!AG187)</f>
        <v/>
      </c>
      <c r="D209" s="290" t="str">
        <f>IF(Lists!AH187="","",Lists!AH187)</f>
        <v/>
      </c>
      <c r="E209" s="291" t="str">
        <f>IF(D209="","",COUNTIFS('CMS Deviation Detail'!$B$24:$B$500,B209,'CMS Deviation Detail'!$C$24:$C$500,C209,'CMS Deviation Detail'!$D$24:$D$500,D209))</f>
        <v/>
      </c>
      <c r="F209" s="292" t="str">
        <f>IF(D209="","",SUMIFS('CMS Deviation Detail'!$H$24:$H$500,'CMS Deviation Detail'!$B$24:$B$500,$B209,'CMS Deviation Detail'!$C$24:$C$500,$C209,'CMS Deviation Detail'!$D$24:$D$500,$D209))</f>
        <v/>
      </c>
      <c r="G209" s="308"/>
      <c r="H209" s="299" t="str">
        <f>IF($D209="","",SUMIFS('CMS Deviation Detail'!$H$24:$H$500,'CMS Deviation Detail'!$B$24:$B$500,$B209,'CMS Deviation Detail'!$C$24:$C$500,$C209,'CMS Deviation Detail'!$D$24:$D$500,$D209,'CMS Deviation Detail'!$K$24:$K$500,"Control Equipment Problems"))</f>
        <v/>
      </c>
      <c r="I209" s="299" t="str">
        <f>IF($D209="","",SUMIFS('CMS Deviation Detail'!$H$24:$H$500,'CMS Deviation Detail'!$B$24:$B$500,$B209,'CMS Deviation Detail'!$C$24:$C$500,$C209,'CMS Deviation Detail'!$D$24:$D$500,$D209,'CMS Deviation Detail'!$K$24:$K$500,"Process Problems"))</f>
        <v/>
      </c>
      <c r="J209" s="299" t="str">
        <f>IF($D209="","",SUMIFS('CMS Deviation Detail'!$H$24:$H$500,'CMS Deviation Detail'!$B$24:$B$500,$B209,'CMS Deviation Detail'!$C$24:$C$500,$C209,'CMS Deviation Detail'!$D$24:$D$500,$D209,'CMS Deviation Detail'!$K$24:$K$500,"Other Known Causes"))</f>
        <v/>
      </c>
      <c r="K209" s="300" t="str">
        <f>IF($D209="","",SUMIFS('CMS Deviation Detail'!$H$24:$H$500,'CMS Deviation Detail'!$B$24:$B$500,$B209,'CMS Deviation Detail'!$C$24:$C$500,$C209,'CMS Deviation Detail'!$D$24:$D$500,$D209,'CMS Deviation Detail'!$K$24:$K$500,"Other Unknown Causes"))</f>
        <v/>
      </c>
    </row>
    <row r="210" spans="2:11" x14ac:dyDescent="0.25">
      <c r="B210" s="289" t="str">
        <f>IF(Lists!AF188="","",Lists!AF188)</f>
        <v/>
      </c>
      <c r="C210" s="290" t="str">
        <f>IF(Lists!AG188="","",Lists!AG188)</f>
        <v/>
      </c>
      <c r="D210" s="290" t="str">
        <f>IF(Lists!AH188="","",Lists!AH188)</f>
        <v/>
      </c>
      <c r="E210" s="291" t="str">
        <f>IF(D210="","",COUNTIFS('CMS Deviation Detail'!$B$24:$B$500,B210,'CMS Deviation Detail'!$C$24:$C$500,C210,'CMS Deviation Detail'!$D$24:$D$500,D210))</f>
        <v/>
      </c>
      <c r="F210" s="292" t="str">
        <f>IF(D210="","",SUMIFS('CMS Deviation Detail'!$H$24:$H$500,'CMS Deviation Detail'!$B$24:$B$500,$B210,'CMS Deviation Detail'!$C$24:$C$500,$C210,'CMS Deviation Detail'!$D$24:$D$500,$D210))</f>
        <v/>
      </c>
      <c r="G210" s="308"/>
      <c r="H210" s="299" t="str">
        <f>IF($D210="","",SUMIFS('CMS Deviation Detail'!$H$24:$H$500,'CMS Deviation Detail'!$B$24:$B$500,$B210,'CMS Deviation Detail'!$C$24:$C$500,$C210,'CMS Deviation Detail'!$D$24:$D$500,$D210,'CMS Deviation Detail'!$K$24:$K$500,"Control Equipment Problems"))</f>
        <v/>
      </c>
      <c r="I210" s="299" t="str">
        <f>IF($D210="","",SUMIFS('CMS Deviation Detail'!$H$24:$H$500,'CMS Deviation Detail'!$B$24:$B$500,$B210,'CMS Deviation Detail'!$C$24:$C$500,$C210,'CMS Deviation Detail'!$D$24:$D$500,$D210,'CMS Deviation Detail'!$K$24:$K$500,"Process Problems"))</f>
        <v/>
      </c>
      <c r="J210" s="299" t="str">
        <f>IF($D210="","",SUMIFS('CMS Deviation Detail'!$H$24:$H$500,'CMS Deviation Detail'!$B$24:$B$500,$B210,'CMS Deviation Detail'!$C$24:$C$500,$C210,'CMS Deviation Detail'!$D$24:$D$500,$D210,'CMS Deviation Detail'!$K$24:$K$500,"Other Known Causes"))</f>
        <v/>
      </c>
      <c r="K210" s="300" t="str">
        <f>IF($D210="","",SUMIFS('CMS Deviation Detail'!$H$24:$H$500,'CMS Deviation Detail'!$B$24:$B$500,$B210,'CMS Deviation Detail'!$C$24:$C$500,$C210,'CMS Deviation Detail'!$D$24:$D$500,$D210,'CMS Deviation Detail'!$K$24:$K$500,"Other Unknown Causes"))</f>
        <v/>
      </c>
    </row>
    <row r="211" spans="2:11" x14ac:dyDescent="0.25">
      <c r="B211" s="289" t="str">
        <f>IF(Lists!AF189="","",Lists!AF189)</f>
        <v/>
      </c>
      <c r="C211" s="290" t="str">
        <f>IF(Lists!AG189="","",Lists!AG189)</f>
        <v/>
      </c>
      <c r="D211" s="290" t="str">
        <f>IF(Lists!AH189="","",Lists!AH189)</f>
        <v/>
      </c>
      <c r="E211" s="291" t="str">
        <f>IF(D211="","",COUNTIFS('CMS Deviation Detail'!$B$24:$B$500,B211,'CMS Deviation Detail'!$C$24:$C$500,C211,'CMS Deviation Detail'!$D$24:$D$500,D211))</f>
        <v/>
      </c>
      <c r="F211" s="292" t="str">
        <f>IF(D211="","",SUMIFS('CMS Deviation Detail'!$H$24:$H$500,'CMS Deviation Detail'!$B$24:$B$500,$B211,'CMS Deviation Detail'!$C$24:$C$500,$C211,'CMS Deviation Detail'!$D$24:$D$500,$D211))</f>
        <v/>
      </c>
      <c r="G211" s="308"/>
      <c r="H211" s="299" t="str">
        <f>IF($D211="","",SUMIFS('CMS Deviation Detail'!$H$24:$H$500,'CMS Deviation Detail'!$B$24:$B$500,$B211,'CMS Deviation Detail'!$C$24:$C$500,$C211,'CMS Deviation Detail'!$D$24:$D$500,$D211,'CMS Deviation Detail'!$K$24:$K$500,"Control Equipment Problems"))</f>
        <v/>
      </c>
      <c r="I211" s="299" t="str">
        <f>IF($D211="","",SUMIFS('CMS Deviation Detail'!$H$24:$H$500,'CMS Deviation Detail'!$B$24:$B$500,$B211,'CMS Deviation Detail'!$C$24:$C$500,$C211,'CMS Deviation Detail'!$D$24:$D$500,$D211,'CMS Deviation Detail'!$K$24:$K$500,"Process Problems"))</f>
        <v/>
      </c>
      <c r="J211" s="299" t="str">
        <f>IF($D211="","",SUMIFS('CMS Deviation Detail'!$H$24:$H$500,'CMS Deviation Detail'!$B$24:$B$500,$B211,'CMS Deviation Detail'!$C$24:$C$500,$C211,'CMS Deviation Detail'!$D$24:$D$500,$D211,'CMS Deviation Detail'!$K$24:$K$500,"Other Known Causes"))</f>
        <v/>
      </c>
      <c r="K211" s="300" t="str">
        <f>IF($D211="","",SUMIFS('CMS Deviation Detail'!$H$24:$H$500,'CMS Deviation Detail'!$B$24:$B$500,$B211,'CMS Deviation Detail'!$C$24:$C$500,$C211,'CMS Deviation Detail'!$D$24:$D$500,$D211,'CMS Deviation Detail'!$K$24:$K$500,"Other Unknown Causes"))</f>
        <v/>
      </c>
    </row>
    <row r="212" spans="2:11" x14ac:dyDescent="0.25">
      <c r="B212" s="289" t="str">
        <f>IF(Lists!AF190="","",Lists!AF190)</f>
        <v/>
      </c>
      <c r="C212" s="290" t="str">
        <f>IF(Lists!AG190="","",Lists!AG190)</f>
        <v/>
      </c>
      <c r="D212" s="290" t="str">
        <f>IF(Lists!AH190="","",Lists!AH190)</f>
        <v/>
      </c>
      <c r="E212" s="291" t="str">
        <f>IF(D212="","",COUNTIFS('CMS Deviation Detail'!$B$24:$B$500,B212,'CMS Deviation Detail'!$C$24:$C$500,C212,'CMS Deviation Detail'!$D$24:$D$500,D212))</f>
        <v/>
      </c>
      <c r="F212" s="292" t="str">
        <f>IF(D212="","",SUMIFS('CMS Deviation Detail'!$H$24:$H$500,'CMS Deviation Detail'!$B$24:$B$500,$B212,'CMS Deviation Detail'!$C$24:$C$500,$C212,'CMS Deviation Detail'!$D$24:$D$500,$D212))</f>
        <v/>
      </c>
      <c r="G212" s="308"/>
      <c r="H212" s="299" t="str">
        <f>IF($D212="","",SUMIFS('CMS Deviation Detail'!$H$24:$H$500,'CMS Deviation Detail'!$B$24:$B$500,$B212,'CMS Deviation Detail'!$C$24:$C$500,$C212,'CMS Deviation Detail'!$D$24:$D$500,$D212,'CMS Deviation Detail'!$K$24:$K$500,"Control Equipment Problems"))</f>
        <v/>
      </c>
      <c r="I212" s="299" t="str">
        <f>IF($D212="","",SUMIFS('CMS Deviation Detail'!$H$24:$H$500,'CMS Deviation Detail'!$B$24:$B$500,$B212,'CMS Deviation Detail'!$C$24:$C$500,$C212,'CMS Deviation Detail'!$D$24:$D$500,$D212,'CMS Deviation Detail'!$K$24:$K$500,"Process Problems"))</f>
        <v/>
      </c>
      <c r="J212" s="299" t="str">
        <f>IF($D212="","",SUMIFS('CMS Deviation Detail'!$H$24:$H$500,'CMS Deviation Detail'!$B$24:$B$500,$B212,'CMS Deviation Detail'!$C$24:$C$500,$C212,'CMS Deviation Detail'!$D$24:$D$500,$D212,'CMS Deviation Detail'!$K$24:$K$500,"Other Known Causes"))</f>
        <v/>
      </c>
      <c r="K212" s="300" t="str">
        <f>IF($D212="","",SUMIFS('CMS Deviation Detail'!$H$24:$H$500,'CMS Deviation Detail'!$B$24:$B$500,$B212,'CMS Deviation Detail'!$C$24:$C$500,$C212,'CMS Deviation Detail'!$D$24:$D$500,$D212,'CMS Deviation Detail'!$K$24:$K$500,"Other Unknown Causes"))</f>
        <v/>
      </c>
    </row>
    <row r="213" spans="2:11" x14ac:dyDescent="0.25">
      <c r="B213" s="289" t="str">
        <f>IF(Lists!AF191="","",Lists!AF191)</f>
        <v/>
      </c>
      <c r="C213" s="290" t="str">
        <f>IF(Lists!AG191="","",Lists!AG191)</f>
        <v/>
      </c>
      <c r="D213" s="290" t="str">
        <f>IF(Lists!AH191="","",Lists!AH191)</f>
        <v/>
      </c>
      <c r="E213" s="291" t="str">
        <f>IF(D213="","",COUNTIFS('CMS Deviation Detail'!$B$24:$B$500,B213,'CMS Deviation Detail'!$C$24:$C$500,C213,'CMS Deviation Detail'!$D$24:$D$500,D213))</f>
        <v/>
      </c>
      <c r="F213" s="292" t="str">
        <f>IF(D213="","",SUMIFS('CMS Deviation Detail'!$H$24:$H$500,'CMS Deviation Detail'!$B$24:$B$500,$B213,'CMS Deviation Detail'!$C$24:$C$500,$C213,'CMS Deviation Detail'!$D$24:$D$500,$D213))</f>
        <v/>
      </c>
      <c r="G213" s="308"/>
      <c r="H213" s="299" t="str">
        <f>IF($D213="","",SUMIFS('CMS Deviation Detail'!$H$24:$H$500,'CMS Deviation Detail'!$B$24:$B$500,$B213,'CMS Deviation Detail'!$C$24:$C$500,$C213,'CMS Deviation Detail'!$D$24:$D$500,$D213,'CMS Deviation Detail'!$K$24:$K$500,"Control Equipment Problems"))</f>
        <v/>
      </c>
      <c r="I213" s="299" t="str">
        <f>IF($D213="","",SUMIFS('CMS Deviation Detail'!$H$24:$H$500,'CMS Deviation Detail'!$B$24:$B$500,$B213,'CMS Deviation Detail'!$C$24:$C$500,$C213,'CMS Deviation Detail'!$D$24:$D$500,$D213,'CMS Deviation Detail'!$K$24:$K$500,"Process Problems"))</f>
        <v/>
      </c>
      <c r="J213" s="299" t="str">
        <f>IF($D213="","",SUMIFS('CMS Deviation Detail'!$H$24:$H$500,'CMS Deviation Detail'!$B$24:$B$500,$B213,'CMS Deviation Detail'!$C$24:$C$500,$C213,'CMS Deviation Detail'!$D$24:$D$500,$D213,'CMS Deviation Detail'!$K$24:$K$500,"Other Known Causes"))</f>
        <v/>
      </c>
      <c r="K213" s="300" t="str">
        <f>IF($D213="","",SUMIFS('CMS Deviation Detail'!$H$24:$H$500,'CMS Deviation Detail'!$B$24:$B$500,$B213,'CMS Deviation Detail'!$C$24:$C$500,$C213,'CMS Deviation Detail'!$D$24:$D$500,$D213,'CMS Deviation Detail'!$K$24:$K$500,"Other Unknown Causes"))</f>
        <v/>
      </c>
    </row>
    <row r="214" spans="2:11" x14ac:dyDescent="0.25">
      <c r="B214" s="289" t="str">
        <f>IF(Lists!AF192="","",Lists!AF192)</f>
        <v/>
      </c>
      <c r="C214" s="290" t="str">
        <f>IF(Lists!AG192="","",Lists!AG192)</f>
        <v/>
      </c>
      <c r="D214" s="290" t="str">
        <f>IF(Lists!AH192="","",Lists!AH192)</f>
        <v/>
      </c>
      <c r="E214" s="291" t="str">
        <f>IF(D214="","",COUNTIFS('CMS Deviation Detail'!$B$24:$B$500,B214,'CMS Deviation Detail'!$C$24:$C$500,C214,'CMS Deviation Detail'!$D$24:$D$500,D214))</f>
        <v/>
      </c>
      <c r="F214" s="292" t="str">
        <f>IF(D214="","",SUMIFS('CMS Deviation Detail'!$H$24:$H$500,'CMS Deviation Detail'!$B$24:$B$500,$B214,'CMS Deviation Detail'!$C$24:$C$500,$C214,'CMS Deviation Detail'!$D$24:$D$500,$D214))</f>
        <v/>
      </c>
      <c r="G214" s="308"/>
      <c r="H214" s="299" t="str">
        <f>IF($D214="","",SUMIFS('CMS Deviation Detail'!$H$24:$H$500,'CMS Deviation Detail'!$B$24:$B$500,$B214,'CMS Deviation Detail'!$C$24:$C$500,$C214,'CMS Deviation Detail'!$D$24:$D$500,$D214,'CMS Deviation Detail'!$K$24:$K$500,"Control Equipment Problems"))</f>
        <v/>
      </c>
      <c r="I214" s="299" t="str">
        <f>IF($D214="","",SUMIFS('CMS Deviation Detail'!$H$24:$H$500,'CMS Deviation Detail'!$B$24:$B$500,$B214,'CMS Deviation Detail'!$C$24:$C$500,$C214,'CMS Deviation Detail'!$D$24:$D$500,$D214,'CMS Deviation Detail'!$K$24:$K$500,"Process Problems"))</f>
        <v/>
      </c>
      <c r="J214" s="299" t="str">
        <f>IF($D214="","",SUMIFS('CMS Deviation Detail'!$H$24:$H$500,'CMS Deviation Detail'!$B$24:$B$500,$B214,'CMS Deviation Detail'!$C$24:$C$500,$C214,'CMS Deviation Detail'!$D$24:$D$500,$D214,'CMS Deviation Detail'!$K$24:$K$500,"Other Known Causes"))</f>
        <v/>
      </c>
      <c r="K214" s="300" t="str">
        <f>IF($D214="","",SUMIFS('CMS Deviation Detail'!$H$24:$H$500,'CMS Deviation Detail'!$B$24:$B$500,$B214,'CMS Deviation Detail'!$C$24:$C$500,$C214,'CMS Deviation Detail'!$D$24:$D$500,$D214,'CMS Deviation Detail'!$K$24:$K$500,"Other Unknown Causes"))</f>
        <v/>
      </c>
    </row>
    <row r="215" spans="2:11" x14ac:dyDescent="0.25">
      <c r="B215" s="289" t="str">
        <f>IF(Lists!AF193="","",Lists!AF193)</f>
        <v/>
      </c>
      <c r="C215" s="290" t="str">
        <f>IF(Lists!AG193="","",Lists!AG193)</f>
        <v/>
      </c>
      <c r="D215" s="290" t="str">
        <f>IF(Lists!AH193="","",Lists!AH193)</f>
        <v/>
      </c>
      <c r="E215" s="291" t="str">
        <f>IF(D215="","",COUNTIFS('CMS Deviation Detail'!$B$24:$B$500,B215,'CMS Deviation Detail'!$C$24:$C$500,C215,'CMS Deviation Detail'!$D$24:$D$500,D215))</f>
        <v/>
      </c>
      <c r="F215" s="292" t="str">
        <f>IF(D215="","",SUMIFS('CMS Deviation Detail'!$H$24:$H$500,'CMS Deviation Detail'!$B$24:$B$500,$B215,'CMS Deviation Detail'!$C$24:$C$500,$C215,'CMS Deviation Detail'!$D$24:$D$500,$D215))</f>
        <v/>
      </c>
      <c r="G215" s="308"/>
      <c r="H215" s="299" t="str">
        <f>IF($D215="","",SUMIFS('CMS Deviation Detail'!$H$24:$H$500,'CMS Deviation Detail'!$B$24:$B$500,$B215,'CMS Deviation Detail'!$C$24:$C$500,$C215,'CMS Deviation Detail'!$D$24:$D$500,$D215,'CMS Deviation Detail'!$K$24:$K$500,"Control Equipment Problems"))</f>
        <v/>
      </c>
      <c r="I215" s="299" t="str">
        <f>IF($D215="","",SUMIFS('CMS Deviation Detail'!$H$24:$H$500,'CMS Deviation Detail'!$B$24:$B$500,$B215,'CMS Deviation Detail'!$C$24:$C$500,$C215,'CMS Deviation Detail'!$D$24:$D$500,$D215,'CMS Deviation Detail'!$K$24:$K$500,"Process Problems"))</f>
        <v/>
      </c>
      <c r="J215" s="299" t="str">
        <f>IF($D215="","",SUMIFS('CMS Deviation Detail'!$H$24:$H$500,'CMS Deviation Detail'!$B$24:$B$500,$B215,'CMS Deviation Detail'!$C$24:$C$500,$C215,'CMS Deviation Detail'!$D$24:$D$500,$D215,'CMS Deviation Detail'!$K$24:$K$500,"Other Known Causes"))</f>
        <v/>
      </c>
      <c r="K215" s="300" t="str">
        <f>IF($D215="","",SUMIFS('CMS Deviation Detail'!$H$24:$H$500,'CMS Deviation Detail'!$B$24:$B$500,$B215,'CMS Deviation Detail'!$C$24:$C$500,$C215,'CMS Deviation Detail'!$D$24:$D$500,$D215,'CMS Deviation Detail'!$K$24:$K$500,"Other Unknown Causes"))</f>
        <v/>
      </c>
    </row>
    <row r="216" spans="2:11" x14ac:dyDescent="0.25">
      <c r="B216" s="289" t="str">
        <f>IF(Lists!AF194="","",Lists!AF194)</f>
        <v/>
      </c>
      <c r="C216" s="290" t="str">
        <f>IF(Lists!AG194="","",Lists!AG194)</f>
        <v/>
      </c>
      <c r="D216" s="290" t="str">
        <f>IF(Lists!AH194="","",Lists!AH194)</f>
        <v/>
      </c>
      <c r="E216" s="291" t="str">
        <f>IF(D216="","",COUNTIFS('CMS Deviation Detail'!$B$24:$B$500,B216,'CMS Deviation Detail'!$C$24:$C$500,C216,'CMS Deviation Detail'!$D$24:$D$500,D216))</f>
        <v/>
      </c>
      <c r="F216" s="292" t="str">
        <f>IF(D216="","",SUMIFS('CMS Deviation Detail'!$H$24:$H$500,'CMS Deviation Detail'!$B$24:$B$500,$B216,'CMS Deviation Detail'!$C$24:$C$500,$C216,'CMS Deviation Detail'!$D$24:$D$500,$D216))</f>
        <v/>
      </c>
      <c r="G216" s="308"/>
      <c r="H216" s="299" t="str">
        <f>IF($D216="","",SUMIFS('CMS Deviation Detail'!$H$24:$H$500,'CMS Deviation Detail'!$B$24:$B$500,$B216,'CMS Deviation Detail'!$C$24:$C$500,$C216,'CMS Deviation Detail'!$D$24:$D$500,$D216,'CMS Deviation Detail'!$K$24:$K$500,"Control Equipment Problems"))</f>
        <v/>
      </c>
      <c r="I216" s="299" t="str">
        <f>IF($D216="","",SUMIFS('CMS Deviation Detail'!$H$24:$H$500,'CMS Deviation Detail'!$B$24:$B$500,$B216,'CMS Deviation Detail'!$C$24:$C$500,$C216,'CMS Deviation Detail'!$D$24:$D$500,$D216,'CMS Deviation Detail'!$K$24:$K$500,"Process Problems"))</f>
        <v/>
      </c>
      <c r="J216" s="299" t="str">
        <f>IF($D216="","",SUMIFS('CMS Deviation Detail'!$H$24:$H$500,'CMS Deviation Detail'!$B$24:$B$500,$B216,'CMS Deviation Detail'!$C$24:$C$500,$C216,'CMS Deviation Detail'!$D$24:$D$500,$D216,'CMS Deviation Detail'!$K$24:$K$500,"Other Known Causes"))</f>
        <v/>
      </c>
      <c r="K216" s="300" t="str">
        <f>IF($D216="","",SUMIFS('CMS Deviation Detail'!$H$24:$H$500,'CMS Deviation Detail'!$B$24:$B$500,$B216,'CMS Deviation Detail'!$C$24:$C$500,$C216,'CMS Deviation Detail'!$D$24:$D$500,$D216,'CMS Deviation Detail'!$K$24:$K$500,"Other Unknown Causes"))</f>
        <v/>
      </c>
    </row>
    <row r="217" spans="2:11" x14ac:dyDescent="0.25">
      <c r="B217" s="289" t="str">
        <f>IF(Lists!AF195="","",Lists!AF195)</f>
        <v/>
      </c>
      <c r="C217" s="290" t="str">
        <f>IF(Lists!AG195="","",Lists!AG195)</f>
        <v/>
      </c>
      <c r="D217" s="290" t="str">
        <f>IF(Lists!AH195="","",Lists!AH195)</f>
        <v/>
      </c>
      <c r="E217" s="291" t="str">
        <f>IF(D217="","",COUNTIFS('CMS Deviation Detail'!$B$24:$B$500,B217,'CMS Deviation Detail'!$C$24:$C$500,C217,'CMS Deviation Detail'!$D$24:$D$500,D217))</f>
        <v/>
      </c>
      <c r="F217" s="292" t="str">
        <f>IF(D217="","",SUMIFS('CMS Deviation Detail'!$H$24:$H$500,'CMS Deviation Detail'!$B$24:$B$500,$B217,'CMS Deviation Detail'!$C$24:$C$500,$C217,'CMS Deviation Detail'!$D$24:$D$500,$D217))</f>
        <v/>
      </c>
      <c r="G217" s="308"/>
      <c r="H217" s="299" t="str">
        <f>IF($D217="","",SUMIFS('CMS Deviation Detail'!$H$24:$H$500,'CMS Deviation Detail'!$B$24:$B$500,$B217,'CMS Deviation Detail'!$C$24:$C$500,$C217,'CMS Deviation Detail'!$D$24:$D$500,$D217,'CMS Deviation Detail'!$K$24:$K$500,"Control Equipment Problems"))</f>
        <v/>
      </c>
      <c r="I217" s="299" t="str">
        <f>IF($D217="","",SUMIFS('CMS Deviation Detail'!$H$24:$H$500,'CMS Deviation Detail'!$B$24:$B$500,$B217,'CMS Deviation Detail'!$C$24:$C$500,$C217,'CMS Deviation Detail'!$D$24:$D$500,$D217,'CMS Deviation Detail'!$K$24:$K$500,"Process Problems"))</f>
        <v/>
      </c>
      <c r="J217" s="299" t="str">
        <f>IF($D217="","",SUMIFS('CMS Deviation Detail'!$H$24:$H$500,'CMS Deviation Detail'!$B$24:$B$500,$B217,'CMS Deviation Detail'!$C$24:$C$500,$C217,'CMS Deviation Detail'!$D$24:$D$500,$D217,'CMS Deviation Detail'!$K$24:$K$500,"Other Known Causes"))</f>
        <v/>
      </c>
      <c r="K217" s="300" t="str">
        <f>IF($D217="","",SUMIFS('CMS Deviation Detail'!$H$24:$H$500,'CMS Deviation Detail'!$B$24:$B$500,$B217,'CMS Deviation Detail'!$C$24:$C$500,$C217,'CMS Deviation Detail'!$D$24:$D$500,$D217,'CMS Deviation Detail'!$K$24:$K$500,"Other Unknown Causes"))</f>
        <v/>
      </c>
    </row>
    <row r="218" spans="2:11" x14ac:dyDescent="0.25">
      <c r="B218" s="289" t="str">
        <f>IF(Lists!AF196="","",Lists!AF196)</f>
        <v/>
      </c>
      <c r="C218" s="290" t="str">
        <f>IF(Lists!AG196="","",Lists!AG196)</f>
        <v/>
      </c>
      <c r="D218" s="290" t="str">
        <f>IF(Lists!AH196="","",Lists!AH196)</f>
        <v/>
      </c>
      <c r="E218" s="291" t="str">
        <f>IF(D218="","",COUNTIFS('CMS Deviation Detail'!$B$24:$B$500,B218,'CMS Deviation Detail'!$C$24:$C$500,C218,'CMS Deviation Detail'!$D$24:$D$500,D218))</f>
        <v/>
      </c>
      <c r="F218" s="292" t="str">
        <f>IF(D218="","",SUMIFS('CMS Deviation Detail'!$H$24:$H$500,'CMS Deviation Detail'!$B$24:$B$500,$B218,'CMS Deviation Detail'!$C$24:$C$500,$C218,'CMS Deviation Detail'!$D$24:$D$500,$D218))</f>
        <v/>
      </c>
      <c r="G218" s="308"/>
      <c r="H218" s="299" t="str">
        <f>IF($D218="","",SUMIFS('CMS Deviation Detail'!$H$24:$H$500,'CMS Deviation Detail'!$B$24:$B$500,$B218,'CMS Deviation Detail'!$C$24:$C$500,$C218,'CMS Deviation Detail'!$D$24:$D$500,$D218,'CMS Deviation Detail'!$K$24:$K$500,"Control Equipment Problems"))</f>
        <v/>
      </c>
      <c r="I218" s="299" t="str">
        <f>IF($D218="","",SUMIFS('CMS Deviation Detail'!$H$24:$H$500,'CMS Deviation Detail'!$B$24:$B$500,$B218,'CMS Deviation Detail'!$C$24:$C$500,$C218,'CMS Deviation Detail'!$D$24:$D$500,$D218,'CMS Deviation Detail'!$K$24:$K$500,"Process Problems"))</f>
        <v/>
      </c>
      <c r="J218" s="299" t="str">
        <f>IF($D218="","",SUMIFS('CMS Deviation Detail'!$H$24:$H$500,'CMS Deviation Detail'!$B$24:$B$500,$B218,'CMS Deviation Detail'!$C$24:$C$500,$C218,'CMS Deviation Detail'!$D$24:$D$500,$D218,'CMS Deviation Detail'!$K$24:$K$500,"Other Known Causes"))</f>
        <v/>
      </c>
      <c r="K218" s="300" t="str">
        <f>IF($D218="","",SUMIFS('CMS Deviation Detail'!$H$24:$H$500,'CMS Deviation Detail'!$B$24:$B$500,$B218,'CMS Deviation Detail'!$C$24:$C$500,$C218,'CMS Deviation Detail'!$D$24:$D$500,$D218,'CMS Deviation Detail'!$K$24:$K$500,"Other Unknown Causes"))</f>
        <v/>
      </c>
    </row>
    <row r="219" spans="2:11" x14ac:dyDescent="0.25">
      <c r="B219" s="289" t="str">
        <f>IF(Lists!AF197="","",Lists!AF197)</f>
        <v/>
      </c>
      <c r="C219" s="290" t="str">
        <f>IF(Lists!AG197="","",Lists!AG197)</f>
        <v/>
      </c>
      <c r="D219" s="290" t="str">
        <f>IF(Lists!AH197="","",Lists!AH197)</f>
        <v/>
      </c>
      <c r="E219" s="291" t="str">
        <f>IF(D219="","",COUNTIFS('CMS Deviation Detail'!$B$24:$B$500,B219,'CMS Deviation Detail'!$C$24:$C$500,C219,'CMS Deviation Detail'!$D$24:$D$500,D219))</f>
        <v/>
      </c>
      <c r="F219" s="292" t="str">
        <f>IF(D219="","",SUMIFS('CMS Deviation Detail'!$H$24:$H$500,'CMS Deviation Detail'!$B$24:$B$500,$B219,'CMS Deviation Detail'!$C$24:$C$500,$C219,'CMS Deviation Detail'!$D$24:$D$500,$D219))</f>
        <v/>
      </c>
      <c r="G219" s="308"/>
      <c r="H219" s="299" t="str">
        <f>IF($D219="","",SUMIFS('CMS Deviation Detail'!$H$24:$H$500,'CMS Deviation Detail'!$B$24:$B$500,$B219,'CMS Deviation Detail'!$C$24:$C$500,$C219,'CMS Deviation Detail'!$D$24:$D$500,$D219,'CMS Deviation Detail'!$K$24:$K$500,"Control Equipment Problems"))</f>
        <v/>
      </c>
      <c r="I219" s="299" t="str">
        <f>IF($D219="","",SUMIFS('CMS Deviation Detail'!$H$24:$H$500,'CMS Deviation Detail'!$B$24:$B$500,$B219,'CMS Deviation Detail'!$C$24:$C$500,$C219,'CMS Deviation Detail'!$D$24:$D$500,$D219,'CMS Deviation Detail'!$K$24:$K$500,"Process Problems"))</f>
        <v/>
      </c>
      <c r="J219" s="299" t="str">
        <f>IF($D219="","",SUMIFS('CMS Deviation Detail'!$H$24:$H$500,'CMS Deviation Detail'!$B$24:$B$500,$B219,'CMS Deviation Detail'!$C$24:$C$500,$C219,'CMS Deviation Detail'!$D$24:$D$500,$D219,'CMS Deviation Detail'!$K$24:$K$500,"Other Known Causes"))</f>
        <v/>
      </c>
      <c r="K219" s="300" t="str">
        <f>IF($D219="","",SUMIFS('CMS Deviation Detail'!$H$24:$H$500,'CMS Deviation Detail'!$B$24:$B$500,$B219,'CMS Deviation Detail'!$C$24:$C$500,$C219,'CMS Deviation Detail'!$D$24:$D$500,$D219,'CMS Deviation Detail'!$K$24:$K$500,"Other Unknown Causes"))</f>
        <v/>
      </c>
    </row>
    <row r="220" spans="2:11" x14ac:dyDescent="0.25">
      <c r="B220" s="289" t="str">
        <f>IF(Lists!AF198="","",Lists!AF198)</f>
        <v/>
      </c>
      <c r="C220" s="290" t="str">
        <f>IF(Lists!AG198="","",Lists!AG198)</f>
        <v/>
      </c>
      <c r="D220" s="290" t="str">
        <f>IF(Lists!AH198="","",Lists!AH198)</f>
        <v/>
      </c>
      <c r="E220" s="291" t="str">
        <f>IF(D220="","",COUNTIFS('CMS Deviation Detail'!$B$24:$B$500,B220,'CMS Deviation Detail'!$C$24:$C$500,C220,'CMS Deviation Detail'!$D$24:$D$500,D220))</f>
        <v/>
      </c>
      <c r="F220" s="292" t="str">
        <f>IF(D220="","",SUMIFS('CMS Deviation Detail'!$H$24:$H$500,'CMS Deviation Detail'!$B$24:$B$500,$B220,'CMS Deviation Detail'!$C$24:$C$500,$C220,'CMS Deviation Detail'!$D$24:$D$500,$D220))</f>
        <v/>
      </c>
      <c r="G220" s="308"/>
      <c r="H220" s="299" t="str">
        <f>IF($D220="","",SUMIFS('CMS Deviation Detail'!$H$24:$H$500,'CMS Deviation Detail'!$B$24:$B$500,$B220,'CMS Deviation Detail'!$C$24:$C$500,$C220,'CMS Deviation Detail'!$D$24:$D$500,$D220,'CMS Deviation Detail'!$K$24:$K$500,"Control Equipment Problems"))</f>
        <v/>
      </c>
      <c r="I220" s="299" t="str">
        <f>IF($D220="","",SUMIFS('CMS Deviation Detail'!$H$24:$H$500,'CMS Deviation Detail'!$B$24:$B$500,$B220,'CMS Deviation Detail'!$C$24:$C$500,$C220,'CMS Deviation Detail'!$D$24:$D$500,$D220,'CMS Deviation Detail'!$K$24:$K$500,"Process Problems"))</f>
        <v/>
      </c>
      <c r="J220" s="299" t="str">
        <f>IF($D220="","",SUMIFS('CMS Deviation Detail'!$H$24:$H$500,'CMS Deviation Detail'!$B$24:$B$500,$B220,'CMS Deviation Detail'!$C$24:$C$500,$C220,'CMS Deviation Detail'!$D$24:$D$500,$D220,'CMS Deviation Detail'!$K$24:$K$500,"Other Known Causes"))</f>
        <v/>
      </c>
      <c r="K220" s="300" t="str">
        <f>IF($D220="","",SUMIFS('CMS Deviation Detail'!$H$24:$H$500,'CMS Deviation Detail'!$B$24:$B$500,$B220,'CMS Deviation Detail'!$C$24:$C$500,$C220,'CMS Deviation Detail'!$D$24:$D$500,$D220,'CMS Deviation Detail'!$K$24:$K$500,"Other Unknown Causes"))</f>
        <v/>
      </c>
    </row>
    <row r="221" spans="2:11" x14ac:dyDescent="0.25">
      <c r="B221" s="289" t="str">
        <f>IF(Lists!AF199="","",Lists!AF199)</f>
        <v/>
      </c>
      <c r="C221" s="290" t="str">
        <f>IF(Lists!AG199="","",Lists!AG199)</f>
        <v/>
      </c>
      <c r="D221" s="290" t="str">
        <f>IF(Lists!AH199="","",Lists!AH199)</f>
        <v/>
      </c>
      <c r="E221" s="291" t="str">
        <f>IF(D221="","",COUNTIFS('CMS Deviation Detail'!$B$24:$B$500,B221,'CMS Deviation Detail'!$C$24:$C$500,C221,'CMS Deviation Detail'!$D$24:$D$500,D221))</f>
        <v/>
      </c>
      <c r="F221" s="292" t="str">
        <f>IF(D221="","",SUMIFS('CMS Deviation Detail'!$H$24:$H$500,'CMS Deviation Detail'!$B$24:$B$500,$B221,'CMS Deviation Detail'!$C$24:$C$500,$C221,'CMS Deviation Detail'!$D$24:$D$500,$D221))</f>
        <v/>
      </c>
      <c r="G221" s="308"/>
      <c r="H221" s="299" t="str">
        <f>IF($D221="","",SUMIFS('CMS Deviation Detail'!$H$24:$H$500,'CMS Deviation Detail'!$B$24:$B$500,$B221,'CMS Deviation Detail'!$C$24:$C$500,$C221,'CMS Deviation Detail'!$D$24:$D$500,$D221,'CMS Deviation Detail'!$K$24:$K$500,"Control Equipment Problems"))</f>
        <v/>
      </c>
      <c r="I221" s="299" t="str">
        <f>IF($D221="","",SUMIFS('CMS Deviation Detail'!$H$24:$H$500,'CMS Deviation Detail'!$B$24:$B$500,$B221,'CMS Deviation Detail'!$C$24:$C$500,$C221,'CMS Deviation Detail'!$D$24:$D$500,$D221,'CMS Deviation Detail'!$K$24:$K$500,"Process Problems"))</f>
        <v/>
      </c>
      <c r="J221" s="299" t="str">
        <f>IF($D221="","",SUMIFS('CMS Deviation Detail'!$H$24:$H$500,'CMS Deviation Detail'!$B$24:$B$500,$B221,'CMS Deviation Detail'!$C$24:$C$500,$C221,'CMS Deviation Detail'!$D$24:$D$500,$D221,'CMS Deviation Detail'!$K$24:$K$500,"Other Known Causes"))</f>
        <v/>
      </c>
      <c r="K221" s="300" t="str">
        <f>IF($D221="","",SUMIFS('CMS Deviation Detail'!$H$24:$H$500,'CMS Deviation Detail'!$B$24:$B$500,$B221,'CMS Deviation Detail'!$C$24:$C$500,$C221,'CMS Deviation Detail'!$D$24:$D$500,$D221,'CMS Deviation Detail'!$K$24:$K$500,"Other Unknown Causes"))</f>
        <v/>
      </c>
    </row>
    <row r="222" spans="2:11" x14ac:dyDescent="0.25">
      <c r="B222" s="289" t="str">
        <f>IF(Lists!AF200="","",Lists!AF200)</f>
        <v/>
      </c>
      <c r="C222" s="290" t="str">
        <f>IF(Lists!AG200="","",Lists!AG200)</f>
        <v/>
      </c>
      <c r="D222" s="290" t="str">
        <f>IF(Lists!AH200="","",Lists!AH200)</f>
        <v/>
      </c>
      <c r="E222" s="291" t="str">
        <f>IF(D222="","",COUNTIFS('CMS Deviation Detail'!$B$24:$B$500,B222,'CMS Deviation Detail'!$C$24:$C$500,C222,'CMS Deviation Detail'!$D$24:$D$500,D222))</f>
        <v/>
      </c>
      <c r="F222" s="292" t="str">
        <f>IF(D222="","",SUMIFS('CMS Deviation Detail'!$H$24:$H$500,'CMS Deviation Detail'!$B$24:$B$500,$B222,'CMS Deviation Detail'!$C$24:$C$500,$C222,'CMS Deviation Detail'!$D$24:$D$500,$D222))</f>
        <v/>
      </c>
      <c r="G222" s="308"/>
      <c r="H222" s="299" t="str">
        <f>IF($D222="","",SUMIFS('CMS Deviation Detail'!$H$24:$H$500,'CMS Deviation Detail'!$B$24:$B$500,$B222,'CMS Deviation Detail'!$C$24:$C$500,$C222,'CMS Deviation Detail'!$D$24:$D$500,$D222,'CMS Deviation Detail'!$K$24:$K$500,"Control Equipment Problems"))</f>
        <v/>
      </c>
      <c r="I222" s="299" t="str">
        <f>IF($D222="","",SUMIFS('CMS Deviation Detail'!$H$24:$H$500,'CMS Deviation Detail'!$B$24:$B$500,$B222,'CMS Deviation Detail'!$C$24:$C$500,$C222,'CMS Deviation Detail'!$D$24:$D$500,$D222,'CMS Deviation Detail'!$K$24:$K$500,"Process Problems"))</f>
        <v/>
      </c>
      <c r="J222" s="299" t="str">
        <f>IF($D222="","",SUMIFS('CMS Deviation Detail'!$H$24:$H$500,'CMS Deviation Detail'!$B$24:$B$500,$B222,'CMS Deviation Detail'!$C$24:$C$500,$C222,'CMS Deviation Detail'!$D$24:$D$500,$D222,'CMS Deviation Detail'!$K$24:$K$500,"Other Known Causes"))</f>
        <v/>
      </c>
      <c r="K222" s="300" t="str">
        <f>IF($D222="","",SUMIFS('CMS Deviation Detail'!$H$24:$H$500,'CMS Deviation Detail'!$B$24:$B$500,$B222,'CMS Deviation Detail'!$C$24:$C$500,$C222,'CMS Deviation Detail'!$D$24:$D$500,$D222,'CMS Deviation Detail'!$K$24:$K$500,"Other Unknown Causes"))</f>
        <v/>
      </c>
    </row>
    <row r="223" spans="2:11" x14ac:dyDescent="0.25">
      <c r="B223" s="289" t="str">
        <f>IF(Lists!AF201="","",Lists!AF201)</f>
        <v/>
      </c>
      <c r="C223" s="290" t="str">
        <f>IF(Lists!AG201="","",Lists!AG201)</f>
        <v/>
      </c>
      <c r="D223" s="290" t="str">
        <f>IF(Lists!AH201="","",Lists!AH201)</f>
        <v/>
      </c>
      <c r="E223" s="291" t="str">
        <f>IF(D223="","",COUNTIFS('CMS Deviation Detail'!$B$24:$B$500,B223,'CMS Deviation Detail'!$C$24:$C$500,C223,'CMS Deviation Detail'!$D$24:$D$500,D223))</f>
        <v/>
      </c>
      <c r="F223" s="292" t="str">
        <f>IF(D223="","",SUMIFS('CMS Deviation Detail'!$H$24:$H$500,'CMS Deviation Detail'!$B$24:$B$500,$B223,'CMS Deviation Detail'!$C$24:$C$500,$C223,'CMS Deviation Detail'!$D$24:$D$500,$D223))</f>
        <v/>
      </c>
      <c r="G223" s="308"/>
      <c r="H223" s="299" t="str">
        <f>IF($D223="","",SUMIFS('CMS Deviation Detail'!$H$24:$H$500,'CMS Deviation Detail'!$B$24:$B$500,$B223,'CMS Deviation Detail'!$C$24:$C$500,$C223,'CMS Deviation Detail'!$D$24:$D$500,$D223,'CMS Deviation Detail'!$K$24:$K$500,"Control Equipment Problems"))</f>
        <v/>
      </c>
      <c r="I223" s="299" t="str">
        <f>IF($D223="","",SUMIFS('CMS Deviation Detail'!$H$24:$H$500,'CMS Deviation Detail'!$B$24:$B$500,$B223,'CMS Deviation Detail'!$C$24:$C$500,$C223,'CMS Deviation Detail'!$D$24:$D$500,$D223,'CMS Deviation Detail'!$K$24:$K$500,"Process Problems"))</f>
        <v/>
      </c>
      <c r="J223" s="299" t="str">
        <f>IF($D223="","",SUMIFS('CMS Deviation Detail'!$H$24:$H$500,'CMS Deviation Detail'!$B$24:$B$500,$B223,'CMS Deviation Detail'!$C$24:$C$500,$C223,'CMS Deviation Detail'!$D$24:$D$500,$D223,'CMS Deviation Detail'!$K$24:$K$500,"Other Known Causes"))</f>
        <v/>
      </c>
      <c r="K223" s="300" t="str">
        <f>IF($D223="","",SUMIFS('CMS Deviation Detail'!$H$24:$H$500,'CMS Deviation Detail'!$B$24:$B$500,$B223,'CMS Deviation Detail'!$C$24:$C$500,$C223,'CMS Deviation Detail'!$D$24:$D$500,$D223,'CMS Deviation Detail'!$K$24:$K$500,"Other Unknown Causes"))</f>
        <v/>
      </c>
    </row>
    <row r="224" spans="2:11" x14ac:dyDescent="0.25">
      <c r="B224" s="289" t="str">
        <f>IF(Lists!AF202="","",Lists!AF202)</f>
        <v/>
      </c>
      <c r="C224" s="290" t="str">
        <f>IF(Lists!AG202="","",Lists!AG202)</f>
        <v/>
      </c>
      <c r="D224" s="290" t="str">
        <f>IF(Lists!AH202="","",Lists!AH202)</f>
        <v/>
      </c>
      <c r="E224" s="291" t="str">
        <f>IF(D224="","",COUNTIFS('CMS Deviation Detail'!$B$24:$B$500,B224,'CMS Deviation Detail'!$C$24:$C$500,C224,'CMS Deviation Detail'!$D$24:$D$500,D224))</f>
        <v/>
      </c>
      <c r="F224" s="292" t="str">
        <f>IF(D224="","",SUMIFS('CMS Deviation Detail'!$H$24:$H$500,'CMS Deviation Detail'!$B$24:$B$500,$B224,'CMS Deviation Detail'!$C$24:$C$500,$C224,'CMS Deviation Detail'!$D$24:$D$500,$D224))</f>
        <v/>
      </c>
      <c r="G224" s="308"/>
      <c r="H224" s="299" t="str">
        <f>IF($D224="","",SUMIFS('CMS Deviation Detail'!$H$24:$H$500,'CMS Deviation Detail'!$B$24:$B$500,$B224,'CMS Deviation Detail'!$C$24:$C$500,$C224,'CMS Deviation Detail'!$D$24:$D$500,$D224,'CMS Deviation Detail'!$K$24:$K$500,"Control Equipment Problems"))</f>
        <v/>
      </c>
      <c r="I224" s="299" t="str">
        <f>IF($D224="","",SUMIFS('CMS Deviation Detail'!$H$24:$H$500,'CMS Deviation Detail'!$B$24:$B$500,$B224,'CMS Deviation Detail'!$C$24:$C$500,$C224,'CMS Deviation Detail'!$D$24:$D$500,$D224,'CMS Deviation Detail'!$K$24:$K$500,"Process Problems"))</f>
        <v/>
      </c>
      <c r="J224" s="299" t="str">
        <f>IF($D224="","",SUMIFS('CMS Deviation Detail'!$H$24:$H$500,'CMS Deviation Detail'!$B$24:$B$500,$B224,'CMS Deviation Detail'!$C$24:$C$500,$C224,'CMS Deviation Detail'!$D$24:$D$500,$D224,'CMS Deviation Detail'!$K$24:$K$500,"Other Known Causes"))</f>
        <v/>
      </c>
      <c r="K224" s="300" t="str">
        <f>IF($D224="","",SUMIFS('CMS Deviation Detail'!$H$24:$H$500,'CMS Deviation Detail'!$B$24:$B$500,$B224,'CMS Deviation Detail'!$C$24:$C$500,$C224,'CMS Deviation Detail'!$D$24:$D$500,$D224,'CMS Deviation Detail'!$K$24:$K$500,"Other Unknown Causes"))</f>
        <v/>
      </c>
    </row>
    <row r="225" spans="2:11" x14ac:dyDescent="0.25">
      <c r="B225" s="289" t="str">
        <f>IF(Lists!AF203="","",Lists!AF203)</f>
        <v/>
      </c>
      <c r="C225" s="290" t="str">
        <f>IF(Lists!AG203="","",Lists!AG203)</f>
        <v/>
      </c>
      <c r="D225" s="290" t="str">
        <f>IF(Lists!AH203="","",Lists!AH203)</f>
        <v/>
      </c>
      <c r="E225" s="291" t="str">
        <f>IF(D225="","",COUNTIFS('CMS Deviation Detail'!$B$24:$B$500,B225,'CMS Deviation Detail'!$C$24:$C$500,C225,'CMS Deviation Detail'!$D$24:$D$500,D225))</f>
        <v/>
      </c>
      <c r="F225" s="292" t="str">
        <f>IF(D225="","",SUMIFS('CMS Deviation Detail'!$H$24:$H$500,'CMS Deviation Detail'!$B$24:$B$500,$B225,'CMS Deviation Detail'!$C$24:$C$500,$C225,'CMS Deviation Detail'!$D$24:$D$500,$D225))</f>
        <v/>
      </c>
      <c r="G225" s="308"/>
      <c r="H225" s="299" t="str">
        <f>IF($D225="","",SUMIFS('CMS Deviation Detail'!$H$24:$H$500,'CMS Deviation Detail'!$B$24:$B$500,$B225,'CMS Deviation Detail'!$C$24:$C$500,$C225,'CMS Deviation Detail'!$D$24:$D$500,$D225,'CMS Deviation Detail'!$K$24:$K$500,"Control Equipment Problems"))</f>
        <v/>
      </c>
      <c r="I225" s="299" t="str">
        <f>IF($D225="","",SUMIFS('CMS Deviation Detail'!$H$24:$H$500,'CMS Deviation Detail'!$B$24:$B$500,$B225,'CMS Deviation Detail'!$C$24:$C$500,$C225,'CMS Deviation Detail'!$D$24:$D$500,$D225,'CMS Deviation Detail'!$K$24:$K$500,"Process Problems"))</f>
        <v/>
      </c>
      <c r="J225" s="299" t="str">
        <f>IF($D225="","",SUMIFS('CMS Deviation Detail'!$H$24:$H$500,'CMS Deviation Detail'!$B$24:$B$500,$B225,'CMS Deviation Detail'!$C$24:$C$500,$C225,'CMS Deviation Detail'!$D$24:$D$500,$D225,'CMS Deviation Detail'!$K$24:$K$500,"Other Known Causes"))</f>
        <v/>
      </c>
      <c r="K225" s="300" t="str">
        <f>IF($D225="","",SUMIFS('CMS Deviation Detail'!$H$24:$H$500,'CMS Deviation Detail'!$B$24:$B$500,$B225,'CMS Deviation Detail'!$C$24:$C$500,$C225,'CMS Deviation Detail'!$D$24:$D$500,$D225,'CMS Deviation Detail'!$K$24:$K$500,"Other Unknown Causes"))</f>
        <v/>
      </c>
    </row>
    <row r="226" spans="2:11" x14ac:dyDescent="0.25">
      <c r="B226" s="289" t="str">
        <f>IF(Lists!AF204="","",Lists!AF204)</f>
        <v/>
      </c>
      <c r="C226" s="290" t="str">
        <f>IF(Lists!AG204="","",Lists!AG204)</f>
        <v/>
      </c>
      <c r="D226" s="290" t="str">
        <f>IF(Lists!AH204="","",Lists!AH204)</f>
        <v/>
      </c>
      <c r="E226" s="291" t="str">
        <f>IF(D226="","",COUNTIFS('CMS Deviation Detail'!$B$24:$B$500,B226,'CMS Deviation Detail'!$C$24:$C$500,C226,'CMS Deviation Detail'!$D$24:$D$500,D226))</f>
        <v/>
      </c>
      <c r="F226" s="292" t="str">
        <f>IF(D226="","",SUMIFS('CMS Deviation Detail'!$H$24:$H$500,'CMS Deviation Detail'!$B$24:$B$500,$B226,'CMS Deviation Detail'!$C$24:$C$500,$C226,'CMS Deviation Detail'!$D$24:$D$500,$D226))</f>
        <v/>
      </c>
      <c r="G226" s="308"/>
      <c r="H226" s="299" t="str">
        <f>IF($D226="","",SUMIFS('CMS Deviation Detail'!$H$24:$H$500,'CMS Deviation Detail'!$B$24:$B$500,$B226,'CMS Deviation Detail'!$C$24:$C$500,$C226,'CMS Deviation Detail'!$D$24:$D$500,$D226,'CMS Deviation Detail'!$K$24:$K$500,"Control Equipment Problems"))</f>
        <v/>
      </c>
      <c r="I226" s="299" t="str">
        <f>IF($D226="","",SUMIFS('CMS Deviation Detail'!$H$24:$H$500,'CMS Deviation Detail'!$B$24:$B$500,$B226,'CMS Deviation Detail'!$C$24:$C$500,$C226,'CMS Deviation Detail'!$D$24:$D$500,$D226,'CMS Deviation Detail'!$K$24:$K$500,"Process Problems"))</f>
        <v/>
      </c>
      <c r="J226" s="299" t="str">
        <f>IF($D226="","",SUMIFS('CMS Deviation Detail'!$H$24:$H$500,'CMS Deviation Detail'!$B$24:$B$500,$B226,'CMS Deviation Detail'!$C$24:$C$500,$C226,'CMS Deviation Detail'!$D$24:$D$500,$D226,'CMS Deviation Detail'!$K$24:$K$500,"Other Known Causes"))</f>
        <v/>
      </c>
      <c r="K226" s="300" t="str">
        <f>IF($D226="","",SUMIFS('CMS Deviation Detail'!$H$24:$H$500,'CMS Deviation Detail'!$B$24:$B$500,$B226,'CMS Deviation Detail'!$C$24:$C$500,$C226,'CMS Deviation Detail'!$D$24:$D$500,$D226,'CMS Deviation Detail'!$K$24:$K$500,"Other Unknown Causes"))</f>
        <v/>
      </c>
    </row>
    <row r="227" spans="2:11" x14ac:dyDescent="0.25">
      <c r="B227" s="289" t="str">
        <f>IF(Lists!AF205="","",Lists!AF205)</f>
        <v/>
      </c>
      <c r="C227" s="290" t="str">
        <f>IF(Lists!AG205="","",Lists!AG205)</f>
        <v/>
      </c>
      <c r="D227" s="290" t="str">
        <f>IF(Lists!AH205="","",Lists!AH205)</f>
        <v/>
      </c>
      <c r="E227" s="291" t="str">
        <f>IF(D227="","",COUNTIFS('CMS Deviation Detail'!$B$24:$B$500,B227,'CMS Deviation Detail'!$C$24:$C$500,C227,'CMS Deviation Detail'!$D$24:$D$500,D227))</f>
        <v/>
      </c>
      <c r="F227" s="292" t="str">
        <f>IF(D227="","",SUMIFS('CMS Deviation Detail'!$H$24:$H$500,'CMS Deviation Detail'!$B$24:$B$500,$B227,'CMS Deviation Detail'!$C$24:$C$500,$C227,'CMS Deviation Detail'!$D$24:$D$500,$D227))</f>
        <v/>
      </c>
      <c r="G227" s="308"/>
      <c r="H227" s="299" t="str">
        <f>IF($D227="","",SUMIFS('CMS Deviation Detail'!$H$24:$H$500,'CMS Deviation Detail'!$B$24:$B$500,$B227,'CMS Deviation Detail'!$C$24:$C$500,$C227,'CMS Deviation Detail'!$D$24:$D$500,$D227,'CMS Deviation Detail'!$K$24:$K$500,"Control Equipment Problems"))</f>
        <v/>
      </c>
      <c r="I227" s="299" t="str">
        <f>IF($D227="","",SUMIFS('CMS Deviation Detail'!$H$24:$H$500,'CMS Deviation Detail'!$B$24:$B$500,$B227,'CMS Deviation Detail'!$C$24:$C$500,$C227,'CMS Deviation Detail'!$D$24:$D$500,$D227,'CMS Deviation Detail'!$K$24:$K$500,"Process Problems"))</f>
        <v/>
      </c>
      <c r="J227" s="299" t="str">
        <f>IF($D227="","",SUMIFS('CMS Deviation Detail'!$H$24:$H$500,'CMS Deviation Detail'!$B$24:$B$500,$B227,'CMS Deviation Detail'!$C$24:$C$500,$C227,'CMS Deviation Detail'!$D$24:$D$500,$D227,'CMS Deviation Detail'!$K$24:$K$500,"Other Known Causes"))</f>
        <v/>
      </c>
      <c r="K227" s="300" t="str">
        <f>IF($D227="","",SUMIFS('CMS Deviation Detail'!$H$24:$H$500,'CMS Deviation Detail'!$B$24:$B$500,$B227,'CMS Deviation Detail'!$C$24:$C$500,$C227,'CMS Deviation Detail'!$D$24:$D$500,$D227,'CMS Deviation Detail'!$K$24:$K$500,"Other Unknown Causes"))</f>
        <v/>
      </c>
    </row>
    <row r="228" spans="2:11" x14ac:dyDescent="0.25">
      <c r="B228" s="289" t="str">
        <f>IF(Lists!AF206="","",Lists!AF206)</f>
        <v/>
      </c>
      <c r="C228" s="290" t="str">
        <f>IF(Lists!AG206="","",Lists!AG206)</f>
        <v/>
      </c>
      <c r="D228" s="290" t="str">
        <f>IF(Lists!AH206="","",Lists!AH206)</f>
        <v/>
      </c>
      <c r="E228" s="291" t="str">
        <f>IF(D228="","",COUNTIFS('CMS Deviation Detail'!$B$24:$B$500,B228,'CMS Deviation Detail'!$C$24:$C$500,C228,'CMS Deviation Detail'!$D$24:$D$500,D228))</f>
        <v/>
      </c>
      <c r="F228" s="292" t="str">
        <f>IF(D228="","",SUMIFS('CMS Deviation Detail'!$H$24:$H$500,'CMS Deviation Detail'!$B$24:$B$500,$B228,'CMS Deviation Detail'!$C$24:$C$500,$C228,'CMS Deviation Detail'!$D$24:$D$500,$D228))</f>
        <v/>
      </c>
      <c r="G228" s="308"/>
      <c r="H228" s="299" t="str">
        <f>IF($D228="","",SUMIFS('CMS Deviation Detail'!$H$24:$H$500,'CMS Deviation Detail'!$B$24:$B$500,$B228,'CMS Deviation Detail'!$C$24:$C$500,$C228,'CMS Deviation Detail'!$D$24:$D$500,$D228,'CMS Deviation Detail'!$K$24:$K$500,"Control Equipment Problems"))</f>
        <v/>
      </c>
      <c r="I228" s="299" t="str">
        <f>IF($D228="","",SUMIFS('CMS Deviation Detail'!$H$24:$H$500,'CMS Deviation Detail'!$B$24:$B$500,$B228,'CMS Deviation Detail'!$C$24:$C$500,$C228,'CMS Deviation Detail'!$D$24:$D$500,$D228,'CMS Deviation Detail'!$K$24:$K$500,"Process Problems"))</f>
        <v/>
      </c>
      <c r="J228" s="299" t="str">
        <f>IF($D228="","",SUMIFS('CMS Deviation Detail'!$H$24:$H$500,'CMS Deviation Detail'!$B$24:$B$500,$B228,'CMS Deviation Detail'!$C$24:$C$500,$C228,'CMS Deviation Detail'!$D$24:$D$500,$D228,'CMS Deviation Detail'!$K$24:$K$500,"Other Known Causes"))</f>
        <v/>
      </c>
      <c r="K228" s="300" t="str">
        <f>IF($D228="","",SUMIFS('CMS Deviation Detail'!$H$24:$H$500,'CMS Deviation Detail'!$B$24:$B$500,$B228,'CMS Deviation Detail'!$C$24:$C$500,$C228,'CMS Deviation Detail'!$D$24:$D$500,$D228,'CMS Deviation Detail'!$K$24:$K$500,"Other Unknown Causes"))</f>
        <v/>
      </c>
    </row>
    <row r="229" spans="2:11" x14ac:dyDescent="0.25">
      <c r="B229" s="289" t="str">
        <f>IF(Lists!AF207="","",Lists!AF207)</f>
        <v/>
      </c>
      <c r="C229" s="290" t="str">
        <f>IF(Lists!AG207="","",Lists!AG207)</f>
        <v/>
      </c>
      <c r="D229" s="290" t="str">
        <f>IF(Lists!AH207="","",Lists!AH207)</f>
        <v/>
      </c>
      <c r="E229" s="291" t="str">
        <f>IF(D229="","",COUNTIFS('CMS Deviation Detail'!$B$24:$B$500,B229,'CMS Deviation Detail'!$C$24:$C$500,C229,'CMS Deviation Detail'!$D$24:$D$500,D229))</f>
        <v/>
      </c>
      <c r="F229" s="292" t="str">
        <f>IF(D229="","",SUMIFS('CMS Deviation Detail'!$H$24:$H$500,'CMS Deviation Detail'!$B$24:$B$500,$B229,'CMS Deviation Detail'!$C$24:$C$500,$C229,'CMS Deviation Detail'!$D$24:$D$500,$D229))</f>
        <v/>
      </c>
      <c r="G229" s="308"/>
      <c r="H229" s="299" t="str">
        <f>IF($D229="","",SUMIFS('CMS Deviation Detail'!$H$24:$H$500,'CMS Deviation Detail'!$B$24:$B$500,$B229,'CMS Deviation Detail'!$C$24:$C$500,$C229,'CMS Deviation Detail'!$D$24:$D$500,$D229,'CMS Deviation Detail'!$K$24:$K$500,"Control Equipment Problems"))</f>
        <v/>
      </c>
      <c r="I229" s="299" t="str">
        <f>IF($D229="","",SUMIFS('CMS Deviation Detail'!$H$24:$H$500,'CMS Deviation Detail'!$B$24:$B$500,$B229,'CMS Deviation Detail'!$C$24:$C$500,$C229,'CMS Deviation Detail'!$D$24:$D$500,$D229,'CMS Deviation Detail'!$K$24:$K$500,"Process Problems"))</f>
        <v/>
      </c>
      <c r="J229" s="299" t="str">
        <f>IF($D229="","",SUMIFS('CMS Deviation Detail'!$H$24:$H$500,'CMS Deviation Detail'!$B$24:$B$500,$B229,'CMS Deviation Detail'!$C$24:$C$500,$C229,'CMS Deviation Detail'!$D$24:$D$500,$D229,'CMS Deviation Detail'!$K$24:$K$500,"Other Known Causes"))</f>
        <v/>
      </c>
      <c r="K229" s="300" t="str">
        <f>IF($D229="","",SUMIFS('CMS Deviation Detail'!$H$24:$H$500,'CMS Deviation Detail'!$B$24:$B$500,$B229,'CMS Deviation Detail'!$C$24:$C$500,$C229,'CMS Deviation Detail'!$D$24:$D$500,$D229,'CMS Deviation Detail'!$K$24:$K$500,"Other Unknown Causes"))</f>
        <v/>
      </c>
    </row>
    <row r="230" spans="2:11" x14ac:dyDescent="0.25">
      <c r="B230" s="289" t="str">
        <f>IF(Lists!AF208="","",Lists!AF208)</f>
        <v/>
      </c>
      <c r="C230" s="290" t="str">
        <f>IF(Lists!AG208="","",Lists!AG208)</f>
        <v/>
      </c>
      <c r="D230" s="290" t="str">
        <f>IF(Lists!AH208="","",Lists!AH208)</f>
        <v/>
      </c>
      <c r="E230" s="291" t="str">
        <f>IF(D230="","",COUNTIFS('CMS Deviation Detail'!$B$24:$B$500,B230,'CMS Deviation Detail'!$C$24:$C$500,C230,'CMS Deviation Detail'!$D$24:$D$500,D230))</f>
        <v/>
      </c>
      <c r="F230" s="292" t="str">
        <f>IF(D230="","",SUMIFS('CMS Deviation Detail'!$H$24:$H$500,'CMS Deviation Detail'!$B$24:$B$500,$B230,'CMS Deviation Detail'!$C$24:$C$500,$C230,'CMS Deviation Detail'!$D$24:$D$500,$D230))</f>
        <v/>
      </c>
      <c r="G230" s="308"/>
      <c r="H230" s="299" t="str">
        <f>IF($D230="","",SUMIFS('CMS Deviation Detail'!$H$24:$H$500,'CMS Deviation Detail'!$B$24:$B$500,$B230,'CMS Deviation Detail'!$C$24:$C$500,$C230,'CMS Deviation Detail'!$D$24:$D$500,$D230,'CMS Deviation Detail'!$K$24:$K$500,"Control Equipment Problems"))</f>
        <v/>
      </c>
      <c r="I230" s="299" t="str">
        <f>IF($D230="","",SUMIFS('CMS Deviation Detail'!$H$24:$H$500,'CMS Deviation Detail'!$B$24:$B$500,$B230,'CMS Deviation Detail'!$C$24:$C$500,$C230,'CMS Deviation Detail'!$D$24:$D$500,$D230,'CMS Deviation Detail'!$K$24:$K$500,"Process Problems"))</f>
        <v/>
      </c>
      <c r="J230" s="299" t="str">
        <f>IF($D230="","",SUMIFS('CMS Deviation Detail'!$H$24:$H$500,'CMS Deviation Detail'!$B$24:$B$500,$B230,'CMS Deviation Detail'!$C$24:$C$500,$C230,'CMS Deviation Detail'!$D$24:$D$500,$D230,'CMS Deviation Detail'!$K$24:$K$500,"Other Known Causes"))</f>
        <v/>
      </c>
      <c r="K230" s="300" t="str">
        <f>IF($D230="","",SUMIFS('CMS Deviation Detail'!$H$24:$H$500,'CMS Deviation Detail'!$B$24:$B$500,$B230,'CMS Deviation Detail'!$C$24:$C$500,$C230,'CMS Deviation Detail'!$D$24:$D$500,$D230,'CMS Deviation Detail'!$K$24:$K$500,"Other Unknown Causes"))</f>
        <v/>
      </c>
    </row>
    <row r="231" spans="2:11" x14ac:dyDescent="0.25">
      <c r="B231" s="289" t="str">
        <f>IF(Lists!AF209="","",Lists!AF209)</f>
        <v/>
      </c>
      <c r="C231" s="290" t="str">
        <f>IF(Lists!AG209="","",Lists!AG209)</f>
        <v/>
      </c>
      <c r="D231" s="290" t="str">
        <f>IF(Lists!AH209="","",Lists!AH209)</f>
        <v/>
      </c>
      <c r="E231" s="291" t="str">
        <f>IF(D231="","",COUNTIFS('CMS Deviation Detail'!$B$24:$B$500,B231,'CMS Deviation Detail'!$C$24:$C$500,C231,'CMS Deviation Detail'!$D$24:$D$500,D231))</f>
        <v/>
      </c>
      <c r="F231" s="292" t="str">
        <f>IF(D231="","",SUMIFS('CMS Deviation Detail'!$H$24:$H$500,'CMS Deviation Detail'!$B$24:$B$500,$B231,'CMS Deviation Detail'!$C$24:$C$500,$C231,'CMS Deviation Detail'!$D$24:$D$500,$D231))</f>
        <v/>
      </c>
      <c r="G231" s="308"/>
      <c r="H231" s="299" t="str">
        <f>IF($D231="","",SUMIFS('CMS Deviation Detail'!$H$24:$H$500,'CMS Deviation Detail'!$B$24:$B$500,$B231,'CMS Deviation Detail'!$C$24:$C$500,$C231,'CMS Deviation Detail'!$D$24:$D$500,$D231,'CMS Deviation Detail'!$K$24:$K$500,"Control Equipment Problems"))</f>
        <v/>
      </c>
      <c r="I231" s="299" t="str">
        <f>IF($D231="","",SUMIFS('CMS Deviation Detail'!$H$24:$H$500,'CMS Deviation Detail'!$B$24:$B$500,$B231,'CMS Deviation Detail'!$C$24:$C$500,$C231,'CMS Deviation Detail'!$D$24:$D$500,$D231,'CMS Deviation Detail'!$K$24:$K$500,"Process Problems"))</f>
        <v/>
      </c>
      <c r="J231" s="299" t="str">
        <f>IF($D231="","",SUMIFS('CMS Deviation Detail'!$H$24:$H$500,'CMS Deviation Detail'!$B$24:$B$500,$B231,'CMS Deviation Detail'!$C$24:$C$500,$C231,'CMS Deviation Detail'!$D$24:$D$500,$D231,'CMS Deviation Detail'!$K$24:$K$500,"Other Known Causes"))</f>
        <v/>
      </c>
      <c r="K231" s="300" t="str">
        <f>IF($D231="","",SUMIFS('CMS Deviation Detail'!$H$24:$H$500,'CMS Deviation Detail'!$B$24:$B$500,$B231,'CMS Deviation Detail'!$C$24:$C$500,$C231,'CMS Deviation Detail'!$D$24:$D$500,$D231,'CMS Deviation Detail'!$K$24:$K$500,"Other Unknown Causes"))</f>
        <v/>
      </c>
    </row>
    <row r="232" spans="2:11" x14ac:dyDescent="0.25">
      <c r="B232" s="289" t="str">
        <f>IF(Lists!AF210="","",Lists!AF210)</f>
        <v/>
      </c>
      <c r="C232" s="290" t="str">
        <f>IF(Lists!AG210="","",Lists!AG210)</f>
        <v/>
      </c>
      <c r="D232" s="290" t="str">
        <f>IF(Lists!AH210="","",Lists!AH210)</f>
        <v/>
      </c>
      <c r="E232" s="291" t="str">
        <f>IF(D232="","",COUNTIFS('CMS Deviation Detail'!$B$24:$B$500,B232,'CMS Deviation Detail'!$C$24:$C$500,C232,'CMS Deviation Detail'!$D$24:$D$500,D232))</f>
        <v/>
      </c>
      <c r="F232" s="292" t="str">
        <f>IF(D232="","",SUMIFS('CMS Deviation Detail'!$H$24:$H$500,'CMS Deviation Detail'!$B$24:$B$500,$B232,'CMS Deviation Detail'!$C$24:$C$500,$C232,'CMS Deviation Detail'!$D$24:$D$500,$D232))</f>
        <v/>
      </c>
      <c r="G232" s="308"/>
      <c r="H232" s="299" t="str">
        <f>IF($D232="","",SUMIFS('CMS Deviation Detail'!$H$24:$H$500,'CMS Deviation Detail'!$B$24:$B$500,$B232,'CMS Deviation Detail'!$C$24:$C$500,$C232,'CMS Deviation Detail'!$D$24:$D$500,$D232,'CMS Deviation Detail'!$K$24:$K$500,"Control Equipment Problems"))</f>
        <v/>
      </c>
      <c r="I232" s="299" t="str">
        <f>IF($D232="","",SUMIFS('CMS Deviation Detail'!$H$24:$H$500,'CMS Deviation Detail'!$B$24:$B$500,$B232,'CMS Deviation Detail'!$C$24:$C$500,$C232,'CMS Deviation Detail'!$D$24:$D$500,$D232,'CMS Deviation Detail'!$K$24:$K$500,"Process Problems"))</f>
        <v/>
      </c>
      <c r="J232" s="299" t="str">
        <f>IF($D232="","",SUMIFS('CMS Deviation Detail'!$H$24:$H$500,'CMS Deviation Detail'!$B$24:$B$500,$B232,'CMS Deviation Detail'!$C$24:$C$500,$C232,'CMS Deviation Detail'!$D$24:$D$500,$D232,'CMS Deviation Detail'!$K$24:$K$500,"Other Known Causes"))</f>
        <v/>
      </c>
      <c r="K232" s="300" t="str">
        <f>IF($D232="","",SUMIFS('CMS Deviation Detail'!$H$24:$H$500,'CMS Deviation Detail'!$B$24:$B$500,$B232,'CMS Deviation Detail'!$C$24:$C$500,$C232,'CMS Deviation Detail'!$D$24:$D$500,$D232,'CMS Deviation Detail'!$K$24:$K$500,"Other Unknown Causes"))</f>
        <v/>
      </c>
    </row>
    <row r="233" spans="2:11" x14ac:dyDescent="0.25">
      <c r="B233" s="289" t="str">
        <f>IF(Lists!AF211="","",Lists!AF211)</f>
        <v/>
      </c>
      <c r="C233" s="290" t="str">
        <f>IF(Lists!AG211="","",Lists!AG211)</f>
        <v/>
      </c>
      <c r="D233" s="290" t="str">
        <f>IF(Lists!AH211="","",Lists!AH211)</f>
        <v/>
      </c>
      <c r="E233" s="291" t="str">
        <f>IF(D233="","",COUNTIFS('CMS Deviation Detail'!$B$24:$B$500,B233,'CMS Deviation Detail'!$C$24:$C$500,C233,'CMS Deviation Detail'!$D$24:$D$500,D233))</f>
        <v/>
      </c>
      <c r="F233" s="292" t="str">
        <f>IF(D233="","",SUMIFS('CMS Deviation Detail'!$H$24:$H$500,'CMS Deviation Detail'!$B$24:$B$500,$B233,'CMS Deviation Detail'!$C$24:$C$500,$C233,'CMS Deviation Detail'!$D$24:$D$500,$D233))</f>
        <v/>
      </c>
      <c r="G233" s="308"/>
      <c r="H233" s="299" t="str">
        <f>IF($D233="","",SUMIFS('CMS Deviation Detail'!$H$24:$H$500,'CMS Deviation Detail'!$B$24:$B$500,$B233,'CMS Deviation Detail'!$C$24:$C$500,$C233,'CMS Deviation Detail'!$D$24:$D$500,$D233,'CMS Deviation Detail'!$K$24:$K$500,"Control Equipment Problems"))</f>
        <v/>
      </c>
      <c r="I233" s="299" t="str">
        <f>IF($D233="","",SUMIFS('CMS Deviation Detail'!$H$24:$H$500,'CMS Deviation Detail'!$B$24:$B$500,$B233,'CMS Deviation Detail'!$C$24:$C$500,$C233,'CMS Deviation Detail'!$D$24:$D$500,$D233,'CMS Deviation Detail'!$K$24:$K$500,"Process Problems"))</f>
        <v/>
      </c>
      <c r="J233" s="299" t="str">
        <f>IF($D233="","",SUMIFS('CMS Deviation Detail'!$H$24:$H$500,'CMS Deviation Detail'!$B$24:$B$500,$B233,'CMS Deviation Detail'!$C$24:$C$500,$C233,'CMS Deviation Detail'!$D$24:$D$500,$D233,'CMS Deviation Detail'!$K$24:$K$500,"Other Known Causes"))</f>
        <v/>
      </c>
      <c r="K233" s="300" t="str">
        <f>IF($D233="","",SUMIFS('CMS Deviation Detail'!$H$24:$H$500,'CMS Deviation Detail'!$B$24:$B$500,$B233,'CMS Deviation Detail'!$C$24:$C$500,$C233,'CMS Deviation Detail'!$D$24:$D$500,$D233,'CMS Deviation Detail'!$K$24:$K$500,"Other Unknown Causes"))</f>
        <v/>
      </c>
    </row>
    <row r="234" spans="2:11" x14ac:dyDescent="0.25">
      <c r="B234" s="289" t="str">
        <f>IF(Lists!AF212="","",Lists!AF212)</f>
        <v/>
      </c>
      <c r="C234" s="290" t="str">
        <f>IF(Lists!AG212="","",Lists!AG212)</f>
        <v/>
      </c>
      <c r="D234" s="290" t="str">
        <f>IF(Lists!AH212="","",Lists!AH212)</f>
        <v/>
      </c>
      <c r="E234" s="291" t="str">
        <f>IF(D234="","",COUNTIFS('CMS Deviation Detail'!$B$24:$B$500,B234,'CMS Deviation Detail'!$C$24:$C$500,C234,'CMS Deviation Detail'!$D$24:$D$500,D234))</f>
        <v/>
      </c>
      <c r="F234" s="292" t="str">
        <f>IF(D234="","",SUMIFS('CMS Deviation Detail'!$H$24:$H$500,'CMS Deviation Detail'!$B$24:$B$500,$B234,'CMS Deviation Detail'!$C$24:$C$500,$C234,'CMS Deviation Detail'!$D$24:$D$500,$D234))</f>
        <v/>
      </c>
      <c r="G234" s="308"/>
      <c r="H234" s="299" t="str">
        <f>IF($D234="","",SUMIFS('CMS Deviation Detail'!$H$24:$H$500,'CMS Deviation Detail'!$B$24:$B$500,$B234,'CMS Deviation Detail'!$C$24:$C$500,$C234,'CMS Deviation Detail'!$D$24:$D$500,$D234,'CMS Deviation Detail'!$K$24:$K$500,"Control Equipment Problems"))</f>
        <v/>
      </c>
      <c r="I234" s="299" t="str">
        <f>IF($D234="","",SUMIFS('CMS Deviation Detail'!$H$24:$H$500,'CMS Deviation Detail'!$B$24:$B$500,$B234,'CMS Deviation Detail'!$C$24:$C$500,$C234,'CMS Deviation Detail'!$D$24:$D$500,$D234,'CMS Deviation Detail'!$K$24:$K$500,"Process Problems"))</f>
        <v/>
      </c>
      <c r="J234" s="299" t="str">
        <f>IF($D234="","",SUMIFS('CMS Deviation Detail'!$H$24:$H$500,'CMS Deviation Detail'!$B$24:$B$500,$B234,'CMS Deviation Detail'!$C$24:$C$500,$C234,'CMS Deviation Detail'!$D$24:$D$500,$D234,'CMS Deviation Detail'!$K$24:$K$500,"Other Known Causes"))</f>
        <v/>
      </c>
      <c r="K234" s="300" t="str">
        <f>IF($D234="","",SUMIFS('CMS Deviation Detail'!$H$24:$H$500,'CMS Deviation Detail'!$B$24:$B$500,$B234,'CMS Deviation Detail'!$C$24:$C$500,$C234,'CMS Deviation Detail'!$D$24:$D$500,$D234,'CMS Deviation Detail'!$K$24:$K$500,"Other Unknown Causes"))</f>
        <v/>
      </c>
    </row>
    <row r="235" spans="2:11" x14ac:dyDescent="0.25">
      <c r="B235" s="289" t="str">
        <f>IF(Lists!AF213="","",Lists!AF213)</f>
        <v/>
      </c>
      <c r="C235" s="290" t="str">
        <f>IF(Lists!AG213="","",Lists!AG213)</f>
        <v/>
      </c>
      <c r="D235" s="290" t="str">
        <f>IF(Lists!AH213="","",Lists!AH213)</f>
        <v/>
      </c>
      <c r="E235" s="291" t="str">
        <f>IF(D235="","",COUNTIFS('CMS Deviation Detail'!$B$24:$B$500,B235,'CMS Deviation Detail'!$C$24:$C$500,C235,'CMS Deviation Detail'!$D$24:$D$500,D235))</f>
        <v/>
      </c>
      <c r="F235" s="292" t="str">
        <f>IF(D235="","",SUMIFS('CMS Deviation Detail'!$H$24:$H$500,'CMS Deviation Detail'!$B$24:$B$500,$B235,'CMS Deviation Detail'!$C$24:$C$500,$C235,'CMS Deviation Detail'!$D$24:$D$500,$D235))</f>
        <v/>
      </c>
      <c r="G235" s="308"/>
      <c r="H235" s="299" t="str">
        <f>IF($D235="","",SUMIFS('CMS Deviation Detail'!$H$24:$H$500,'CMS Deviation Detail'!$B$24:$B$500,$B235,'CMS Deviation Detail'!$C$24:$C$500,$C235,'CMS Deviation Detail'!$D$24:$D$500,$D235,'CMS Deviation Detail'!$K$24:$K$500,"Control Equipment Problems"))</f>
        <v/>
      </c>
      <c r="I235" s="299" t="str">
        <f>IF($D235="","",SUMIFS('CMS Deviation Detail'!$H$24:$H$500,'CMS Deviation Detail'!$B$24:$B$500,$B235,'CMS Deviation Detail'!$C$24:$C$500,$C235,'CMS Deviation Detail'!$D$24:$D$500,$D235,'CMS Deviation Detail'!$K$24:$K$500,"Process Problems"))</f>
        <v/>
      </c>
      <c r="J235" s="299" t="str">
        <f>IF($D235="","",SUMIFS('CMS Deviation Detail'!$H$24:$H$500,'CMS Deviation Detail'!$B$24:$B$500,$B235,'CMS Deviation Detail'!$C$24:$C$500,$C235,'CMS Deviation Detail'!$D$24:$D$500,$D235,'CMS Deviation Detail'!$K$24:$K$500,"Other Known Causes"))</f>
        <v/>
      </c>
      <c r="K235" s="300" t="str">
        <f>IF($D235="","",SUMIFS('CMS Deviation Detail'!$H$24:$H$500,'CMS Deviation Detail'!$B$24:$B$500,$B235,'CMS Deviation Detail'!$C$24:$C$500,$C235,'CMS Deviation Detail'!$D$24:$D$500,$D235,'CMS Deviation Detail'!$K$24:$K$500,"Other Unknown Causes"))</f>
        <v/>
      </c>
    </row>
    <row r="236" spans="2:11" x14ac:dyDescent="0.25">
      <c r="B236" s="289" t="str">
        <f>IF(Lists!AF214="","",Lists!AF214)</f>
        <v/>
      </c>
      <c r="C236" s="290" t="str">
        <f>IF(Lists!AG214="","",Lists!AG214)</f>
        <v/>
      </c>
      <c r="D236" s="290" t="str">
        <f>IF(Lists!AH214="","",Lists!AH214)</f>
        <v/>
      </c>
      <c r="E236" s="291" t="str">
        <f>IF(D236="","",COUNTIFS('CMS Deviation Detail'!$B$24:$B$500,B236,'CMS Deviation Detail'!$C$24:$C$500,C236,'CMS Deviation Detail'!$D$24:$D$500,D236))</f>
        <v/>
      </c>
      <c r="F236" s="292" t="str">
        <f>IF(D236="","",SUMIFS('CMS Deviation Detail'!$H$24:$H$500,'CMS Deviation Detail'!$B$24:$B$500,$B236,'CMS Deviation Detail'!$C$24:$C$500,$C236,'CMS Deviation Detail'!$D$24:$D$500,$D236))</f>
        <v/>
      </c>
      <c r="G236" s="308"/>
      <c r="H236" s="299" t="str">
        <f>IF($D236="","",SUMIFS('CMS Deviation Detail'!$H$24:$H$500,'CMS Deviation Detail'!$B$24:$B$500,$B236,'CMS Deviation Detail'!$C$24:$C$500,$C236,'CMS Deviation Detail'!$D$24:$D$500,$D236,'CMS Deviation Detail'!$K$24:$K$500,"Control Equipment Problems"))</f>
        <v/>
      </c>
      <c r="I236" s="299" t="str">
        <f>IF($D236="","",SUMIFS('CMS Deviation Detail'!$H$24:$H$500,'CMS Deviation Detail'!$B$24:$B$500,$B236,'CMS Deviation Detail'!$C$24:$C$500,$C236,'CMS Deviation Detail'!$D$24:$D$500,$D236,'CMS Deviation Detail'!$K$24:$K$500,"Process Problems"))</f>
        <v/>
      </c>
      <c r="J236" s="299" t="str">
        <f>IF($D236="","",SUMIFS('CMS Deviation Detail'!$H$24:$H$500,'CMS Deviation Detail'!$B$24:$B$500,$B236,'CMS Deviation Detail'!$C$24:$C$500,$C236,'CMS Deviation Detail'!$D$24:$D$500,$D236,'CMS Deviation Detail'!$K$24:$K$500,"Other Known Causes"))</f>
        <v/>
      </c>
      <c r="K236" s="300" t="str">
        <f>IF($D236="","",SUMIFS('CMS Deviation Detail'!$H$24:$H$500,'CMS Deviation Detail'!$B$24:$B$500,$B236,'CMS Deviation Detail'!$C$24:$C$500,$C236,'CMS Deviation Detail'!$D$24:$D$500,$D236,'CMS Deviation Detail'!$K$24:$K$500,"Other Unknown Causes"))</f>
        <v/>
      </c>
    </row>
    <row r="237" spans="2:11" x14ac:dyDescent="0.25">
      <c r="B237" s="289" t="str">
        <f>IF(Lists!AF215="","",Lists!AF215)</f>
        <v/>
      </c>
      <c r="C237" s="290" t="str">
        <f>IF(Lists!AG215="","",Lists!AG215)</f>
        <v/>
      </c>
      <c r="D237" s="290" t="str">
        <f>IF(Lists!AH215="","",Lists!AH215)</f>
        <v/>
      </c>
      <c r="E237" s="291" t="str">
        <f>IF(D237="","",COUNTIFS('CMS Deviation Detail'!$B$24:$B$500,B237,'CMS Deviation Detail'!$C$24:$C$500,C237,'CMS Deviation Detail'!$D$24:$D$500,D237))</f>
        <v/>
      </c>
      <c r="F237" s="292" t="str">
        <f>IF(D237="","",SUMIFS('CMS Deviation Detail'!$H$24:$H$500,'CMS Deviation Detail'!$B$24:$B$500,$B237,'CMS Deviation Detail'!$C$24:$C$500,$C237,'CMS Deviation Detail'!$D$24:$D$500,$D237))</f>
        <v/>
      </c>
      <c r="G237" s="308"/>
      <c r="H237" s="299" t="str">
        <f>IF($D237="","",SUMIFS('CMS Deviation Detail'!$H$24:$H$500,'CMS Deviation Detail'!$B$24:$B$500,$B237,'CMS Deviation Detail'!$C$24:$C$500,$C237,'CMS Deviation Detail'!$D$24:$D$500,$D237,'CMS Deviation Detail'!$K$24:$K$500,"Control Equipment Problems"))</f>
        <v/>
      </c>
      <c r="I237" s="299" t="str">
        <f>IF($D237="","",SUMIFS('CMS Deviation Detail'!$H$24:$H$500,'CMS Deviation Detail'!$B$24:$B$500,$B237,'CMS Deviation Detail'!$C$24:$C$500,$C237,'CMS Deviation Detail'!$D$24:$D$500,$D237,'CMS Deviation Detail'!$K$24:$K$500,"Process Problems"))</f>
        <v/>
      </c>
      <c r="J237" s="299" t="str">
        <f>IF($D237="","",SUMIFS('CMS Deviation Detail'!$H$24:$H$500,'CMS Deviation Detail'!$B$24:$B$500,$B237,'CMS Deviation Detail'!$C$24:$C$500,$C237,'CMS Deviation Detail'!$D$24:$D$500,$D237,'CMS Deviation Detail'!$K$24:$K$500,"Other Known Causes"))</f>
        <v/>
      </c>
      <c r="K237" s="300" t="str">
        <f>IF($D237="","",SUMIFS('CMS Deviation Detail'!$H$24:$H$500,'CMS Deviation Detail'!$B$24:$B$500,$B237,'CMS Deviation Detail'!$C$24:$C$500,$C237,'CMS Deviation Detail'!$D$24:$D$500,$D237,'CMS Deviation Detail'!$K$24:$K$500,"Other Unknown Causes"))</f>
        <v/>
      </c>
    </row>
    <row r="238" spans="2:11" x14ac:dyDescent="0.25">
      <c r="B238" s="289" t="str">
        <f>IF(Lists!AF216="","",Lists!AF216)</f>
        <v/>
      </c>
      <c r="C238" s="290" t="str">
        <f>IF(Lists!AG216="","",Lists!AG216)</f>
        <v/>
      </c>
      <c r="D238" s="290" t="str">
        <f>IF(Lists!AH216="","",Lists!AH216)</f>
        <v/>
      </c>
      <c r="E238" s="291" t="str">
        <f>IF(D238="","",COUNTIFS('CMS Deviation Detail'!$B$24:$B$500,B238,'CMS Deviation Detail'!$C$24:$C$500,C238,'CMS Deviation Detail'!$D$24:$D$500,D238))</f>
        <v/>
      </c>
      <c r="F238" s="292" t="str">
        <f>IF(D238="","",SUMIFS('CMS Deviation Detail'!$H$24:$H$500,'CMS Deviation Detail'!$B$24:$B$500,$B238,'CMS Deviation Detail'!$C$24:$C$500,$C238,'CMS Deviation Detail'!$D$24:$D$500,$D238))</f>
        <v/>
      </c>
      <c r="G238" s="308"/>
      <c r="H238" s="299" t="str">
        <f>IF($D238="","",SUMIFS('CMS Deviation Detail'!$H$24:$H$500,'CMS Deviation Detail'!$B$24:$B$500,$B238,'CMS Deviation Detail'!$C$24:$C$500,$C238,'CMS Deviation Detail'!$D$24:$D$500,$D238,'CMS Deviation Detail'!$K$24:$K$500,"Control Equipment Problems"))</f>
        <v/>
      </c>
      <c r="I238" s="299" t="str">
        <f>IF($D238="","",SUMIFS('CMS Deviation Detail'!$H$24:$H$500,'CMS Deviation Detail'!$B$24:$B$500,$B238,'CMS Deviation Detail'!$C$24:$C$500,$C238,'CMS Deviation Detail'!$D$24:$D$500,$D238,'CMS Deviation Detail'!$K$24:$K$500,"Process Problems"))</f>
        <v/>
      </c>
      <c r="J238" s="299" t="str">
        <f>IF($D238="","",SUMIFS('CMS Deviation Detail'!$H$24:$H$500,'CMS Deviation Detail'!$B$24:$B$500,$B238,'CMS Deviation Detail'!$C$24:$C$500,$C238,'CMS Deviation Detail'!$D$24:$D$500,$D238,'CMS Deviation Detail'!$K$24:$K$500,"Other Known Causes"))</f>
        <v/>
      </c>
      <c r="K238" s="300" t="str">
        <f>IF($D238="","",SUMIFS('CMS Deviation Detail'!$H$24:$H$500,'CMS Deviation Detail'!$B$24:$B$500,$B238,'CMS Deviation Detail'!$C$24:$C$500,$C238,'CMS Deviation Detail'!$D$24:$D$500,$D238,'CMS Deviation Detail'!$K$24:$K$500,"Other Unknown Causes"))</f>
        <v/>
      </c>
    </row>
    <row r="239" spans="2:11" x14ac:dyDescent="0.25">
      <c r="B239" s="289" t="str">
        <f>IF(Lists!AF217="","",Lists!AF217)</f>
        <v/>
      </c>
      <c r="C239" s="290" t="str">
        <f>IF(Lists!AG217="","",Lists!AG217)</f>
        <v/>
      </c>
      <c r="D239" s="290" t="str">
        <f>IF(Lists!AH217="","",Lists!AH217)</f>
        <v/>
      </c>
      <c r="E239" s="291" t="str">
        <f>IF(D239="","",COUNTIFS('CMS Deviation Detail'!$B$24:$B$500,B239,'CMS Deviation Detail'!$C$24:$C$500,C239,'CMS Deviation Detail'!$D$24:$D$500,D239))</f>
        <v/>
      </c>
      <c r="F239" s="292" t="str">
        <f>IF(D239="","",SUMIFS('CMS Deviation Detail'!$H$24:$H$500,'CMS Deviation Detail'!$B$24:$B$500,$B239,'CMS Deviation Detail'!$C$24:$C$500,$C239,'CMS Deviation Detail'!$D$24:$D$500,$D239))</f>
        <v/>
      </c>
      <c r="G239" s="308"/>
      <c r="H239" s="299" t="str">
        <f>IF($D239="","",SUMIFS('CMS Deviation Detail'!$H$24:$H$500,'CMS Deviation Detail'!$B$24:$B$500,$B239,'CMS Deviation Detail'!$C$24:$C$500,$C239,'CMS Deviation Detail'!$D$24:$D$500,$D239,'CMS Deviation Detail'!$K$24:$K$500,"Control Equipment Problems"))</f>
        <v/>
      </c>
      <c r="I239" s="299" t="str">
        <f>IF($D239="","",SUMIFS('CMS Deviation Detail'!$H$24:$H$500,'CMS Deviation Detail'!$B$24:$B$500,$B239,'CMS Deviation Detail'!$C$24:$C$500,$C239,'CMS Deviation Detail'!$D$24:$D$500,$D239,'CMS Deviation Detail'!$K$24:$K$500,"Process Problems"))</f>
        <v/>
      </c>
      <c r="J239" s="299" t="str">
        <f>IF($D239="","",SUMIFS('CMS Deviation Detail'!$H$24:$H$500,'CMS Deviation Detail'!$B$24:$B$500,$B239,'CMS Deviation Detail'!$C$24:$C$500,$C239,'CMS Deviation Detail'!$D$24:$D$500,$D239,'CMS Deviation Detail'!$K$24:$K$500,"Other Known Causes"))</f>
        <v/>
      </c>
      <c r="K239" s="300" t="str">
        <f>IF($D239="","",SUMIFS('CMS Deviation Detail'!$H$24:$H$500,'CMS Deviation Detail'!$B$24:$B$500,$B239,'CMS Deviation Detail'!$C$24:$C$500,$C239,'CMS Deviation Detail'!$D$24:$D$500,$D239,'CMS Deviation Detail'!$K$24:$K$500,"Other Unknown Causes"))</f>
        <v/>
      </c>
    </row>
    <row r="240" spans="2:11" x14ac:dyDescent="0.25">
      <c r="B240" s="289" t="str">
        <f>IF(Lists!AF218="","",Lists!AF218)</f>
        <v/>
      </c>
      <c r="C240" s="290" t="str">
        <f>IF(Lists!AG218="","",Lists!AG218)</f>
        <v/>
      </c>
      <c r="D240" s="290" t="str">
        <f>IF(Lists!AH218="","",Lists!AH218)</f>
        <v/>
      </c>
      <c r="E240" s="291" t="str">
        <f>IF(D240="","",COUNTIFS('CMS Deviation Detail'!$B$24:$B$500,B240,'CMS Deviation Detail'!$C$24:$C$500,C240,'CMS Deviation Detail'!$D$24:$D$500,D240))</f>
        <v/>
      </c>
      <c r="F240" s="292" t="str">
        <f>IF(D240="","",SUMIFS('CMS Deviation Detail'!$H$24:$H$500,'CMS Deviation Detail'!$B$24:$B$500,$B240,'CMS Deviation Detail'!$C$24:$C$500,$C240,'CMS Deviation Detail'!$D$24:$D$500,$D240))</f>
        <v/>
      </c>
      <c r="G240" s="308"/>
      <c r="H240" s="299" t="str">
        <f>IF($D240="","",SUMIFS('CMS Deviation Detail'!$H$24:$H$500,'CMS Deviation Detail'!$B$24:$B$500,$B240,'CMS Deviation Detail'!$C$24:$C$500,$C240,'CMS Deviation Detail'!$D$24:$D$500,$D240,'CMS Deviation Detail'!$K$24:$K$500,"Control Equipment Problems"))</f>
        <v/>
      </c>
      <c r="I240" s="299" t="str">
        <f>IF($D240="","",SUMIFS('CMS Deviation Detail'!$H$24:$H$500,'CMS Deviation Detail'!$B$24:$B$500,$B240,'CMS Deviation Detail'!$C$24:$C$500,$C240,'CMS Deviation Detail'!$D$24:$D$500,$D240,'CMS Deviation Detail'!$K$24:$K$500,"Process Problems"))</f>
        <v/>
      </c>
      <c r="J240" s="299" t="str">
        <f>IF($D240="","",SUMIFS('CMS Deviation Detail'!$H$24:$H$500,'CMS Deviation Detail'!$B$24:$B$500,$B240,'CMS Deviation Detail'!$C$24:$C$500,$C240,'CMS Deviation Detail'!$D$24:$D$500,$D240,'CMS Deviation Detail'!$K$24:$K$500,"Other Known Causes"))</f>
        <v/>
      </c>
      <c r="K240" s="300" t="str">
        <f>IF($D240="","",SUMIFS('CMS Deviation Detail'!$H$24:$H$500,'CMS Deviation Detail'!$B$24:$B$500,$B240,'CMS Deviation Detail'!$C$24:$C$500,$C240,'CMS Deviation Detail'!$D$24:$D$500,$D240,'CMS Deviation Detail'!$K$24:$K$500,"Other Unknown Causes"))</f>
        <v/>
      </c>
    </row>
    <row r="241" spans="2:11" x14ac:dyDescent="0.25">
      <c r="B241" s="289" t="str">
        <f>IF(Lists!AF219="","",Lists!AF219)</f>
        <v/>
      </c>
      <c r="C241" s="290" t="str">
        <f>IF(Lists!AG219="","",Lists!AG219)</f>
        <v/>
      </c>
      <c r="D241" s="290" t="str">
        <f>IF(Lists!AH219="","",Lists!AH219)</f>
        <v/>
      </c>
      <c r="E241" s="291" t="str">
        <f>IF(D241="","",COUNTIFS('CMS Deviation Detail'!$B$24:$B$500,B241,'CMS Deviation Detail'!$C$24:$C$500,C241,'CMS Deviation Detail'!$D$24:$D$500,D241))</f>
        <v/>
      </c>
      <c r="F241" s="292" t="str">
        <f>IF(D241="","",SUMIFS('CMS Deviation Detail'!$H$24:$H$500,'CMS Deviation Detail'!$B$24:$B$500,$B241,'CMS Deviation Detail'!$C$24:$C$500,$C241,'CMS Deviation Detail'!$D$24:$D$500,$D241))</f>
        <v/>
      </c>
      <c r="G241" s="308"/>
      <c r="H241" s="299" t="str">
        <f>IF($D241="","",SUMIFS('CMS Deviation Detail'!$H$24:$H$500,'CMS Deviation Detail'!$B$24:$B$500,$B241,'CMS Deviation Detail'!$C$24:$C$500,$C241,'CMS Deviation Detail'!$D$24:$D$500,$D241,'CMS Deviation Detail'!$K$24:$K$500,"Control Equipment Problems"))</f>
        <v/>
      </c>
      <c r="I241" s="299" t="str">
        <f>IF($D241="","",SUMIFS('CMS Deviation Detail'!$H$24:$H$500,'CMS Deviation Detail'!$B$24:$B$500,$B241,'CMS Deviation Detail'!$C$24:$C$500,$C241,'CMS Deviation Detail'!$D$24:$D$500,$D241,'CMS Deviation Detail'!$K$24:$K$500,"Process Problems"))</f>
        <v/>
      </c>
      <c r="J241" s="299" t="str">
        <f>IF($D241="","",SUMIFS('CMS Deviation Detail'!$H$24:$H$500,'CMS Deviation Detail'!$B$24:$B$500,$B241,'CMS Deviation Detail'!$C$24:$C$500,$C241,'CMS Deviation Detail'!$D$24:$D$500,$D241,'CMS Deviation Detail'!$K$24:$K$500,"Other Known Causes"))</f>
        <v/>
      </c>
      <c r="K241" s="300" t="str">
        <f>IF($D241="","",SUMIFS('CMS Deviation Detail'!$H$24:$H$500,'CMS Deviation Detail'!$B$24:$B$500,$B241,'CMS Deviation Detail'!$C$24:$C$500,$C241,'CMS Deviation Detail'!$D$24:$D$500,$D241,'CMS Deviation Detail'!$K$24:$K$500,"Other Unknown Causes"))</f>
        <v/>
      </c>
    </row>
    <row r="242" spans="2:11" x14ac:dyDescent="0.25">
      <c r="B242" s="289" t="str">
        <f>IF(Lists!AF220="","",Lists!AF220)</f>
        <v/>
      </c>
      <c r="C242" s="290" t="str">
        <f>IF(Lists!AG220="","",Lists!AG220)</f>
        <v/>
      </c>
      <c r="D242" s="290" t="str">
        <f>IF(Lists!AH220="","",Lists!AH220)</f>
        <v/>
      </c>
      <c r="E242" s="291" t="str">
        <f>IF(D242="","",COUNTIFS('CMS Deviation Detail'!$B$24:$B$500,B242,'CMS Deviation Detail'!$C$24:$C$500,C242,'CMS Deviation Detail'!$D$24:$D$500,D242))</f>
        <v/>
      </c>
      <c r="F242" s="292" t="str">
        <f>IF(D242="","",SUMIFS('CMS Deviation Detail'!$H$24:$H$500,'CMS Deviation Detail'!$B$24:$B$500,$B242,'CMS Deviation Detail'!$C$24:$C$500,$C242,'CMS Deviation Detail'!$D$24:$D$500,$D242))</f>
        <v/>
      </c>
      <c r="G242" s="308"/>
      <c r="H242" s="299" t="str">
        <f>IF($D242="","",SUMIFS('CMS Deviation Detail'!$H$24:$H$500,'CMS Deviation Detail'!$B$24:$B$500,$B242,'CMS Deviation Detail'!$C$24:$C$500,$C242,'CMS Deviation Detail'!$D$24:$D$500,$D242,'CMS Deviation Detail'!$K$24:$K$500,"Control Equipment Problems"))</f>
        <v/>
      </c>
      <c r="I242" s="299" t="str">
        <f>IF($D242="","",SUMIFS('CMS Deviation Detail'!$H$24:$H$500,'CMS Deviation Detail'!$B$24:$B$500,$B242,'CMS Deviation Detail'!$C$24:$C$500,$C242,'CMS Deviation Detail'!$D$24:$D$500,$D242,'CMS Deviation Detail'!$K$24:$K$500,"Process Problems"))</f>
        <v/>
      </c>
      <c r="J242" s="299" t="str">
        <f>IF($D242="","",SUMIFS('CMS Deviation Detail'!$H$24:$H$500,'CMS Deviation Detail'!$B$24:$B$500,$B242,'CMS Deviation Detail'!$C$24:$C$500,$C242,'CMS Deviation Detail'!$D$24:$D$500,$D242,'CMS Deviation Detail'!$K$24:$K$500,"Other Known Causes"))</f>
        <v/>
      </c>
      <c r="K242" s="300" t="str">
        <f>IF($D242="","",SUMIFS('CMS Deviation Detail'!$H$24:$H$500,'CMS Deviation Detail'!$B$24:$B$500,$B242,'CMS Deviation Detail'!$C$24:$C$500,$C242,'CMS Deviation Detail'!$D$24:$D$500,$D242,'CMS Deviation Detail'!$K$24:$K$500,"Other Unknown Causes"))</f>
        <v/>
      </c>
    </row>
    <row r="243" spans="2:11" x14ac:dyDescent="0.25">
      <c r="B243" s="289" t="str">
        <f>IF(Lists!AF221="","",Lists!AF221)</f>
        <v/>
      </c>
      <c r="C243" s="290" t="str">
        <f>IF(Lists!AG221="","",Lists!AG221)</f>
        <v/>
      </c>
      <c r="D243" s="290" t="str">
        <f>IF(Lists!AH221="","",Lists!AH221)</f>
        <v/>
      </c>
      <c r="E243" s="291" t="str">
        <f>IF(D243="","",COUNTIFS('CMS Deviation Detail'!$B$24:$B$500,B243,'CMS Deviation Detail'!$C$24:$C$500,C243,'CMS Deviation Detail'!$D$24:$D$500,D243))</f>
        <v/>
      </c>
      <c r="F243" s="292" t="str">
        <f>IF(D243="","",SUMIFS('CMS Deviation Detail'!$H$24:$H$500,'CMS Deviation Detail'!$B$24:$B$500,$B243,'CMS Deviation Detail'!$C$24:$C$500,$C243,'CMS Deviation Detail'!$D$24:$D$500,$D243))</f>
        <v/>
      </c>
      <c r="G243" s="308"/>
      <c r="H243" s="299" t="str">
        <f>IF($D243="","",SUMIFS('CMS Deviation Detail'!$H$24:$H$500,'CMS Deviation Detail'!$B$24:$B$500,$B243,'CMS Deviation Detail'!$C$24:$C$500,$C243,'CMS Deviation Detail'!$D$24:$D$500,$D243,'CMS Deviation Detail'!$K$24:$K$500,"Control Equipment Problems"))</f>
        <v/>
      </c>
      <c r="I243" s="299" t="str">
        <f>IF($D243="","",SUMIFS('CMS Deviation Detail'!$H$24:$H$500,'CMS Deviation Detail'!$B$24:$B$500,$B243,'CMS Deviation Detail'!$C$24:$C$500,$C243,'CMS Deviation Detail'!$D$24:$D$500,$D243,'CMS Deviation Detail'!$K$24:$K$500,"Process Problems"))</f>
        <v/>
      </c>
      <c r="J243" s="299" t="str">
        <f>IF($D243="","",SUMIFS('CMS Deviation Detail'!$H$24:$H$500,'CMS Deviation Detail'!$B$24:$B$500,$B243,'CMS Deviation Detail'!$C$24:$C$500,$C243,'CMS Deviation Detail'!$D$24:$D$500,$D243,'CMS Deviation Detail'!$K$24:$K$500,"Other Known Causes"))</f>
        <v/>
      </c>
      <c r="K243" s="300" t="str">
        <f>IF($D243="","",SUMIFS('CMS Deviation Detail'!$H$24:$H$500,'CMS Deviation Detail'!$B$24:$B$500,$B243,'CMS Deviation Detail'!$C$24:$C$500,$C243,'CMS Deviation Detail'!$D$24:$D$500,$D243,'CMS Deviation Detail'!$K$24:$K$500,"Other Unknown Causes"))</f>
        <v/>
      </c>
    </row>
    <row r="244" spans="2:11" x14ac:dyDescent="0.25">
      <c r="B244" s="289" t="str">
        <f>IF(Lists!AF222="","",Lists!AF222)</f>
        <v/>
      </c>
      <c r="C244" s="290" t="str">
        <f>IF(Lists!AG222="","",Lists!AG222)</f>
        <v/>
      </c>
      <c r="D244" s="290" t="str">
        <f>IF(Lists!AH222="","",Lists!AH222)</f>
        <v/>
      </c>
      <c r="E244" s="291" t="str">
        <f>IF(D244="","",COUNTIFS('CMS Deviation Detail'!$B$24:$B$500,B244,'CMS Deviation Detail'!$C$24:$C$500,C244,'CMS Deviation Detail'!$D$24:$D$500,D244))</f>
        <v/>
      </c>
      <c r="F244" s="292" t="str">
        <f>IF(D244="","",SUMIFS('CMS Deviation Detail'!$H$24:$H$500,'CMS Deviation Detail'!$B$24:$B$500,$B244,'CMS Deviation Detail'!$C$24:$C$500,$C244,'CMS Deviation Detail'!$D$24:$D$500,$D244))</f>
        <v/>
      </c>
      <c r="G244" s="308"/>
      <c r="H244" s="299" t="str">
        <f>IF($D244="","",SUMIFS('CMS Deviation Detail'!$H$24:$H$500,'CMS Deviation Detail'!$B$24:$B$500,$B244,'CMS Deviation Detail'!$C$24:$C$500,$C244,'CMS Deviation Detail'!$D$24:$D$500,$D244,'CMS Deviation Detail'!$K$24:$K$500,"Control Equipment Problems"))</f>
        <v/>
      </c>
      <c r="I244" s="299" t="str">
        <f>IF($D244="","",SUMIFS('CMS Deviation Detail'!$H$24:$H$500,'CMS Deviation Detail'!$B$24:$B$500,$B244,'CMS Deviation Detail'!$C$24:$C$500,$C244,'CMS Deviation Detail'!$D$24:$D$500,$D244,'CMS Deviation Detail'!$K$24:$K$500,"Process Problems"))</f>
        <v/>
      </c>
      <c r="J244" s="299" t="str">
        <f>IF($D244="","",SUMIFS('CMS Deviation Detail'!$H$24:$H$500,'CMS Deviation Detail'!$B$24:$B$500,$B244,'CMS Deviation Detail'!$C$24:$C$500,$C244,'CMS Deviation Detail'!$D$24:$D$500,$D244,'CMS Deviation Detail'!$K$24:$K$500,"Other Known Causes"))</f>
        <v/>
      </c>
      <c r="K244" s="300" t="str">
        <f>IF($D244="","",SUMIFS('CMS Deviation Detail'!$H$24:$H$500,'CMS Deviation Detail'!$B$24:$B$500,$B244,'CMS Deviation Detail'!$C$24:$C$500,$C244,'CMS Deviation Detail'!$D$24:$D$500,$D244,'CMS Deviation Detail'!$K$24:$K$500,"Other Unknown Causes"))</f>
        <v/>
      </c>
    </row>
    <row r="245" spans="2:11" x14ac:dyDescent="0.25">
      <c r="B245" s="289" t="str">
        <f>IF(Lists!AF223="","",Lists!AF223)</f>
        <v/>
      </c>
      <c r="C245" s="290" t="str">
        <f>IF(Lists!AG223="","",Lists!AG223)</f>
        <v/>
      </c>
      <c r="D245" s="290" t="str">
        <f>IF(Lists!AH223="","",Lists!AH223)</f>
        <v/>
      </c>
      <c r="E245" s="291" t="str">
        <f>IF(D245="","",COUNTIFS('CMS Deviation Detail'!$B$24:$B$500,B245,'CMS Deviation Detail'!$C$24:$C$500,C245,'CMS Deviation Detail'!$D$24:$D$500,D245))</f>
        <v/>
      </c>
      <c r="F245" s="292" t="str">
        <f>IF(D245="","",SUMIFS('CMS Deviation Detail'!$H$24:$H$500,'CMS Deviation Detail'!$B$24:$B$500,$B245,'CMS Deviation Detail'!$C$24:$C$500,$C245,'CMS Deviation Detail'!$D$24:$D$500,$D245))</f>
        <v/>
      </c>
      <c r="G245" s="308"/>
      <c r="H245" s="299" t="str">
        <f>IF($D245="","",SUMIFS('CMS Deviation Detail'!$H$24:$H$500,'CMS Deviation Detail'!$B$24:$B$500,$B245,'CMS Deviation Detail'!$C$24:$C$500,$C245,'CMS Deviation Detail'!$D$24:$D$500,$D245,'CMS Deviation Detail'!$K$24:$K$500,"Control Equipment Problems"))</f>
        <v/>
      </c>
      <c r="I245" s="299" t="str">
        <f>IF($D245="","",SUMIFS('CMS Deviation Detail'!$H$24:$H$500,'CMS Deviation Detail'!$B$24:$B$500,$B245,'CMS Deviation Detail'!$C$24:$C$500,$C245,'CMS Deviation Detail'!$D$24:$D$500,$D245,'CMS Deviation Detail'!$K$24:$K$500,"Process Problems"))</f>
        <v/>
      </c>
      <c r="J245" s="299" t="str">
        <f>IF($D245="","",SUMIFS('CMS Deviation Detail'!$H$24:$H$500,'CMS Deviation Detail'!$B$24:$B$500,$B245,'CMS Deviation Detail'!$C$24:$C$500,$C245,'CMS Deviation Detail'!$D$24:$D$500,$D245,'CMS Deviation Detail'!$K$24:$K$500,"Other Known Causes"))</f>
        <v/>
      </c>
      <c r="K245" s="300" t="str">
        <f>IF($D245="","",SUMIFS('CMS Deviation Detail'!$H$24:$H$500,'CMS Deviation Detail'!$B$24:$B$500,$B245,'CMS Deviation Detail'!$C$24:$C$500,$C245,'CMS Deviation Detail'!$D$24:$D$500,$D245,'CMS Deviation Detail'!$K$24:$K$500,"Other Unknown Causes"))</f>
        <v/>
      </c>
    </row>
    <row r="246" spans="2:11" x14ac:dyDescent="0.25">
      <c r="B246" s="289" t="str">
        <f>IF(Lists!AF224="","",Lists!AF224)</f>
        <v/>
      </c>
      <c r="C246" s="290" t="str">
        <f>IF(Lists!AG224="","",Lists!AG224)</f>
        <v/>
      </c>
      <c r="D246" s="290" t="str">
        <f>IF(Lists!AH224="","",Lists!AH224)</f>
        <v/>
      </c>
      <c r="E246" s="291" t="str">
        <f>IF(D246="","",COUNTIFS('CMS Deviation Detail'!$B$24:$B$500,B246,'CMS Deviation Detail'!$C$24:$C$500,C246,'CMS Deviation Detail'!$D$24:$D$500,D246))</f>
        <v/>
      </c>
      <c r="F246" s="292" t="str">
        <f>IF(D246="","",SUMIFS('CMS Deviation Detail'!$H$24:$H$500,'CMS Deviation Detail'!$B$24:$B$500,$B246,'CMS Deviation Detail'!$C$24:$C$500,$C246,'CMS Deviation Detail'!$D$24:$D$500,$D246))</f>
        <v/>
      </c>
      <c r="G246" s="308"/>
      <c r="H246" s="299" t="str">
        <f>IF($D246="","",SUMIFS('CMS Deviation Detail'!$H$24:$H$500,'CMS Deviation Detail'!$B$24:$B$500,$B246,'CMS Deviation Detail'!$C$24:$C$500,$C246,'CMS Deviation Detail'!$D$24:$D$500,$D246,'CMS Deviation Detail'!$K$24:$K$500,"Control Equipment Problems"))</f>
        <v/>
      </c>
      <c r="I246" s="299" t="str">
        <f>IF($D246="","",SUMIFS('CMS Deviation Detail'!$H$24:$H$500,'CMS Deviation Detail'!$B$24:$B$500,$B246,'CMS Deviation Detail'!$C$24:$C$500,$C246,'CMS Deviation Detail'!$D$24:$D$500,$D246,'CMS Deviation Detail'!$K$24:$K$500,"Process Problems"))</f>
        <v/>
      </c>
      <c r="J246" s="299" t="str">
        <f>IF($D246="","",SUMIFS('CMS Deviation Detail'!$H$24:$H$500,'CMS Deviation Detail'!$B$24:$B$500,$B246,'CMS Deviation Detail'!$C$24:$C$500,$C246,'CMS Deviation Detail'!$D$24:$D$500,$D246,'CMS Deviation Detail'!$K$24:$K$500,"Other Known Causes"))</f>
        <v/>
      </c>
      <c r="K246" s="300" t="str">
        <f>IF($D246="","",SUMIFS('CMS Deviation Detail'!$H$24:$H$500,'CMS Deviation Detail'!$B$24:$B$500,$B246,'CMS Deviation Detail'!$C$24:$C$500,$C246,'CMS Deviation Detail'!$D$24:$D$500,$D246,'CMS Deviation Detail'!$K$24:$K$500,"Other Unknown Causes"))</f>
        <v/>
      </c>
    </row>
    <row r="247" spans="2:11" x14ac:dyDescent="0.25">
      <c r="B247" s="289" t="str">
        <f>IF(Lists!AF225="","",Lists!AF225)</f>
        <v/>
      </c>
      <c r="C247" s="290" t="str">
        <f>IF(Lists!AG225="","",Lists!AG225)</f>
        <v/>
      </c>
      <c r="D247" s="290" t="str">
        <f>IF(Lists!AH225="","",Lists!AH225)</f>
        <v/>
      </c>
      <c r="E247" s="291" t="str">
        <f>IF(D247="","",COUNTIFS('CMS Deviation Detail'!$B$24:$B$500,B247,'CMS Deviation Detail'!$C$24:$C$500,C247,'CMS Deviation Detail'!$D$24:$D$500,D247))</f>
        <v/>
      </c>
      <c r="F247" s="292" t="str">
        <f>IF(D247="","",SUMIFS('CMS Deviation Detail'!$H$24:$H$500,'CMS Deviation Detail'!$B$24:$B$500,$B247,'CMS Deviation Detail'!$C$24:$C$500,$C247,'CMS Deviation Detail'!$D$24:$D$500,$D247))</f>
        <v/>
      </c>
      <c r="G247" s="308"/>
      <c r="H247" s="299" t="str">
        <f>IF($D247="","",SUMIFS('CMS Deviation Detail'!$H$24:$H$500,'CMS Deviation Detail'!$B$24:$B$500,$B247,'CMS Deviation Detail'!$C$24:$C$500,$C247,'CMS Deviation Detail'!$D$24:$D$500,$D247,'CMS Deviation Detail'!$K$24:$K$500,"Control Equipment Problems"))</f>
        <v/>
      </c>
      <c r="I247" s="299" t="str">
        <f>IF($D247="","",SUMIFS('CMS Deviation Detail'!$H$24:$H$500,'CMS Deviation Detail'!$B$24:$B$500,$B247,'CMS Deviation Detail'!$C$24:$C$500,$C247,'CMS Deviation Detail'!$D$24:$D$500,$D247,'CMS Deviation Detail'!$K$24:$K$500,"Process Problems"))</f>
        <v/>
      </c>
      <c r="J247" s="299" t="str">
        <f>IF($D247="","",SUMIFS('CMS Deviation Detail'!$H$24:$H$500,'CMS Deviation Detail'!$B$24:$B$500,$B247,'CMS Deviation Detail'!$C$24:$C$500,$C247,'CMS Deviation Detail'!$D$24:$D$500,$D247,'CMS Deviation Detail'!$K$24:$K$500,"Other Known Causes"))</f>
        <v/>
      </c>
      <c r="K247" s="300" t="str">
        <f>IF($D247="","",SUMIFS('CMS Deviation Detail'!$H$24:$H$500,'CMS Deviation Detail'!$B$24:$B$500,$B247,'CMS Deviation Detail'!$C$24:$C$500,$C247,'CMS Deviation Detail'!$D$24:$D$500,$D247,'CMS Deviation Detail'!$K$24:$K$500,"Other Unknown Causes"))</f>
        <v/>
      </c>
    </row>
    <row r="248" spans="2:11" x14ac:dyDescent="0.25">
      <c r="B248" s="289" t="str">
        <f>IF(Lists!AF226="","",Lists!AF226)</f>
        <v/>
      </c>
      <c r="C248" s="290" t="str">
        <f>IF(Lists!AG226="","",Lists!AG226)</f>
        <v/>
      </c>
      <c r="D248" s="290" t="str">
        <f>IF(Lists!AH226="","",Lists!AH226)</f>
        <v/>
      </c>
      <c r="E248" s="291" t="str">
        <f>IF(D248="","",COUNTIFS('CMS Deviation Detail'!$B$24:$B$500,B248,'CMS Deviation Detail'!$C$24:$C$500,C248,'CMS Deviation Detail'!$D$24:$D$500,D248))</f>
        <v/>
      </c>
      <c r="F248" s="292" t="str">
        <f>IF(D248="","",SUMIFS('CMS Deviation Detail'!$H$24:$H$500,'CMS Deviation Detail'!$B$24:$B$500,$B248,'CMS Deviation Detail'!$C$24:$C$500,$C248,'CMS Deviation Detail'!$D$24:$D$500,$D248))</f>
        <v/>
      </c>
      <c r="G248" s="308"/>
      <c r="H248" s="299" t="str">
        <f>IF($D248="","",SUMIFS('CMS Deviation Detail'!$H$24:$H$500,'CMS Deviation Detail'!$B$24:$B$500,$B248,'CMS Deviation Detail'!$C$24:$C$500,$C248,'CMS Deviation Detail'!$D$24:$D$500,$D248,'CMS Deviation Detail'!$K$24:$K$500,"Control Equipment Problems"))</f>
        <v/>
      </c>
      <c r="I248" s="299" t="str">
        <f>IF($D248="","",SUMIFS('CMS Deviation Detail'!$H$24:$H$500,'CMS Deviation Detail'!$B$24:$B$500,$B248,'CMS Deviation Detail'!$C$24:$C$500,$C248,'CMS Deviation Detail'!$D$24:$D$500,$D248,'CMS Deviation Detail'!$K$24:$K$500,"Process Problems"))</f>
        <v/>
      </c>
      <c r="J248" s="299" t="str">
        <f>IF($D248="","",SUMIFS('CMS Deviation Detail'!$H$24:$H$500,'CMS Deviation Detail'!$B$24:$B$500,$B248,'CMS Deviation Detail'!$C$24:$C$500,$C248,'CMS Deviation Detail'!$D$24:$D$500,$D248,'CMS Deviation Detail'!$K$24:$K$500,"Other Known Causes"))</f>
        <v/>
      </c>
      <c r="K248" s="300" t="str">
        <f>IF($D248="","",SUMIFS('CMS Deviation Detail'!$H$24:$H$500,'CMS Deviation Detail'!$B$24:$B$500,$B248,'CMS Deviation Detail'!$C$24:$C$500,$C248,'CMS Deviation Detail'!$D$24:$D$500,$D248,'CMS Deviation Detail'!$K$24:$K$500,"Other Unknown Causes"))</f>
        <v/>
      </c>
    </row>
    <row r="249" spans="2:11" x14ac:dyDescent="0.25">
      <c r="B249" s="289" t="str">
        <f>IF(Lists!AF227="","",Lists!AF227)</f>
        <v/>
      </c>
      <c r="C249" s="290" t="str">
        <f>IF(Lists!AG227="","",Lists!AG227)</f>
        <v/>
      </c>
      <c r="D249" s="290" t="str">
        <f>IF(Lists!AH227="","",Lists!AH227)</f>
        <v/>
      </c>
      <c r="E249" s="291" t="str">
        <f>IF(D249="","",COUNTIFS('CMS Deviation Detail'!$B$24:$B$500,B249,'CMS Deviation Detail'!$C$24:$C$500,C249,'CMS Deviation Detail'!$D$24:$D$500,D249))</f>
        <v/>
      </c>
      <c r="F249" s="292" t="str">
        <f>IF(D249="","",SUMIFS('CMS Deviation Detail'!$H$24:$H$500,'CMS Deviation Detail'!$B$24:$B$500,$B249,'CMS Deviation Detail'!$C$24:$C$500,$C249,'CMS Deviation Detail'!$D$24:$D$500,$D249))</f>
        <v/>
      </c>
      <c r="G249" s="308"/>
      <c r="H249" s="299" t="str">
        <f>IF($D249="","",SUMIFS('CMS Deviation Detail'!$H$24:$H$500,'CMS Deviation Detail'!$B$24:$B$500,$B249,'CMS Deviation Detail'!$C$24:$C$500,$C249,'CMS Deviation Detail'!$D$24:$D$500,$D249,'CMS Deviation Detail'!$K$24:$K$500,"Control Equipment Problems"))</f>
        <v/>
      </c>
      <c r="I249" s="299" t="str">
        <f>IF($D249="","",SUMIFS('CMS Deviation Detail'!$H$24:$H$500,'CMS Deviation Detail'!$B$24:$B$500,$B249,'CMS Deviation Detail'!$C$24:$C$500,$C249,'CMS Deviation Detail'!$D$24:$D$500,$D249,'CMS Deviation Detail'!$K$24:$K$500,"Process Problems"))</f>
        <v/>
      </c>
      <c r="J249" s="299" t="str">
        <f>IF($D249="","",SUMIFS('CMS Deviation Detail'!$H$24:$H$500,'CMS Deviation Detail'!$B$24:$B$500,$B249,'CMS Deviation Detail'!$C$24:$C$500,$C249,'CMS Deviation Detail'!$D$24:$D$500,$D249,'CMS Deviation Detail'!$K$24:$K$500,"Other Known Causes"))</f>
        <v/>
      </c>
      <c r="K249" s="300" t="str">
        <f>IF($D249="","",SUMIFS('CMS Deviation Detail'!$H$24:$H$500,'CMS Deviation Detail'!$B$24:$B$500,$B249,'CMS Deviation Detail'!$C$24:$C$500,$C249,'CMS Deviation Detail'!$D$24:$D$500,$D249,'CMS Deviation Detail'!$K$24:$K$500,"Other Unknown Causes"))</f>
        <v/>
      </c>
    </row>
    <row r="250" spans="2:11" x14ac:dyDescent="0.25">
      <c r="B250" s="289" t="str">
        <f>IF(Lists!AF228="","",Lists!AF228)</f>
        <v/>
      </c>
      <c r="C250" s="290" t="str">
        <f>IF(Lists!AG228="","",Lists!AG228)</f>
        <v/>
      </c>
      <c r="D250" s="290" t="str">
        <f>IF(Lists!AH228="","",Lists!AH228)</f>
        <v/>
      </c>
      <c r="E250" s="291" t="str">
        <f>IF(D250="","",COUNTIFS('CMS Deviation Detail'!$B$24:$B$500,B250,'CMS Deviation Detail'!$C$24:$C$500,C250,'CMS Deviation Detail'!$D$24:$D$500,D250))</f>
        <v/>
      </c>
      <c r="F250" s="292" t="str">
        <f>IF(D250="","",SUMIFS('CMS Deviation Detail'!$H$24:$H$500,'CMS Deviation Detail'!$B$24:$B$500,$B250,'CMS Deviation Detail'!$C$24:$C$500,$C250,'CMS Deviation Detail'!$D$24:$D$500,$D250))</f>
        <v/>
      </c>
      <c r="G250" s="308"/>
      <c r="H250" s="299" t="str">
        <f>IF($D250="","",SUMIFS('CMS Deviation Detail'!$H$24:$H$500,'CMS Deviation Detail'!$B$24:$B$500,$B250,'CMS Deviation Detail'!$C$24:$C$500,$C250,'CMS Deviation Detail'!$D$24:$D$500,$D250,'CMS Deviation Detail'!$K$24:$K$500,"Control Equipment Problems"))</f>
        <v/>
      </c>
      <c r="I250" s="299" t="str">
        <f>IF($D250="","",SUMIFS('CMS Deviation Detail'!$H$24:$H$500,'CMS Deviation Detail'!$B$24:$B$500,$B250,'CMS Deviation Detail'!$C$24:$C$500,$C250,'CMS Deviation Detail'!$D$24:$D$500,$D250,'CMS Deviation Detail'!$K$24:$K$500,"Process Problems"))</f>
        <v/>
      </c>
      <c r="J250" s="299" t="str">
        <f>IF($D250="","",SUMIFS('CMS Deviation Detail'!$H$24:$H$500,'CMS Deviation Detail'!$B$24:$B$500,$B250,'CMS Deviation Detail'!$C$24:$C$500,$C250,'CMS Deviation Detail'!$D$24:$D$500,$D250,'CMS Deviation Detail'!$K$24:$K$500,"Other Known Causes"))</f>
        <v/>
      </c>
      <c r="K250" s="300" t="str">
        <f>IF($D250="","",SUMIFS('CMS Deviation Detail'!$H$24:$H$500,'CMS Deviation Detail'!$B$24:$B$500,$B250,'CMS Deviation Detail'!$C$24:$C$500,$C250,'CMS Deviation Detail'!$D$24:$D$500,$D250,'CMS Deviation Detail'!$K$24:$K$500,"Other Unknown Causes"))</f>
        <v/>
      </c>
    </row>
    <row r="251" spans="2:11" x14ac:dyDescent="0.25">
      <c r="B251" s="289" t="str">
        <f>IF(Lists!AF229="","",Lists!AF229)</f>
        <v/>
      </c>
      <c r="C251" s="290" t="str">
        <f>IF(Lists!AG229="","",Lists!AG229)</f>
        <v/>
      </c>
      <c r="D251" s="290" t="str">
        <f>IF(Lists!AH229="","",Lists!AH229)</f>
        <v/>
      </c>
      <c r="E251" s="291" t="str">
        <f>IF(D251="","",COUNTIFS('CMS Deviation Detail'!$B$24:$B$500,B251,'CMS Deviation Detail'!$C$24:$C$500,C251,'CMS Deviation Detail'!$D$24:$D$500,D251))</f>
        <v/>
      </c>
      <c r="F251" s="292" t="str">
        <f>IF(D251="","",SUMIFS('CMS Deviation Detail'!$H$24:$H$500,'CMS Deviation Detail'!$B$24:$B$500,$B251,'CMS Deviation Detail'!$C$24:$C$500,$C251,'CMS Deviation Detail'!$D$24:$D$500,$D251))</f>
        <v/>
      </c>
      <c r="G251" s="308"/>
      <c r="H251" s="299" t="str">
        <f>IF($D251="","",SUMIFS('CMS Deviation Detail'!$H$24:$H$500,'CMS Deviation Detail'!$B$24:$B$500,$B251,'CMS Deviation Detail'!$C$24:$C$500,$C251,'CMS Deviation Detail'!$D$24:$D$500,$D251,'CMS Deviation Detail'!$K$24:$K$500,"Control Equipment Problems"))</f>
        <v/>
      </c>
      <c r="I251" s="299" t="str">
        <f>IF($D251="","",SUMIFS('CMS Deviation Detail'!$H$24:$H$500,'CMS Deviation Detail'!$B$24:$B$500,$B251,'CMS Deviation Detail'!$C$24:$C$500,$C251,'CMS Deviation Detail'!$D$24:$D$500,$D251,'CMS Deviation Detail'!$K$24:$K$500,"Process Problems"))</f>
        <v/>
      </c>
      <c r="J251" s="299" t="str">
        <f>IF($D251="","",SUMIFS('CMS Deviation Detail'!$H$24:$H$500,'CMS Deviation Detail'!$B$24:$B$500,$B251,'CMS Deviation Detail'!$C$24:$C$500,$C251,'CMS Deviation Detail'!$D$24:$D$500,$D251,'CMS Deviation Detail'!$K$24:$K$500,"Other Known Causes"))</f>
        <v/>
      </c>
      <c r="K251" s="300" t="str">
        <f>IF($D251="","",SUMIFS('CMS Deviation Detail'!$H$24:$H$500,'CMS Deviation Detail'!$B$24:$B$500,$B251,'CMS Deviation Detail'!$C$24:$C$500,$C251,'CMS Deviation Detail'!$D$24:$D$500,$D251,'CMS Deviation Detail'!$K$24:$K$500,"Other Unknown Causes"))</f>
        <v/>
      </c>
    </row>
    <row r="252" spans="2:11" x14ac:dyDescent="0.25">
      <c r="B252" s="289" t="str">
        <f>IF(Lists!AF230="","",Lists!AF230)</f>
        <v/>
      </c>
      <c r="C252" s="290" t="str">
        <f>IF(Lists!AG230="","",Lists!AG230)</f>
        <v/>
      </c>
      <c r="D252" s="290" t="str">
        <f>IF(Lists!AH230="","",Lists!AH230)</f>
        <v/>
      </c>
      <c r="E252" s="291" t="str">
        <f>IF(D252="","",COUNTIFS('CMS Deviation Detail'!$B$24:$B$500,B252,'CMS Deviation Detail'!$C$24:$C$500,C252,'CMS Deviation Detail'!$D$24:$D$500,D252))</f>
        <v/>
      </c>
      <c r="F252" s="292" t="str">
        <f>IF(D252="","",SUMIFS('CMS Deviation Detail'!$H$24:$H$500,'CMS Deviation Detail'!$B$24:$B$500,$B252,'CMS Deviation Detail'!$C$24:$C$500,$C252,'CMS Deviation Detail'!$D$24:$D$500,$D252))</f>
        <v/>
      </c>
      <c r="G252" s="308"/>
      <c r="H252" s="299" t="str">
        <f>IF($D252="","",SUMIFS('CMS Deviation Detail'!$H$24:$H$500,'CMS Deviation Detail'!$B$24:$B$500,$B252,'CMS Deviation Detail'!$C$24:$C$500,$C252,'CMS Deviation Detail'!$D$24:$D$500,$D252,'CMS Deviation Detail'!$K$24:$K$500,"Control Equipment Problems"))</f>
        <v/>
      </c>
      <c r="I252" s="299" t="str">
        <f>IF($D252="","",SUMIFS('CMS Deviation Detail'!$H$24:$H$500,'CMS Deviation Detail'!$B$24:$B$500,$B252,'CMS Deviation Detail'!$C$24:$C$500,$C252,'CMS Deviation Detail'!$D$24:$D$500,$D252,'CMS Deviation Detail'!$K$24:$K$500,"Process Problems"))</f>
        <v/>
      </c>
      <c r="J252" s="299" t="str">
        <f>IF($D252="","",SUMIFS('CMS Deviation Detail'!$H$24:$H$500,'CMS Deviation Detail'!$B$24:$B$500,$B252,'CMS Deviation Detail'!$C$24:$C$500,$C252,'CMS Deviation Detail'!$D$24:$D$500,$D252,'CMS Deviation Detail'!$K$24:$K$500,"Other Known Causes"))</f>
        <v/>
      </c>
      <c r="K252" s="300" t="str">
        <f>IF($D252="","",SUMIFS('CMS Deviation Detail'!$H$24:$H$500,'CMS Deviation Detail'!$B$24:$B$500,$B252,'CMS Deviation Detail'!$C$24:$C$500,$C252,'CMS Deviation Detail'!$D$24:$D$500,$D252,'CMS Deviation Detail'!$K$24:$K$500,"Other Unknown Causes"))</f>
        <v/>
      </c>
    </row>
    <row r="253" spans="2:11" x14ac:dyDescent="0.25">
      <c r="B253" s="289" t="str">
        <f>IF(Lists!AF231="","",Lists!AF231)</f>
        <v/>
      </c>
      <c r="C253" s="290" t="str">
        <f>IF(Lists!AG231="","",Lists!AG231)</f>
        <v/>
      </c>
      <c r="D253" s="290" t="str">
        <f>IF(Lists!AH231="","",Lists!AH231)</f>
        <v/>
      </c>
      <c r="E253" s="291" t="str">
        <f>IF(D253="","",COUNTIFS('CMS Deviation Detail'!$B$24:$B$500,B253,'CMS Deviation Detail'!$C$24:$C$500,C253,'CMS Deviation Detail'!$D$24:$D$500,D253))</f>
        <v/>
      </c>
      <c r="F253" s="292" t="str">
        <f>IF(D253="","",SUMIFS('CMS Deviation Detail'!$H$24:$H$500,'CMS Deviation Detail'!$B$24:$B$500,$B253,'CMS Deviation Detail'!$C$24:$C$500,$C253,'CMS Deviation Detail'!$D$24:$D$500,$D253))</f>
        <v/>
      </c>
      <c r="G253" s="308"/>
      <c r="H253" s="299" t="str">
        <f>IF($D253="","",SUMIFS('CMS Deviation Detail'!$H$24:$H$500,'CMS Deviation Detail'!$B$24:$B$500,$B253,'CMS Deviation Detail'!$C$24:$C$500,$C253,'CMS Deviation Detail'!$D$24:$D$500,$D253,'CMS Deviation Detail'!$K$24:$K$500,"Control Equipment Problems"))</f>
        <v/>
      </c>
      <c r="I253" s="299" t="str">
        <f>IF($D253="","",SUMIFS('CMS Deviation Detail'!$H$24:$H$500,'CMS Deviation Detail'!$B$24:$B$500,$B253,'CMS Deviation Detail'!$C$24:$C$500,$C253,'CMS Deviation Detail'!$D$24:$D$500,$D253,'CMS Deviation Detail'!$K$24:$K$500,"Process Problems"))</f>
        <v/>
      </c>
      <c r="J253" s="299" t="str">
        <f>IF($D253="","",SUMIFS('CMS Deviation Detail'!$H$24:$H$500,'CMS Deviation Detail'!$B$24:$B$500,$B253,'CMS Deviation Detail'!$C$24:$C$500,$C253,'CMS Deviation Detail'!$D$24:$D$500,$D253,'CMS Deviation Detail'!$K$24:$K$500,"Other Known Causes"))</f>
        <v/>
      </c>
      <c r="K253" s="300" t="str">
        <f>IF($D253="","",SUMIFS('CMS Deviation Detail'!$H$24:$H$500,'CMS Deviation Detail'!$B$24:$B$500,$B253,'CMS Deviation Detail'!$C$24:$C$500,$C253,'CMS Deviation Detail'!$D$24:$D$500,$D253,'CMS Deviation Detail'!$K$24:$K$500,"Other Unknown Causes"))</f>
        <v/>
      </c>
    </row>
    <row r="254" spans="2:11" x14ac:dyDescent="0.25">
      <c r="B254" s="289" t="str">
        <f>IF(Lists!AF232="","",Lists!AF232)</f>
        <v/>
      </c>
      <c r="C254" s="290" t="str">
        <f>IF(Lists!AG232="","",Lists!AG232)</f>
        <v/>
      </c>
      <c r="D254" s="290" t="str">
        <f>IF(Lists!AH232="","",Lists!AH232)</f>
        <v/>
      </c>
      <c r="E254" s="291" t="str">
        <f>IF(D254="","",COUNTIFS('CMS Deviation Detail'!$B$24:$B$500,B254,'CMS Deviation Detail'!$C$24:$C$500,C254,'CMS Deviation Detail'!$D$24:$D$500,D254))</f>
        <v/>
      </c>
      <c r="F254" s="292" t="str">
        <f>IF(D254="","",SUMIFS('CMS Deviation Detail'!$H$24:$H$500,'CMS Deviation Detail'!$B$24:$B$500,$B254,'CMS Deviation Detail'!$C$24:$C$500,$C254,'CMS Deviation Detail'!$D$24:$D$500,$D254))</f>
        <v/>
      </c>
      <c r="G254" s="308"/>
      <c r="H254" s="299" t="str">
        <f>IF($D254="","",SUMIFS('CMS Deviation Detail'!$H$24:$H$500,'CMS Deviation Detail'!$B$24:$B$500,$B254,'CMS Deviation Detail'!$C$24:$C$500,$C254,'CMS Deviation Detail'!$D$24:$D$500,$D254,'CMS Deviation Detail'!$K$24:$K$500,"Control Equipment Problems"))</f>
        <v/>
      </c>
      <c r="I254" s="299" t="str">
        <f>IF($D254="","",SUMIFS('CMS Deviation Detail'!$H$24:$H$500,'CMS Deviation Detail'!$B$24:$B$500,$B254,'CMS Deviation Detail'!$C$24:$C$500,$C254,'CMS Deviation Detail'!$D$24:$D$500,$D254,'CMS Deviation Detail'!$K$24:$K$500,"Process Problems"))</f>
        <v/>
      </c>
      <c r="J254" s="299" t="str">
        <f>IF($D254="","",SUMIFS('CMS Deviation Detail'!$H$24:$H$500,'CMS Deviation Detail'!$B$24:$B$500,$B254,'CMS Deviation Detail'!$C$24:$C$500,$C254,'CMS Deviation Detail'!$D$24:$D$500,$D254,'CMS Deviation Detail'!$K$24:$K$500,"Other Known Causes"))</f>
        <v/>
      </c>
      <c r="K254" s="300" t="str">
        <f>IF($D254="","",SUMIFS('CMS Deviation Detail'!$H$24:$H$500,'CMS Deviation Detail'!$B$24:$B$500,$B254,'CMS Deviation Detail'!$C$24:$C$500,$C254,'CMS Deviation Detail'!$D$24:$D$500,$D254,'CMS Deviation Detail'!$K$24:$K$500,"Other Unknown Causes"))</f>
        <v/>
      </c>
    </row>
    <row r="255" spans="2:11" x14ac:dyDescent="0.25">
      <c r="B255" s="289" t="str">
        <f>IF(Lists!AF233="","",Lists!AF233)</f>
        <v/>
      </c>
      <c r="C255" s="290" t="str">
        <f>IF(Lists!AG233="","",Lists!AG233)</f>
        <v/>
      </c>
      <c r="D255" s="290" t="str">
        <f>IF(Lists!AH233="","",Lists!AH233)</f>
        <v/>
      </c>
      <c r="E255" s="291" t="str">
        <f>IF(D255="","",COUNTIFS('CMS Deviation Detail'!$B$24:$B$500,B255,'CMS Deviation Detail'!$C$24:$C$500,C255,'CMS Deviation Detail'!$D$24:$D$500,D255))</f>
        <v/>
      </c>
      <c r="F255" s="292" t="str">
        <f>IF(D255="","",SUMIFS('CMS Deviation Detail'!$H$24:$H$500,'CMS Deviation Detail'!$B$24:$B$500,$B255,'CMS Deviation Detail'!$C$24:$C$500,$C255,'CMS Deviation Detail'!$D$24:$D$500,$D255))</f>
        <v/>
      </c>
      <c r="G255" s="308"/>
      <c r="H255" s="299" t="str">
        <f>IF($D255="","",SUMIFS('CMS Deviation Detail'!$H$24:$H$500,'CMS Deviation Detail'!$B$24:$B$500,$B255,'CMS Deviation Detail'!$C$24:$C$500,$C255,'CMS Deviation Detail'!$D$24:$D$500,$D255,'CMS Deviation Detail'!$K$24:$K$500,"Control Equipment Problems"))</f>
        <v/>
      </c>
      <c r="I255" s="299" t="str">
        <f>IF($D255="","",SUMIFS('CMS Deviation Detail'!$H$24:$H$500,'CMS Deviation Detail'!$B$24:$B$500,$B255,'CMS Deviation Detail'!$C$24:$C$500,$C255,'CMS Deviation Detail'!$D$24:$D$500,$D255,'CMS Deviation Detail'!$K$24:$K$500,"Process Problems"))</f>
        <v/>
      </c>
      <c r="J255" s="299" t="str">
        <f>IF($D255="","",SUMIFS('CMS Deviation Detail'!$H$24:$H$500,'CMS Deviation Detail'!$B$24:$B$500,$B255,'CMS Deviation Detail'!$C$24:$C$500,$C255,'CMS Deviation Detail'!$D$24:$D$500,$D255,'CMS Deviation Detail'!$K$24:$K$500,"Other Known Causes"))</f>
        <v/>
      </c>
      <c r="K255" s="300" t="str">
        <f>IF($D255="","",SUMIFS('CMS Deviation Detail'!$H$24:$H$500,'CMS Deviation Detail'!$B$24:$B$500,$B255,'CMS Deviation Detail'!$C$24:$C$500,$C255,'CMS Deviation Detail'!$D$24:$D$500,$D255,'CMS Deviation Detail'!$K$24:$K$500,"Other Unknown Causes"))</f>
        <v/>
      </c>
    </row>
    <row r="256" spans="2:11" x14ac:dyDescent="0.25">
      <c r="B256" s="289" t="str">
        <f>IF(Lists!AF234="","",Lists!AF234)</f>
        <v/>
      </c>
      <c r="C256" s="290" t="str">
        <f>IF(Lists!AG234="","",Lists!AG234)</f>
        <v/>
      </c>
      <c r="D256" s="290" t="str">
        <f>IF(Lists!AH234="","",Lists!AH234)</f>
        <v/>
      </c>
      <c r="E256" s="291" t="str">
        <f>IF(D256="","",COUNTIFS('CMS Deviation Detail'!$B$24:$B$500,B256,'CMS Deviation Detail'!$C$24:$C$500,C256,'CMS Deviation Detail'!$D$24:$D$500,D256))</f>
        <v/>
      </c>
      <c r="F256" s="292" t="str">
        <f>IF(D256="","",SUMIFS('CMS Deviation Detail'!$H$24:$H$500,'CMS Deviation Detail'!$B$24:$B$500,$B256,'CMS Deviation Detail'!$C$24:$C$500,$C256,'CMS Deviation Detail'!$D$24:$D$500,$D256))</f>
        <v/>
      </c>
      <c r="G256" s="308"/>
      <c r="H256" s="299" t="str">
        <f>IF($D256="","",SUMIFS('CMS Deviation Detail'!$H$24:$H$500,'CMS Deviation Detail'!$B$24:$B$500,$B256,'CMS Deviation Detail'!$C$24:$C$500,$C256,'CMS Deviation Detail'!$D$24:$D$500,$D256,'CMS Deviation Detail'!$K$24:$K$500,"Control Equipment Problems"))</f>
        <v/>
      </c>
      <c r="I256" s="299" t="str">
        <f>IF($D256="","",SUMIFS('CMS Deviation Detail'!$H$24:$H$500,'CMS Deviation Detail'!$B$24:$B$500,$B256,'CMS Deviation Detail'!$C$24:$C$500,$C256,'CMS Deviation Detail'!$D$24:$D$500,$D256,'CMS Deviation Detail'!$K$24:$K$500,"Process Problems"))</f>
        <v/>
      </c>
      <c r="J256" s="299" t="str">
        <f>IF($D256="","",SUMIFS('CMS Deviation Detail'!$H$24:$H$500,'CMS Deviation Detail'!$B$24:$B$500,$B256,'CMS Deviation Detail'!$C$24:$C$500,$C256,'CMS Deviation Detail'!$D$24:$D$500,$D256,'CMS Deviation Detail'!$K$24:$K$500,"Other Known Causes"))</f>
        <v/>
      </c>
      <c r="K256" s="300" t="str">
        <f>IF($D256="","",SUMIFS('CMS Deviation Detail'!$H$24:$H$500,'CMS Deviation Detail'!$B$24:$B$500,$B256,'CMS Deviation Detail'!$C$24:$C$500,$C256,'CMS Deviation Detail'!$D$24:$D$500,$D256,'CMS Deviation Detail'!$K$24:$K$500,"Other Unknown Causes"))</f>
        <v/>
      </c>
    </row>
    <row r="257" spans="2:11" x14ac:dyDescent="0.25">
      <c r="B257" s="289" t="str">
        <f>IF(Lists!AF235="","",Lists!AF235)</f>
        <v/>
      </c>
      <c r="C257" s="290" t="str">
        <f>IF(Lists!AG235="","",Lists!AG235)</f>
        <v/>
      </c>
      <c r="D257" s="290" t="str">
        <f>IF(Lists!AH235="","",Lists!AH235)</f>
        <v/>
      </c>
      <c r="E257" s="291" t="str">
        <f>IF(D257="","",COUNTIFS('CMS Deviation Detail'!$B$24:$B$500,B257,'CMS Deviation Detail'!$C$24:$C$500,C257,'CMS Deviation Detail'!$D$24:$D$500,D257))</f>
        <v/>
      </c>
      <c r="F257" s="292" t="str">
        <f>IF(D257="","",SUMIFS('CMS Deviation Detail'!$H$24:$H$500,'CMS Deviation Detail'!$B$24:$B$500,$B257,'CMS Deviation Detail'!$C$24:$C$500,$C257,'CMS Deviation Detail'!$D$24:$D$500,$D257))</f>
        <v/>
      </c>
      <c r="G257" s="308"/>
      <c r="H257" s="299" t="str">
        <f>IF($D257="","",SUMIFS('CMS Deviation Detail'!$H$24:$H$500,'CMS Deviation Detail'!$B$24:$B$500,$B257,'CMS Deviation Detail'!$C$24:$C$500,$C257,'CMS Deviation Detail'!$D$24:$D$500,$D257,'CMS Deviation Detail'!$K$24:$K$500,"Control Equipment Problems"))</f>
        <v/>
      </c>
      <c r="I257" s="299" t="str">
        <f>IF($D257="","",SUMIFS('CMS Deviation Detail'!$H$24:$H$500,'CMS Deviation Detail'!$B$24:$B$500,$B257,'CMS Deviation Detail'!$C$24:$C$500,$C257,'CMS Deviation Detail'!$D$24:$D$500,$D257,'CMS Deviation Detail'!$K$24:$K$500,"Process Problems"))</f>
        <v/>
      </c>
      <c r="J257" s="299" t="str">
        <f>IF($D257="","",SUMIFS('CMS Deviation Detail'!$H$24:$H$500,'CMS Deviation Detail'!$B$24:$B$500,$B257,'CMS Deviation Detail'!$C$24:$C$500,$C257,'CMS Deviation Detail'!$D$24:$D$500,$D257,'CMS Deviation Detail'!$K$24:$K$500,"Other Known Causes"))</f>
        <v/>
      </c>
      <c r="K257" s="300" t="str">
        <f>IF($D257="","",SUMIFS('CMS Deviation Detail'!$H$24:$H$500,'CMS Deviation Detail'!$B$24:$B$500,$B257,'CMS Deviation Detail'!$C$24:$C$500,$C257,'CMS Deviation Detail'!$D$24:$D$500,$D257,'CMS Deviation Detail'!$K$24:$K$500,"Other Unknown Causes"))</f>
        <v/>
      </c>
    </row>
    <row r="258" spans="2:11" x14ac:dyDescent="0.25">
      <c r="B258" s="289" t="str">
        <f>IF(Lists!AF236="","",Lists!AF236)</f>
        <v/>
      </c>
      <c r="C258" s="290" t="str">
        <f>IF(Lists!AG236="","",Lists!AG236)</f>
        <v/>
      </c>
      <c r="D258" s="290" t="str">
        <f>IF(Lists!AH236="","",Lists!AH236)</f>
        <v/>
      </c>
      <c r="E258" s="291" t="str">
        <f>IF(D258="","",COUNTIFS('CMS Deviation Detail'!$B$24:$B$500,B258,'CMS Deviation Detail'!$C$24:$C$500,C258,'CMS Deviation Detail'!$D$24:$D$500,D258))</f>
        <v/>
      </c>
      <c r="F258" s="292" t="str">
        <f>IF(D258="","",SUMIFS('CMS Deviation Detail'!$H$24:$H$500,'CMS Deviation Detail'!$B$24:$B$500,$B258,'CMS Deviation Detail'!$C$24:$C$500,$C258,'CMS Deviation Detail'!$D$24:$D$500,$D258))</f>
        <v/>
      </c>
      <c r="G258" s="308"/>
      <c r="H258" s="299" t="str">
        <f>IF($D258="","",SUMIFS('CMS Deviation Detail'!$H$24:$H$500,'CMS Deviation Detail'!$B$24:$B$500,$B258,'CMS Deviation Detail'!$C$24:$C$500,$C258,'CMS Deviation Detail'!$D$24:$D$500,$D258,'CMS Deviation Detail'!$K$24:$K$500,"Control Equipment Problems"))</f>
        <v/>
      </c>
      <c r="I258" s="299" t="str">
        <f>IF($D258="","",SUMIFS('CMS Deviation Detail'!$H$24:$H$500,'CMS Deviation Detail'!$B$24:$B$500,$B258,'CMS Deviation Detail'!$C$24:$C$500,$C258,'CMS Deviation Detail'!$D$24:$D$500,$D258,'CMS Deviation Detail'!$K$24:$K$500,"Process Problems"))</f>
        <v/>
      </c>
      <c r="J258" s="299" t="str">
        <f>IF($D258="","",SUMIFS('CMS Deviation Detail'!$H$24:$H$500,'CMS Deviation Detail'!$B$24:$B$500,$B258,'CMS Deviation Detail'!$C$24:$C$500,$C258,'CMS Deviation Detail'!$D$24:$D$500,$D258,'CMS Deviation Detail'!$K$24:$K$500,"Other Known Causes"))</f>
        <v/>
      </c>
      <c r="K258" s="300" t="str">
        <f>IF($D258="","",SUMIFS('CMS Deviation Detail'!$H$24:$H$500,'CMS Deviation Detail'!$B$24:$B$500,$B258,'CMS Deviation Detail'!$C$24:$C$500,$C258,'CMS Deviation Detail'!$D$24:$D$500,$D258,'CMS Deviation Detail'!$K$24:$K$500,"Other Unknown Causes"))</f>
        <v/>
      </c>
    </row>
    <row r="259" spans="2:11" x14ac:dyDescent="0.25">
      <c r="B259" s="289" t="str">
        <f>IF(Lists!AF237="","",Lists!AF237)</f>
        <v/>
      </c>
      <c r="C259" s="290" t="str">
        <f>IF(Lists!AG237="","",Lists!AG237)</f>
        <v/>
      </c>
      <c r="D259" s="290" t="str">
        <f>IF(Lists!AH237="","",Lists!AH237)</f>
        <v/>
      </c>
      <c r="E259" s="291" t="str">
        <f>IF(D259="","",COUNTIFS('CMS Deviation Detail'!$B$24:$B$500,B259,'CMS Deviation Detail'!$C$24:$C$500,C259,'CMS Deviation Detail'!$D$24:$D$500,D259))</f>
        <v/>
      </c>
      <c r="F259" s="292" t="str">
        <f>IF(D259="","",SUMIFS('CMS Deviation Detail'!$H$24:$H$500,'CMS Deviation Detail'!$B$24:$B$500,$B259,'CMS Deviation Detail'!$C$24:$C$500,$C259,'CMS Deviation Detail'!$D$24:$D$500,$D259))</f>
        <v/>
      </c>
      <c r="G259" s="308"/>
      <c r="H259" s="299" t="str">
        <f>IF($D259="","",SUMIFS('CMS Deviation Detail'!$H$24:$H$500,'CMS Deviation Detail'!$B$24:$B$500,$B259,'CMS Deviation Detail'!$C$24:$C$500,$C259,'CMS Deviation Detail'!$D$24:$D$500,$D259,'CMS Deviation Detail'!$K$24:$K$500,"Control Equipment Problems"))</f>
        <v/>
      </c>
      <c r="I259" s="299" t="str">
        <f>IF($D259="","",SUMIFS('CMS Deviation Detail'!$H$24:$H$500,'CMS Deviation Detail'!$B$24:$B$500,$B259,'CMS Deviation Detail'!$C$24:$C$500,$C259,'CMS Deviation Detail'!$D$24:$D$500,$D259,'CMS Deviation Detail'!$K$24:$K$500,"Process Problems"))</f>
        <v/>
      </c>
      <c r="J259" s="299" t="str">
        <f>IF($D259="","",SUMIFS('CMS Deviation Detail'!$H$24:$H$500,'CMS Deviation Detail'!$B$24:$B$500,$B259,'CMS Deviation Detail'!$C$24:$C$500,$C259,'CMS Deviation Detail'!$D$24:$D$500,$D259,'CMS Deviation Detail'!$K$24:$K$500,"Other Known Causes"))</f>
        <v/>
      </c>
      <c r="K259" s="300" t="str">
        <f>IF($D259="","",SUMIFS('CMS Deviation Detail'!$H$24:$H$500,'CMS Deviation Detail'!$B$24:$B$500,$B259,'CMS Deviation Detail'!$C$24:$C$500,$C259,'CMS Deviation Detail'!$D$24:$D$500,$D259,'CMS Deviation Detail'!$K$24:$K$500,"Other Unknown Causes"))</f>
        <v/>
      </c>
    </row>
    <row r="260" spans="2:11" x14ac:dyDescent="0.25">
      <c r="B260" s="289" t="str">
        <f>IF(Lists!AF238="","",Lists!AF238)</f>
        <v/>
      </c>
      <c r="C260" s="290" t="str">
        <f>IF(Lists!AG238="","",Lists!AG238)</f>
        <v/>
      </c>
      <c r="D260" s="290" t="str">
        <f>IF(Lists!AH238="","",Lists!AH238)</f>
        <v/>
      </c>
      <c r="E260" s="291" t="str">
        <f>IF(D260="","",COUNTIFS('CMS Deviation Detail'!$B$24:$B$500,B260,'CMS Deviation Detail'!$C$24:$C$500,C260,'CMS Deviation Detail'!$D$24:$D$500,D260))</f>
        <v/>
      </c>
      <c r="F260" s="292" t="str">
        <f>IF(D260="","",SUMIFS('CMS Deviation Detail'!$H$24:$H$500,'CMS Deviation Detail'!$B$24:$B$500,$B260,'CMS Deviation Detail'!$C$24:$C$500,$C260,'CMS Deviation Detail'!$D$24:$D$500,$D260))</f>
        <v/>
      </c>
      <c r="G260" s="308"/>
      <c r="H260" s="299" t="str">
        <f>IF($D260="","",SUMIFS('CMS Deviation Detail'!$H$24:$H$500,'CMS Deviation Detail'!$B$24:$B$500,$B260,'CMS Deviation Detail'!$C$24:$C$500,$C260,'CMS Deviation Detail'!$D$24:$D$500,$D260,'CMS Deviation Detail'!$K$24:$K$500,"Control Equipment Problems"))</f>
        <v/>
      </c>
      <c r="I260" s="299" t="str">
        <f>IF($D260="","",SUMIFS('CMS Deviation Detail'!$H$24:$H$500,'CMS Deviation Detail'!$B$24:$B$500,$B260,'CMS Deviation Detail'!$C$24:$C$500,$C260,'CMS Deviation Detail'!$D$24:$D$500,$D260,'CMS Deviation Detail'!$K$24:$K$500,"Process Problems"))</f>
        <v/>
      </c>
      <c r="J260" s="299" t="str">
        <f>IF($D260="","",SUMIFS('CMS Deviation Detail'!$H$24:$H$500,'CMS Deviation Detail'!$B$24:$B$500,$B260,'CMS Deviation Detail'!$C$24:$C$500,$C260,'CMS Deviation Detail'!$D$24:$D$500,$D260,'CMS Deviation Detail'!$K$24:$K$500,"Other Known Causes"))</f>
        <v/>
      </c>
      <c r="K260" s="300" t="str">
        <f>IF($D260="","",SUMIFS('CMS Deviation Detail'!$H$24:$H$500,'CMS Deviation Detail'!$B$24:$B$500,$B260,'CMS Deviation Detail'!$C$24:$C$500,$C260,'CMS Deviation Detail'!$D$24:$D$500,$D260,'CMS Deviation Detail'!$K$24:$K$500,"Other Unknown Causes"))</f>
        <v/>
      </c>
    </row>
    <row r="261" spans="2:11" x14ac:dyDescent="0.25">
      <c r="B261" s="289" t="str">
        <f>IF(Lists!AF239="","",Lists!AF239)</f>
        <v/>
      </c>
      <c r="C261" s="290" t="str">
        <f>IF(Lists!AG239="","",Lists!AG239)</f>
        <v/>
      </c>
      <c r="D261" s="290" t="str">
        <f>IF(Lists!AH239="","",Lists!AH239)</f>
        <v/>
      </c>
      <c r="E261" s="291" t="str">
        <f>IF(D261="","",COUNTIFS('CMS Deviation Detail'!$B$24:$B$500,B261,'CMS Deviation Detail'!$C$24:$C$500,C261,'CMS Deviation Detail'!$D$24:$D$500,D261))</f>
        <v/>
      </c>
      <c r="F261" s="292" t="str">
        <f>IF(D261="","",SUMIFS('CMS Deviation Detail'!$H$24:$H$500,'CMS Deviation Detail'!$B$24:$B$500,$B261,'CMS Deviation Detail'!$C$24:$C$500,$C261,'CMS Deviation Detail'!$D$24:$D$500,$D261))</f>
        <v/>
      </c>
      <c r="G261" s="308"/>
      <c r="H261" s="299" t="str">
        <f>IF($D261="","",SUMIFS('CMS Deviation Detail'!$H$24:$H$500,'CMS Deviation Detail'!$B$24:$B$500,$B261,'CMS Deviation Detail'!$C$24:$C$500,$C261,'CMS Deviation Detail'!$D$24:$D$500,$D261,'CMS Deviation Detail'!$K$24:$K$500,"Control Equipment Problems"))</f>
        <v/>
      </c>
      <c r="I261" s="299" t="str">
        <f>IF($D261="","",SUMIFS('CMS Deviation Detail'!$H$24:$H$500,'CMS Deviation Detail'!$B$24:$B$500,$B261,'CMS Deviation Detail'!$C$24:$C$500,$C261,'CMS Deviation Detail'!$D$24:$D$500,$D261,'CMS Deviation Detail'!$K$24:$K$500,"Process Problems"))</f>
        <v/>
      </c>
      <c r="J261" s="299" t="str">
        <f>IF($D261="","",SUMIFS('CMS Deviation Detail'!$H$24:$H$500,'CMS Deviation Detail'!$B$24:$B$500,$B261,'CMS Deviation Detail'!$C$24:$C$500,$C261,'CMS Deviation Detail'!$D$24:$D$500,$D261,'CMS Deviation Detail'!$K$24:$K$500,"Other Known Causes"))</f>
        <v/>
      </c>
      <c r="K261" s="300" t="str">
        <f>IF($D261="","",SUMIFS('CMS Deviation Detail'!$H$24:$H$500,'CMS Deviation Detail'!$B$24:$B$500,$B261,'CMS Deviation Detail'!$C$24:$C$500,$C261,'CMS Deviation Detail'!$D$24:$D$500,$D261,'CMS Deviation Detail'!$K$24:$K$500,"Other Unknown Causes"))</f>
        <v/>
      </c>
    </row>
    <row r="262" spans="2:11" x14ac:dyDescent="0.25">
      <c r="B262" s="289" t="str">
        <f>IF(Lists!AF240="","",Lists!AF240)</f>
        <v/>
      </c>
      <c r="C262" s="290" t="str">
        <f>IF(Lists!AG240="","",Lists!AG240)</f>
        <v/>
      </c>
      <c r="D262" s="290" t="str">
        <f>IF(Lists!AH240="","",Lists!AH240)</f>
        <v/>
      </c>
      <c r="E262" s="291" t="str">
        <f>IF(D262="","",COUNTIFS('CMS Deviation Detail'!$B$24:$B$500,B262,'CMS Deviation Detail'!$C$24:$C$500,C262,'CMS Deviation Detail'!$D$24:$D$500,D262))</f>
        <v/>
      </c>
      <c r="F262" s="292" t="str">
        <f>IF(D262="","",SUMIFS('CMS Deviation Detail'!$H$24:$H$500,'CMS Deviation Detail'!$B$24:$B$500,$B262,'CMS Deviation Detail'!$C$24:$C$500,$C262,'CMS Deviation Detail'!$D$24:$D$500,$D262))</f>
        <v/>
      </c>
      <c r="G262" s="308"/>
      <c r="H262" s="299" t="str">
        <f>IF($D262="","",SUMIFS('CMS Deviation Detail'!$H$24:$H$500,'CMS Deviation Detail'!$B$24:$B$500,$B262,'CMS Deviation Detail'!$C$24:$C$500,$C262,'CMS Deviation Detail'!$D$24:$D$500,$D262,'CMS Deviation Detail'!$K$24:$K$500,"Control Equipment Problems"))</f>
        <v/>
      </c>
      <c r="I262" s="299" t="str">
        <f>IF($D262="","",SUMIFS('CMS Deviation Detail'!$H$24:$H$500,'CMS Deviation Detail'!$B$24:$B$500,$B262,'CMS Deviation Detail'!$C$24:$C$500,$C262,'CMS Deviation Detail'!$D$24:$D$500,$D262,'CMS Deviation Detail'!$K$24:$K$500,"Process Problems"))</f>
        <v/>
      </c>
      <c r="J262" s="299" t="str">
        <f>IF($D262="","",SUMIFS('CMS Deviation Detail'!$H$24:$H$500,'CMS Deviation Detail'!$B$24:$B$500,$B262,'CMS Deviation Detail'!$C$24:$C$500,$C262,'CMS Deviation Detail'!$D$24:$D$500,$D262,'CMS Deviation Detail'!$K$24:$K$500,"Other Known Causes"))</f>
        <v/>
      </c>
      <c r="K262" s="300" t="str">
        <f>IF($D262="","",SUMIFS('CMS Deviation Detail'!$H$24:$H$500,'CMS Deviation Detail'!$B$24:$B$500,$B262,'CMS Deviation Detail'!$C$24:$C$500,$C262,'CMS Deviation Detail'!$D$24:$D$500,$D262,'CMS Deviation Detail'!$K$24:$K$500,"Other Unknown Causes"))</f>
        <v/>
      </c>
    </row>
    <row r="263" spans="2:11" x14ac:dyDescent="0.25">
      <c r="B263" s="289" t="str">
        <f>IF(Lists!AF241="","",Lists!AF241)</f>
        <v/>
      </c>
      <c r="C263" s="290" t="str">
        <f>IF(Lists!AG241="","",Lists!AG241)</f>
        <v/>
      </c>
      <c r="D263" s="290" t="str">
        <f>IF(Lists!AH241="","",Lists!AH241)</f>
        <v/>
      </c>
      <c r="E263" s="291" t="str">
        <f>IF(D263="","",COUNTIFS('CMS Deviation Detail'!$B$24:$B$500,B263,'CMS Deviation Detail'!$C$24:$C$500,C263,'CMS Deviation Detail'!$D$24:$D$500,D263))</f>
        <v/>
      </c>
      <c r="F263" s="292" t="str">
        <f>IF(D263="","",SUMIFS('CMS Deviation Detail'!$H$24:$H$500,'CMS Deviation Detail'!$B$24:$B$500,$B263,'CMS Deviation Detail'!$C$24:$C$500,$C263,'CMS Deviation Detail'!$D$24:$D$500,$D263))</f>
        <v/>
      </c>
      <c r="G263" s="308"/>
      <c r="H263" s="299" t="str">
        <f>IF($D263="","",SUMIFS('CMS Deviation Detail'!$H$24:$H$500,'CMS Deviation Detail'!$B$24:$B$500,$B263,'CMS Deviation Detail'!$C$24:$C$500,$C263,'CMS Deviation Detail'!$D$24:$D$500,$D263,'CMS Deviation Detail'!$K$24:$K$500,"Control Equipment Problems"))</f>
        <v/>
      </c>
      <c r="I263" s="299" t="str">
        <f>IF($D263="","",SUMIFS('CMS Deviation Detail'!$H$24:$H$500,'CMS Deviation Detail'!$B$24:$B$500,$B263,'CMS Deviation Detail'!$C$24:$C$500,$C263,'CMS Deviation Detail'!$D$24:$D$500,$D263,'CMS Deviation Detail'!$K$24:$K$500,"Process Problems"))</f>
        <v/>
      </c>
      <c r="J263" s="299" t="str">
        <f>IF($D263="","",SUMIFS('CMS Deviation Detail'!$H$24:$H$500,'CMS Deviation Detail'!$B$24:$B$500,$B263,'CMS Deviation Detail'!$C$24:$C$500,$C263,'CMS Deviation Detail'!$D$24:$D$500,$D263,'CMS Deviation Detail'!$K$24:$K$500,"Other Known Causes"))</f>
        <v/>
      </c>
      <c r="K263" s="300" t="str">
        <f>IF($D263="","",SUMIFS('CMS Deviation Detail'!$H$24:$H$500,'CMS Deviation Detail'!$B$24:$B$500,$B263,'CMS Deviation Detail'!$C$24:$C$500,$C263,'CMS Deviation Detail'!$D$24:$D$500,$D263,'CMS Deviation Detail'!$K$24:$K$500,"Other Unknown Causes"))</f>
        <v/>
      </c>
    </row>
    <row r="264" spans="2:11" x14ac:dyDescent="0.25">
      <c r="B264" s="289" t="str">
        <f>IF(Lists!AF242="","",Lists!AF242)</f>
        <v/>
      </c>
      <c r="C264" s="290" t="str">
        <f>IF(Lists!AG242="","",Lists!AG242)</f>
        <v/>
      </c>
      <c r="D264" s="290" t="str">
        <f>IF(Lists!AH242="","",Lists!AH242)</f>
        <v/>
      </c>
      <c r="E264" s="291" t="str">
        <f>IF(D264="","",COUNTIFS('CMS Deviation Detail'!$B$24:$B$500,B264,'CMS Deviation Detail'!$C$24:$C$500,C264,'CMS Deviation Detail'!$D$24:$D$500,D264))</f>
        <v/>
      </c>
      <c r="F264" s="292" t="str">
        <f>IF(D264="","",SUMIFS('CMS Deviation Detail'!$H$24:$H$500,'CMS Deviation Detail'!$B$24:$B$500,$B264,'CMS Deviation Detail'!$C$24:$C$500,$C264,'CMS Deviation Detail'!$D$24:$D$500,$D264))</f>
        <v/>
      </c>
      <c r="G264" s="308"/>
      <c r="H264" s="299" t="str">
        <f>IF($D264="","",SUMIFS('CMS Deviation Detail'!$H$24:$H$500,'CMS Deviation Detail'!$B$24:$B$500,$B264,'CMS Deviation Detail'!$C$24:$C$500,$C264,'CMS Deviation Detail'!$D$24:$D$500,$D264,'CMS Deviation Detail'!$K$24:$K$500,"Control Equipment Problems"))</f>
        <v/>
      </c>
      <c r="I264" s="299" t="str">
        <f>IF($D264="","",SUMIFS('CMS Deviation Detail'!$H$24:$H$500,'CMS Deviation Detail'!$B$24:$B$500,$B264,'CMS Deviation Detail'!$C$24:$C$500,$C264,'CMS Deviation Detail'!$D$24:$D$500,$D264,'CMS Deviation Detail'!$K$24:$K$500,"Process Problems"))</f>
        <v/>
      </c>
      <c r="J264" s="299" t="str">
        <f>IF($D264="","",SUMIFS('CMS Deviation Detail'!$H$24:$H$500,'CMS Deviation Detail'!$B$24:$B$500,$B264,'CMS Deviation Detail'!$C$24:$C$500,$C264,'CMS Deviation Detail'!$D$24:$D$500,$D264,'CMS Deviation Detail'!$K$24:$K$500,"Other Known Causes"))</f>
        <v/>
      </c>
      <c r="K264" s="300" t="str">
        <f>IF($D264="","",SUMIFS('CMS Deviation Detail'!$H$24:$H$500,'CMS Deviation Detail'!$B$24:$B$500,$B264,'CMS Deviation Detail'!$C$24:$C$500,$C264,'CMS Deviation Detail'!$D$24:$D$500,$D264,'CMS Deviation Detail'!$K$24:$K$500,"Other Unknown Causes"))</f>
        <v/>
      </c>
    </row>
    <row r="265" spans="2:11" x14ac:dyDescent="0.25">
      <c r="B265" s="289" t="str">
        <f>IF(Lists!AF243="","",Lists!AF243)</f>
        <v/>
      </c>
      <c r="C265" s="290" t="str">
        <f>IF(Lists!AG243="","",Lists!AG243)</f>
        <v/>
      </c>
      <c r="D265" s="290" t="str">
        <f>IF(Lists!AH243="","",Lists!AH243)</f>
        <v/>
      </c>
      <c r="E265" s="291" t="str">
        <f>IF(D265="","",COUNTIFS('CMS Deviation Detail'!$B$24:$B$500,B265,'CMS Deviation Detail'!$C$24:$C$500,C265,'CMS Deviation Detail'!$D$24:$D$500,D265))</f>
        <v/>
      </c>
      <c r="F265" s="292" t="str">
        <f>IF(D265="","",SUMIFS('CMS Deviation Detail'!$H$24:$H$500,'CMS Deviation Detail'!$B$24:$B$500,$B265,'CMS Deviation Detail'!$C$24:$C$500,$C265,'CMS Deviation Detail'!$D$24:$D$500,$D265))</f>
        <v/>
      </c>
      <c r="G265" s="308"/>
      <c r="H265" s="299" t="str">
        <f>IF($D265="","",SUMIFS('CMS Deviation Detail'!$H$24:$H$500,'CMS Deviation Detail'!$B$24:$B$500,$B265,'CMS Deviation Detail'!$C$24:$C$500,$C265,'CMS Deviation Detail'!$D$24:$D$500,$D265,'CMS Deviation Detail'!$K$24:$K$500,"Control Equipment Problems"))</f>
        <v/>
      </c>
      <c r="I265" s="299" t="str">
        <f>IF($D265="","",SUMIFS('CMS Deviation Detail'!$H$24:$H$500,'CMS Deviation Detail'!$B$24:$B$500,$B265,'CMS Deviation Detail'!$C$24:$C$500,$C265,'CMS Deviation Detail'!$D$24:$D$500,$D265,'CMS Deviation Detail'!$K$24:$K$500,"Process Problems"))</f>
        <v/>
      </c>
      <c r="J265" s="299" t="str">
        <f>IF($D265="","",SUMIFS('CMS Deviation Detail'!$H$24:$H$500,'CMS Deviation Detail'!$B$24:$B$500,$B265,'CMS Deviation Detail'!$C$24:$C$500,$C265,'CMS Deviation Detail'!$D$24:$D$500,$D265,'CMS Deviation Detail'!$K$24:$K$500,"Other Known Causes"))</f>
        <v/>
      </c>
      <c r="K265" s="300" t="str">
        <f>IF($D265="","",SUMIFS('CMS Deviation Detail'!$H$24:$H$500,'CMS Deviation Detail'!$B$24:$B$500,$B265,'CMS Deviation Detail'!$C$24:$C$500,$C265,'CMS Deviation Detail'!$D$24:$D$500,$D265,'CMS Deviation Detail'!$K$24:$K$500,"Other Unknown Causes"))</f>
        <v/>
      </c>
    </row>
    <row r="266" spans="2:11" x14ac:dyDescent="0.25">
      <c r="B266" s="289" t="str">
        <f>IF(Lists!AF244="","",Lists!AF244)</f>
        <v/>
      </c>
      <c r="C266" s="290" t="str">
        <f>IF(Lists!AG244="","",Lists!AG244)</f>
        <v/>
      </c>
      <c r="D266" s="290" t="str">
        <f>IF(Lists!AH244="","",Lists!AH244)</f>
        <v/>
      </c>
      <c r="E266" s="291" t="str">
        <f>IF(D266="","",COUNTIFS('CMS Deviation Detail'!$B$24:$B$500,B266,'CMS Deviation Detail'!$C$24:$C$500,C266,'CMS Deviation Detail'!$D$24:$D$500,D266))</f>
        <v/>
      </c>
      <c r="F266" s="292" t="str">
        <f>IF(D266="","",SUMIFS('CMS Deviation Detail'!$H$24:$H$500,'CMS Deviation Detail'!$B$24:$B$500,$B266,'CMS Deviation Detail'!$C$24:$C$500,$C266,'CMS Deviation Detail'!$D$24:$D$500,$D266))</f>
        <v/>
      </c>
      <c r="G266" s="308"/>
      <c r="H266" s="299" t="str">
        <f>IF($D266="","",SUMIFS('CMS Deviation Detail'!$H$24:$H$500,'CMS Deviation Detail'!$B$24:$B$500,$B266,'CMS Deviation Detail'!$C$24:$C$500,$C266,'CMS Deviation Detail'!$D$24:$D$500,$D266,'CMS Deviation Detail'!$K$24:$K$500,"Control Equipment Problems"))</f>
        <v/>
      </c>
      <c r="I266" s="299" t="str">
        <f>IF($D266="","",SUMIFS('CMS Deviation Detail'!$H$24:$H$500,'CMS Deviation Detail'!$B$24:$B$500,$B266,'CMS Deviation Detail'!$C$24:$C$500,$C266,'CMS Deviation Detail'!$D$24:$D$500,$D266,'CMS Deviation Detail'!$K$24:$K$500,"Process Problems"))</f>
        <v/>
      </c>
      <c r="J266" s="299" t="str">
        <f>IF($D266="","",SUMIFS('CMS Deviation Detail'!$H$24:$H$500,'CMS Deviation Detail'!$B$24:$B$500,$B266,'CMS Deviation Detail'!$C$24:$C$500,$C266,'CMS Deviation Detail'!$D$24:$D$500,$D266,'CMS Deviation Detail'!$K$24:$K$500,"Other Known Causes"))</f>
        <v/>
      </c>
      <c r="K266" s="300" t="str">
        <f>IF($D266="","",SUMIFS('CMS Deviation Detail'!$H$24:$H$500,'CMS Deviation Detail'!$B$24:$B$500,$B266,'CMS Deviation Detail'!$C$24:$C$500,$C266,'CMS Deviation Detail'!$D$24:$D$500,$D266,'CMS Deviation Detail'!$K$24:$K$500,"Other Unknown Causes"))</f>
        <v/>
      </c>
    </row>
    <row r="267" spans="2:11" x14ac:dyDescent="0.25">
      <c r="B267" s="289" t="str">
        <f>IF(Lists!AF245="","",Lists!AF245)</f>
        <v/>
      </c>
      <c r="C267" s="290" t="str">
        <f>IF(Lists!AG245="","",Lists!AG245)</f>
        <v/>
      </c>
      <c r="D267" s="290" t="str">
        <f>IF(Lists!AH245="","",Lists!AH245)</f>
        <v/>
      </c>
      <c r="E267" s="291" t="str">
        <f>IF(D267="","",COUNTIFS('CMS Deviation Detail'!$B$24:$B$500,B267,'CMS Deviation Detail'!$C$24:$C$500,C267,'CMS Deviation Detail'!$D$24:$D$500,D267))</f>
        <v/>
      </c>
      <c r="F267" s="292" t="str">
        <f>IF(D267="","",SUMIFS('CMS Deviation Detail'!$H$24:$H$500,'CMS Deviation Detail'!$B$24:$B$500,$B267,'CMS Deviation Detail'!$C$24:$C$500,$C267,'CMS Deviation Detail'!$D$24:$D$500,$D267))</f>
        <v/>
      </c>
      <c r="G267" s="308"/>
      <c r="H267" s="299" t="str">
        <f>IF($D267="","",SUMIFS('CMS Deviation Detail'!$H$24:$H$500,'CMS Deviation Detail'!$B$24:$B$500,$B267,'CMS Deviation Detail'!$C$24:$C$500,$C267,'CMS Deviation Detail'!$D$24:$D$500,$D267,'CMS Deviation Detail'!$K$24:$K$500,"Control Equipment Problems"))</f>
        <v/>
      </c>
      <c r="I267" s="299" t="str">
        <f>IF($D267="","",SUMIFS('CMS Deviation Detail'!$H$24:$H$500,'CMS Deviation Detail'!$B$24:$B$500,$B267,'CMS Deviation Detail'!$C$24:$C$500,$C267,'CMS Deviation Detail'!$D$24:$D$500,$D267,'CMS Deviation Detail'!$K$24:$K$500,"Process Problems"))</f>
        <v/>
      </c>
      <c r="J267" s="299" t="str">
        <f>IF($D267="","",SUMIFS('CMS Deviation Detail'!$H$24:$H$500,'CMS Deviation Detail'!$B$24:$B$500,$B267,'CMS Deviation Detail'!$C$24:$C$500,$C267,'CMS Deviation Detail'!$D$24:$D$500,$D267,'CMS Deviation Detail'!$K$24:$K$500,"Other Known Causes"))</f>
        <v/>
      </c>
      <c r="K267" s="300" t="str">
        <f>IF($D267="","",SUMIFS('CMS Deviation Detail'!$H$24:$H$500,'CMS Deviation Detail'!$B$24:$B$500,$B267,'CMS Deviation Detail'!$C$24:$C$500,$C267,'CMS Deviation Detail'!$D$24:$D$500,$D267,'CMS Deviation Detail'!$K$24:$K$500,"Other Unknown Causes"))</f>
        <v/>
      </c>
    </row>
    <row r="268" spans="2:11" x14ac:dyDescent="0.25">
      <c r="B268" s="289" t="str">
        <f>IF(Lists!AF246="","",Lists!AF246)</f>
        <v/>
      </c>
      <c r="C268" s="290" t="str">
        <f>IF(Lists!AG246="","",Lists!AG246)</f>
        <v/>
      </c>
      <c r="D268" s="290" t="str">
        <f>IF(Lists!AH246="","",Lists!AH246)</f>
        <v/>
      </c>
      <c r="E268" s="291" t="str">
        <f>IF(D268="","",COUNTIFS('CMS Deviation Detail'!$B$24:$B$500,B268,'CMS Deviation Detail'!$C$24:$C$500,C268,'CMS Deviation Detail'!$D$24:$D$500,D268))</f>
        <v/>
      </c>
      <c r="F268" s="292" t="str">
        <f>IF(D268="","",SUMIFS('CMS Deviation Detail'!$H$24:$H$500,'CMS Deviation Detail'!$B$24:$B$500,$B268,'CMS Deviation Detail'!$C$24:$C$500,$C268,'CMS Deviation Detail'!$D$24:$D$500,$D268))</f>
        <v/>
      </c>
      <c r="G268" s="308"/>
      <c r="H268" s="299" t="str">
        <f>IF($D268="","",SUMIFS('CMS Deviation Detail'!$H$24:$H$500,'CMS Deviation Detail'!$B$24:$B$500,$B268,'CMS Deviation Detail'!$C$24:$C$500,$C268,'CMS Deviation Detail'!$D$24:$D$500,$D268,'CMS Deviation Detail'!$K$24:$K$500,"Control Equipment Problems"))</f>
        <v/>
      </c>
      <c r="I268" s="299" t="str">
        <f>IF($D268="","",SUMIFS('CMS Deviation Detail'!$H$24:$H$500,'CMS Deviation Detail'!$B$24:$B$500,$B268,'CMS Deviation Detail'!$C$24:$C$500,$C268,'CMS Deviation Detail'!$D$24:$D$500,$D268,'CMS Deviation Detail'!$K$24:$K$500,"Process Problems"))</f>
        <v/>
      </c>
      <c r="J268" s="299" t="str">
        <f>IF($D268="","",SUMIFS('CMS Deviation Detail'!$H$24:$H$500,'CMS Deviation Detail'!$B$24:$B$500,$B268,'CMS Deviation Detail'!$C$24:$C$500,$C268,'CMS Deviation Detail'!$D$24:$D$500,$D268,'CMS Deviation Detail'!$K$24:$K$500,"Other Known Causes"))</f>
        <v/>
      </c>
      <c r="K268" s="300" t="str">
        <f>IF($D268="","",SUMIFS('CMS Deviation Detail'!$H$24:$H$500,'CMS Deviation Detail'!$B$24:$B$500,$B268,'CMS Deviation Detail'!$C$24:$C$500,$C268,'CMS Deviation Detail'!$D$24:$D$500,$D268,'CMS Deviation Detail'!$K$24:$K$500,"Other Unknown Causes"))</f>
        <v/>
      </c>
    </row>
    <row r="269" spans="2:11" x14ac:dyDescent="0.25">
      <c r="B269" s="289" t="str">
        <f>IF(Lists!AF247="","",Lists!AF247)</f>
        <v/>
      </c>
      <c r="C269" s="290" t="str">
        <f>IF(Lists!AG247="","",Lists!AG247)</f>
        <v/>
      </c>
      <c r="D269" s="290" t="str">
        <f>IF(Lists!AH247="","",Lists!AH247)</f>
        <v/>
      </c>
      <c r="E269" s="291" t="str">
        <f>IF(D269="","",COUNTIFS('CMS Deviation Detail'!$B$24:$B$500,B269,'CMS Deviation Detail'!$C$24:$C$500,C269,'CMS Deviation Detail'!$D$24:$D$500,D269))</f>
        <v/>
      </c>
      <c r="F269" s="292" t="str">
        <f>IF(D269="","",SUMIFS('CMS Deviation Detail'!$H$24:$H$500,'CMS Deviation Detail'!$B$24:$B$500,$B269,'CMS Deviation Detail'!$C$24:$C$500,$C269,'CMS Deviation Detail'!$D$24:$D$500,$D269))</f>
        <v/>
      </c>
      <c r="G269" s="308"/>
      <c r="H269" s="299" t="str">
        <f>IF($D269="","",SUMIFS('CMS Deviation Detail'!$H$24:$H$500,'CMS Deviation Detail'!$B$24:$B$500,$B269,'CMS Deviation Detail'!$C$24:$C$500,$C269,'CMS Deviation Detail'!$D$24:$D$500,$D269,'CMS Deviation Detail'!$K$24:$K$500,"Control Equipment Problems"))</f>
        <v/>
      </c>
      <c r="I269" s="299" t="str">
        <f>IF($D269="","",SUMIFS('CMS Deviation Detail'!$H$24:$H$500,'CMS Deviation Detail'!$B$24:$B$500,$B269,'CMS Deviation Detail'!$C$24:$C$500,$C269,'CMS Deviation Detail'!$D$24:$D$500,$D269,'CMS Deviation Detail'!$K$24:$K$500,"Process Problems"))</f>
        <v/>
      </c>
      <c r="J269" s="299" t="str">
        <f>IF($D269="","",SUMIFS('CMS Deviation Detail'!$H$24:$H$500,'CMS Deviation Detail'!$B$24:$B$500,$B269,'CMS Deviation Detail'!$C$24:$C$500,$C269,'CMS Deviation Detail'!$D$24:$D$500,$D269,'CMS Deviation Detail'!$K$24:$K$500,"Other Known Causes"))</f>
        <v/>
      </c>
      <c r="K269" s="300" t="str">
        <f>IF($D269="","",SUMIFS('CMS Deviation Detail'!$H$24:$H$500,'CMS Deviation Detail'!$B$24:$B$500,$B269,'CMS Deviation Detail'!$C$24:$C$500,$C269,'CMS Deviation Detail'!$D$24:$D$500,$D269,'CMS Deviation Detail'!$K$24:$K$500,"Other Unknown Causes"))</f>
        <v/>
      </c>
    </row>
    <row r="270" spans="2:11" x14ac:dyDescent="0.25">
      <c r="B270" s="289" t="str">
        <f>IF(Lists!AF248="","",Lists!AF248)</f>
        <v/>
      </c>
      <c r="C270" s="290" t="str">
        <f>IF(Lists!AG248="","",Lists!AG248)</f>
        <v/>
      </c>
      <c r="D270" s="290" t="str">
        <f>IF(Lists!AH248="","",Lists!AH248)</f>
        <v/>
      </c>
      <c r="E270" s="291" t="str">
        <f>IF(D270="","",COUNTIFS('CMS Deviation Detail'!$B$24:$B$500,B270,'CMS Deviation Detail'!$C$24:$C$500,C270,'CMS Deviation Detail'!$D$24:$D$500,D270))</f>
        <v/>
      </c>
      <c r="F270" s="292" t="str">
        <f>IF(D270="","",SUMIFS('CMS Deviation Detail'!$H$24:$H$500,'CMS Deviation Detail'!$B$24:$B$500,$B270,'CMS Deviation Detail'!$C$24:$C$500,$C270,'CMS Deviation Detail'!$D$24:$D$500,$D270))</f>
        <v/>
      </c>
      <c r="G270" s="308"/>
      <c r="H270" s="299" t="str">
        <f>IF($D270="","",SUMIFS('CMS Deviation Detail'!$H$24:$H$500,'CMS Deviation Detail'!$B$24:$B$500,$B270,'CMS Deviation Detail'!$C$24:$C$500,$C270,'CMS Deviation Detail'!$D$24:$D$500,$D270,'CMS Deviation Detail'!$K$24:$K$500,"Control Equipment Problems"))</f>
        <v/>
      </c>
      <c r="I270" s="299" t="str">
        <f>IF($D270="","",SUMIFS('CMS Deviation Detail'!$H$24:$H$500,'CMS Deviation Detail'!$B$24:$B$500,$B270,'CMS Deviation Detail'!$C$24:$C$500,$C270,'CMS Deviation Detail'!$D$24:$D$500,$D270,'CMS Deviation Detail'!$K$24:$K$500,"Process Problems"))</f>
        <v/>
      </c>
      <c r="J270" s="299" t="str">
        <f>IF($D270="","",SUMIFS('CMS Deviation Detail'!$H$24:$H$500,'CMS Deviation Detail'!$B$24:$B$500,$B270,'CMS Deviation Detail'!$C$24:$C$500,$C270,'CMS Deviation Detail'!$D$24:$D$500,$D270,'CMS Deviation Detail'!$K$24:$K$500,"Other Known Causes"))</f>
        <v/>
      </c>
      <c r="K270" s="300" t="str">
        <f>IF($D270="","",SUMIFS('CMS Deviation Detail'!$H$24:$H$500,'CMS Deviation Detail'!$B$24:$B$500,$B270,'CMS Deviation Detail'!$C$24:$C$500,$C270,'CMS Deviation Detail'!$D$24:$D$500,$D270,'CMS Deviation Detail'!$K$24:$K$500,"Other Unknown Causes"))</f>
        <v/>
      </c>
    </row>
    <row r="271" spans="2:11" x14ac:dyDescent="0.25">
      <c r="B271" s="289" t="str">
        <f>IF(Lists!AF249="","",Lists!AF249)</f>
        <v/>
      </c>
      <c r="C271" s="290" t="str">
        <f>IF(Lists!AG249="","",Lists!AG249)</f>
        <v/>
      </c>
      <c r="D271" s="290" t="str">
        <f>IF(Lists!AH249="","",Lists!AH249)</f>
        <v/>
      </c>
      <c r="E271" s="291" t="str">
        <f>IF(D271="","",COUNTIFS('CMS Deviation Detail'!$B$24:$B$500,B271,'CMS Deviation Detail'!$C$24:$C$500,C271,'CMS Deviation Detail'!$D$24:$D$500,D271))</f>
        <v/>
      </c>
      <c r="F271" s="292" t="str">
        <f>IF(D271="","",SUMIFS('CMS Deviation Detail'!$H$24:$H$500,'CMS Deviation Detail'!$B$24:$B$500,$B271,'CMS Deviation Detail'!$C$24:$C$500,$C271,'CMS Deviation Detail'!$D$24:$D$500,$D271))</f>
        <v/>
      </c>
      <c r="G271" s="308"/>
      <c r="H271" s="299" t="str">
        <f>IF($D271="","",SUMIFS('CMS Deviation Detail'!$H$24:$H$500,'CMS Deviation Detail'!$B$24:$B$500,$B271,'CMS Deviation Detail'!$C$24:$C$500,$C271,'CMS Deviation Detail'!$D$24:$D$500,$D271,'CMS Deviation Detail'!$K$24:$K$500,"Control Equipment Problems"))</f>
        <v/>
      </c>
      <c r="I271" s="299" t="str">
        <f>IF($D271="","",SUMIFS('CMS Deviation Detail'!$H$24:$H$500,'CMS Deviation Detail'!$B$24:$B$500,$B271,'CMS Deviation Detail'!$C$24:$C$500,$C271,'CMS Deviation Detail'!$D$24:$D$500,$D271,'CMS Deviation Detail'!$K$24:$K$500,"Process Problems"))</f>
        <v/>
      </c>
      <c r="J271" s="299" t="str">
        <f>IF($D271="","",SUMIFS('CMS Deviation Detail'!$H$24:$H$500,'CMS Deviation Detail'!$B$24:$B$500,$B271,'CMS Deviation Detail'!$C$24:$C$500,$C271,'CMS Deviation Detail'!$D$24:$D$500,$D271,'CMS Deviation Detail'!$K$24:$K$500,"Other Known Causes"))</f>
        <v/>
      </c>
      <c r="K271" s="300" t="str">
        <f>IF($D271="","",SUMIFS('CMS Deviation Detail'!$H$24:$H$500,'CMS Deviation Detail'!$B$24:$B$500,$B271,'CMS Deviation Detail'!$C$24:$C$500,$C271,'CMS Deviation Detail'!$D$24:$D$500,$D271,'CMS Deviation Detail'!$K$24:$K$500,"Other Unknown Causes"))</f>
        <v/>
      </c>
    </row>
    <row r="272" spans="2:11" x14ac:dyDescent="0.25">
      <c r="B272" s="289" t="str">
        <f>IF(Lists!AF250="","",Lists!AF250)</f>
        <v/>
      </c>
      <c r="C272" s="290" t="str">
        <f>IF(Lists!AG250="","",Lists!AG250)</f>
        <v/>
      </c>
      <c r="D272" s="290" t="str">
        <f>IF(Lists!AH250="","",Lists!AH250)</f>
        <v/>
      </c>
      <c r="E272" s="291" t="str">
        <f>IF(D272="","",COUNTIFS('CMS Deviation Detail'!$B$24:$B$500,B272,'CMS Deviation Detail'!$C$24:$C$500,C272,'CMS Deviation Detail'!$D$24:$D$500,D272))</f>
        <v/>
      </c>
      <c r="F272" s="292" t="str">
        <f>IF(D272="","",SUMIFS('CMS Deviation Detail'!$H$24:$H$500,'CMS Deviation Detail'!$B$24:$B$500,$B272,'CMS Deviation Detail'!$C$24:$C$500,$C272,'CMS Deviation Detail'!$D$24:$D$500,$D272))</f>
        <v/>
      </c>
      <c r="G272" s="308"/>
      <c r="H272" s="299" t="str">
        <f>IF($D272="","",SUMIFS('CMS Deviation Detail'!$H$24:$H$500,'CMS Deviation Detail'!$B$24:$B$500,$B272,'CMS Deviation Detail'!$C$24:$C$500,$C272,'CMS Deviation Detail'!$D$24:$D$500,$D272,'CMS Deviation Detail'!$K$24:$K$500,"Control Equipment Problems"))</f>
        <v/>
      </c>
      <c r="I272" s="299" t="str">
        <f>IF($D272="","",SUMIFS('CMS Deviation Detail'!$H$24:$H$500,'CMS Deviation Detail'!$B$24:$B$500,$B272,'CMS Deviation Detail'!$C$24:$C$500,$C272,'CMS Deviation Detail'!$D$24:$D$500,$D272,'CMS Deviation Detail'!$K$24:$K$500,"Process Problems"))</f>
        <v/>
      </c>
      <c r="J272" s="299" t="str">
        <f>IF($D272="","",SUMIFS('CMS Deviation Detail'!$H$24:$H$500,'CMS Deviation Detail'!$B$24:$B$500,$B272,'CMS Deviation Detail'!$C$24:$C$500,$C272,'CMS Deviation Detail'!$D$24:$D$500,$D272,'CMS Deviation Detail'!$K$24:$K$500,"Other Known Causes"))</f>
        <v/>
      </c>
      <c r="K272" s="300" t="str">
        <f>IF($D272="","",SUMIFS('CMS Deviation Detail'!$H$24:$H$500,'CMS Deviation Detail'!$B$24:$B$500,$B272,'CMS Deviation Detail'!$C$24:$C$500,$C272,'CMS Deviation Detail'!$D$24:$D$500,$D272,'CMS Deviation Detail'!$K$24:$K$500,"Other Unknown Causes"))</f>
        <v/>
      </c>
    </row>
    <row r="273" spans="2:11" x14ac:dyDescent="0.25">
      <c r="B273" s="289" t="str">
        <f>IF(Lists!AF251="","",Lists!AF251)</f>
        <v/>
      </c>
      <c r="C273" s="290" t="str">
        <f>IF(Lists!AG251="","",Lists!AG251)</f>
        <v/>
      </c>
      <c r="D273" s="290" t="str">
        <f>IF(Lists!AH251="","",Lists!AH251)</f>
        <v/>
      </c>
      <c r="E273" s="291" t="str">
        <f>IF(D273="","",COUNTIFS('CMS Deviation Detail'!$B$24:$B$500,B273,'CMS Deviation Detail'!$C$24:$C$500,C273,'CMS Deviation Detail'!$D$24:$D$500,D273))</f>
        <v/>
      </c>
      <c r="F273" s="292" t="str">
        <f>IF(D273="","",SUMIFS('CMS Deviation Detail'!$H$24:$H$500,'CMS Deviation Detail'!$B$24:$B$500,$B273,'CMS Deviation Detail'!$C$24:$C$500,$C273,'CMS Deviation Detail'!$D$24:$D$500,$D273))</f>
        <v/>
      </c>
      <c r="G273" s="308"/>
      <c r="H273" s="299" t="str">
        <f>IF($D273="","",SUMIFS('CMS Deviation Detail'!$H$24:$H$500,'CMS Deviation Detail'!$B$24:$B$500,$B273,'CMS Deviation Detail'!$C$24:$C$500,$C273,'CMS Deviation Detail'!$D$24:$D$500,$D273,'CMS Deviation Detail'!$K$24:$K$500,"Control Equipment Problems"))</f>
        <v/>
      </c>
      <c r="I273" s="299" t="str">
        <f>IF($D273="","",SUMIFS('CMS Deviation Detail'!$H$24:$H$500,'CMS Deviation Detail'!$B$24:$B$500,$B273,'CMS Deviation Detail'!$C$24:$C$500,$C273,'CMS Deviation Detail'!$D$24:$D$500,$D273,'CMS Deviation Detail'!$K$24:$K$500,"Process Problems"))</f>
        <v/>
      </c>
      <c r="J273" s="299" t="str">
        <f>IF($D273="","",SUMIFS('CMS Deviation Detail'!$H$24:$H$500,'CMS Deviation Detail'!$B$24:$B$500,$B273,'CMS Deviation Detail'!$C$24:$C$500,$C273,'CMS Deviation Detail'!$D$24:$D$500,$D273,'CMS Deviation Detail'!$K$24:$K$500,"Other Known Causes"))</f>
        <v/>
      </c>
      <c r="K273" s="300" t="str">
        <f>IF($D273="","",SUMIFS('CMS Deviation Detail'!$H$24:$H$500,'CMS Deviation Detail'!$B$24:$B$500,$B273,'CMS Deviation Detail'!$C$24:$C$500,$C273,'CMS Deviation Detail'!$D$24:$D$500,$D273,'CMS Deviation Detail'!$K$24:$K$500,"Other Unknown Causes"))</f>
        <v/>
      </c>
    </row>
    <row r="274" spans="2:11" x14ac:dyDescent="0.25">
      <c r="B274" s="289" t="str">
        <f>IF(Lists!AF252="","",Lists!AF252)</f>
        <v/>
      </c>
      <c r="C274" s="290" t="str">
        <f>IF(Lists!AG252="","",Lists!AG252)</f>
        <v/>
      </c>
      <c r="D274" s="290" t="str">
        <f>IF(Lists!AH252="","",Lists!AH252)</f>
        <v/>
      </c>
      <c r="E274" s="291" t="str">
        <f>IF(D274="","",COUNTIFS('CMS Deviation Detail'!$B$24:$B$500,B274,'CMS Deviation Detail'!$C$24:$C$500,C274,'CMS Deviation Detail'!$D$24:$D$500,D274))</f>
        <v/>
      </c>
      <c r="F274" s="292" t="str">
        <f>IF(D274="","",SUMIFS('CMS Deviation Detail'!$H$24:$H$500,'CMS Deviation Detail'!$B$24:$B$500,$B274,'CMS Deviation Detail'!$C$24:$C$500,$C274,'CMS Deviation Detail'!$D$24:$D$500,$D274))</f>
        <v/>
      </c>
      <c r="G274" s="308"/>
      <c r="H274" s="299" t="str">
        <f>IF($D274="","",SUMIFS('CMS Deviation Detail'!$H$24:$H$500,'CMS Deviation Detail'!$B$24:$B$500,$B274,'CMS Deviation Detail'!$C$24:$C$500,$C274,'CMS Deviation Detail'!$D$24:$D$500,$D274,'CMS Deviation Detail'!$K$24:$K$500,"Control Equipment Problems"))</f>
        <v/>
      </c>
      <c r="I274" s="299" t="str">
        <f>IF($D274="","",SUMIFS('CMS Deviation Detail'!$H$24:$H$500,'CMS Deviation Detail'!$B$24:$B$500,$B274,'CMS Deviation Detail'!$C$24:$C$500,$C274,'CMS Deviation Detail'!$D$24:$D$500,$D274,'CMS Deviation Detail'!$K$24:$K$500,"Process Problems"))</f>
        <v/>
      </c>
      <c r="J274" s="299" t="str">
        <f>IF($D274="","",SUMIFS('CMS Deviation Detail'!$H$24:$H$500,'CMS Deviation Detail'!$B$24:$B$500,$B274,'CMS Deviation Detail'!$C$24:$C$500,$C274,'CMS Deviation Detail'!$D$24:$D$500,$D274,'CMS Deviation Detail'!$K$24:$K$500,"Other Known Causes"))</f>
        <v/>
      </c>
      <c r="K274" s="300" t="str">
        <f>IF($D274="","",SUMIFS('CMS Deviation Detail'!$H$24:$H$500,'CMS Deviation Detail'!$B$24:$B$500,$B274,'CMS Deviation Detail'!$C$24:$C$500,$C274,'CMS Deviation Detail'!$D$24:$D$500,$D274,'CMS Deviation Detail'!$K$24:$K$500,"Other Unknown Causes"))</f>
        <v/>
      </c>
    </row>
    <row r="275" spans="2:11" x14ac:dyDescent="0.25">
      <c r="B275" s="289" t="str">
        <f>IF(Lists!AF253="","",Lists!AF253)</f>
        <v/>
      </c>
      <c r="C275" s="290" t="str">
        <f>IF(Lists!AG253="","",Lists!AG253)</f>
        <v/>
      </c>
      <c r="D275" s="290" t="str">
        <f>IF(Lists!AH253="","",Lists!AH253)</f>
        <v/>
      </c>
      <c r="E275" s="291" t="str">
        <f>IF(D275="","",COUNTIFS('CMS Deviation Detail'!$B$24:$B$500,B275,'CMS Deviation Detail'!$C$24:$C$500,C275,'CMS Deviation Detail'!$D$24:$D$500,D275))</f>
        <v/>
      </c>
      <c r="F275" s="292" t="str">
        <f>IF(D275="","",SUMIFS('CMS Deviation Detail'!$H$24:$H$500,'CMS Deviation Detail'!$B$24:$B$500,$B275,'CMS Deviation Detail'!$C$24:$C$500,$C275,'CMS Deviation Detail'!$D$24:$D$500,$D275))</f>
        <v/>
      </c>
      <c r="G275" s="308"/>
      <c r="H275" s="299" t="str">
        <f>IF($D275="","",SUMIFS('CMS Deviation Detail'!$H$24:$H$500,'CMS Deviation Detail'!$B$24:$B$500,$B275,'CMS Deviation Detail'!$C$24:$C$500,$C275,'CMS Deviation Detail'!$D$24:$D$500,$D275,'CMS Deviation Detail'!$K$24:$K$500,"Control Equipment Problems"))</f>
        <v/>
      </c>
      <c r="I275" s="299" t="str">
        <f>IF($D275="","",SUMIFS('CMS Deviation Detail'!$H$24:$H$500,'CMS Deviation Detail'!$B$24:$B$500,$B275,'CMS Deviation Detail'!$C$24:$C$500,$C275,'CMS Deviation Detail'!$D$24:$D$500,$D275,'CMS Deviation Detail'!$K$24:$K$500,"Process Problems"))</f>
        <v/>
      </c>
      <c r="J275" s="299" t="str">
        <f>IF($D275="","",SUMIFS('CMS Deviation Detail'!$H$24:$H$500,'CMS Deviation Detail'!$B$24:$B$500,$B275,'CMS Deviation Detail'!$C$24:$C$500,$C275,'CMS Deviation Detail'!$D$24:$D$500,$D275,'CMS Deviation Detail'!$K$24:$K$500,"Other Known Causes"))</f>
        <v/>
      </c>
      <c r="K275" s="300" t="str">
        <f>IF($D275="","",SUMIFS('CMS Deviation Detail'!$H$24:$H$500,'CMS Deviation Detail'!$B$24:$B$500,$B275,'CMS Deviation Detail'!$C$24:$C$500,$C275,'CMS Deviation Detail'!$D$24:$D$500,$D275,'CMS Deviation Detail'!$K$24:$K$500,"Other Unknown Causes"))</f>
        <v/>
      </c>
    </row>
    <row r="276" spans="2:11" x14ac:dyDescent="0.25">
      <c r="B276" s="289" t="str">
        <f>IF(Lists!AF254="","",Lists!AF254)</f>
        <v/>
      </c>
      <c r="C276" s="290" t="str">
        <f>IF(Lists!AG254="","",Lists!AG254)</f>
        <v/>
      </c>
      <c r="D276" s="290" t="str">
        <f>IF(Lists!AH254="","",Lists!AH254)</f>
        <v/>
      </c>
      <c r="E276" s="291" t="str">
        <f>IF(D276="","",COUNTIFS('CMS Deviation Detail'!$B$24:$B$500,B276,'CMS Deviation Detail'!$C$24:$C$500,C276,'CMS Deviation Detail'!$D$24:$D$500,D276))</f>
        <v/>
      </c>
      <c r="F276" s="292" t="str">
        <f>IF(D276="","",SUMIFS('CMS Deviation Detail'!$H$24:$H$500,'CMS Deviation Detail'!$B$24:$B$500,$B276,'CMS Deviation Detail'!$C$24:$C$500,$C276,'CMS Deviation Detail'!$D$24:$D$500,$D276))</f>
        <v/>
      </c>
      <c r="G276" s="308"/>
      <c r="H276" s="299" t="str">
        <f>IF($D276="","",SUMIFS('CMS Deviation Detail'!$H$24:$H$500,'CMS Deviation Detail'!$B$24:$B$500,$B276,'CMS Deviation Detail'!$C$24:$C$500,$C276,'CMS Deviation Detail'!$D$24:$D$500,$D276,'CMS Deviation Detail'!$K$24:$K$500,"Control Equipment Problems"))</f>
        <v/>
      </c>
      <c r="I276" s="299" t="str">
        <f>IF($D276="","",SUMIFS('CMS Deviation Detail'!$H$24:$H$500,'CMS Deviation Detail'!$B$24:$B$500,$B276,'CMS Deviation Detail'!$C$24:$C$500,$C276,'CMS Deviation Detail'!$D$24:$D$500,$D276,'CMS Deviation Detail'!$K$24:$K$500,"Process Problems"))</f>
        <v/>
      </c>
      <c r="J276" s="299" t="str">
        <f>IF($D276="","",SUMIFS('CMS Deviation Detail'!$H$24:$H$500,'CMS Deviation Detail'!$B$24:$B$500,$B276,'CMS Deviation Detail'!$C$24:$C$500,$C276,'CMS Deviation Detail'!$D$24:$D$500,$D276,'CMS Deviation Detail'!$K$24:$K$500,"Other Known Causes"))</f>
        <v/>
      </c>
      <c r="K276" s="300" t="str">
        <f>IF($D276="","",SUMIFS('CMS Deviation Detail'!$H$24:$H$500,'CMS Deviation Detail'!$B$24:$B$500,$B276,'CMS Deviation Detail'!$C$24:$C$500,$C276,'CMS Deviation Detail'!$D$24:$D$500,$D276,'CMS Deviation Detail'!$K$24:$K$500,"Other Unknown Causes"))</f>
        <v/>
      </c>
    </row>
    <row r="277" spans="2:11" x14ac:dyDescent="0.25">
      <c r="B277" s="289" t="str">
        <f>IF(Lists!AF255="","",Lists!AF255)</f>
        <v/>
      </c>
      <c r="C277" s="290" t="str">
        <f>IF(Lists!AG255="","",Lists!AG255)</f>
        <v/>
      </c>
      <c r="D277" s="290" t="str">
        <f>IF(Lists!AH255="","",Lists!AH255)</f>
        <v/>
      </c>
      <c r="E277" s="291" t="str">
        <f>IF(D277="","",COUNTIFS('CMS Deviation Detail'!$B$24:$B$500,B277,'CMS Deviation Detail'!$C$24:$C$500,C277,'CMS Deviation Detail'!$D$24:$D$500,D277))</f>
        <v/>
      </c>
      <c r="F277" s="292" t="str">
        <f>IF(D277="","",SUMIFS('CMS Deviation Detail'!$H$24:$H$500,'CMS Deviation Detail'!$B$24:$B$500,$B277,'CMS Deviation Detail'!$C$24:$C$500,$C277,'CMS Deviation Detail'!$D$24:$D$500,$D277))</f>
        <v/>
      </c>
      <c r="G277" s="308"/>
      <c r="H277" s="299" t="str">
        <f>IF($D277="","",SUMIFS('CMS Deviation Detail'!$H$24:$H$500,'CMS Deviation Detail'!$B$24:$B$500,$B277,'CMS Deviation Detail'!$C$24:$C$500,$C277,'CMS Deviation Detail'!$D$24:$D$500,$D277,'CMS Deviation Detail'!$K$24:$K$500,"Control Equipment Problems"))</f>
        <v/>
      </c>
      <c r="I277" s="299" t="str">
        <f>IF($D277="","",SUMIFS('CMS Deviation Detail'!$H$24:$H$500,'CMS Deviation Detail'!$B$24:$B$500,$B277,'CMS Deviation Detail'!$C$24:$C$500,$C277,'CMS Deviation Detail'!$D$24:$D$500,$D277,'CMS Deviation Detail'!$K$24:$K$500,"Process Problems"))</f>
        <v/>
      </c>
      <c r="J277" s="299" t="str">
        <f>IF($D277="","",SUMIFS('CMS Deviation Detail'!$H$24:$H$500,'CMS Deviation Detail'!$B$24:$B$500,$B277,'CMS Deviation Detail'!$C$24:$C$500,$C277,'CMS Deviation Detail'!$D$24:$D$500,$D277,'CMS Deviation Detail'!$K$24:$K$500,"Other Known Causes"))</f>
        <v/>
      </c>
      <c r="K277" s="300" t="str">
        <f>IF($D277="","",SUMIFS('CMS Deviation Detail'!$H$24:$H$500,'CMS Deviation Detail'!$B$24:$B$500,$B277,'CMS Deviation Detail'!$C$24:$C$500,$C277,'CMS Deviation Detail'!$D$24:$D$500,$D277,'CMS Deviation Detail'!$K$24:$K$500,"Other Unknown Causes"))</f>
        <v/>
      </c>
    </row>
    <row r="278" spans="2:11" x14ac:dyDescent="0.25">
      <c r="B278" s="289" t="str">
        <f>IF(Lists!AF256="","",Lists!AF256)</f>
        <v/>
      </c>
      <c r="C278" s="290" t="str">
        <f>IF(Lists!AG256="","",Lists!AG256)</f>
        <v/>
      </c>
      <c r="D278" s="290" t="str">
        <f>IF(Lists!AH256="","",Lists!AH256)</f>
        <v/>
      </c>
      <c r="E278" s="291" t="str">
        <f>IF(D278="","",COUNTIFS('CMS Deviation Detail'!$B$24:$B$500,B278,'CMS Deviation Detail'!$C$24:$C$500,C278,'CMS Deviation Detail'!$D$24:$D$500,D278))</f>
        <v/>
      </c>
      <c r="F278" s="292" t="str">
        <f>IF(D278="","",SUMIFS('CMS Deviation Detail'!$H$24:$H$500,'CMS Deviation Detail'!$B$24:$B$500,$B278,'CMS Deviation Detail'!$C$24:$C$500,$C278,'CMS Deviation Detail'!$D$24:$D$500,$D278))</f>
        <v/>
      </c>
      <c r="G278" s="308"/>
      <c r="H278" s="299" t="str">
        <f>IF($D278="","",SUMIFS('CMS Deviation Detail'!$H$24:$H$500,'CMS Deviation Detail'!$B$24:$B$500,$B278,'CMS Deviation Detail'!$C$24:$C$500,$C278,'CMS Deviation Detail'!$D$24:$D$500,$D278,'CMS Deviation Detail'!$K$24:$K$500,"Control Equipment Problems"))</f>
        <v/>
      </c>
      <c r="I278" s="299" t="str">
        <f>IF($D278="","",SUMIFS('CMS Deviation Detail'!$H$24:$H$500,'CMS Deviation Detail'!$B$24:$B$500,$B278,'CMS Deviation Detail'!$C$24:$C$500,$C278,'CMS Deviation Detail'!$D$24:$D$500,$D278,'CMS Deviation Detail'!$K$24:$K$500,"Process Problems"))</f>
        <v/>
      </c>
      <c r="J278" s="299" t="str">
        <f>IF($D278="","",SUMIFS('CMS Deviation Detail'!$H$24:$H$500,'CMS Deviation Detail'!$B$24:$B$500,$B278,'CMS Deviation Detail'!$C$24:$C$500,$C278,'CMS Deviation Detail'!$D$24:$D$500,$D278,'CMS Deviation Detail'!$K$24:$K$500,"Other Known Causes"))</f>
        <v/>
      </c>
      <c r="K278" s="300" t="str">
        <f>IF($D278="","",SUMIFS('CMS Deviation Detail'!$H$24:$H$500,'CMS Deviation Detail'!$B$24:$B$500,$B278,'CMS Deviation Detail'!$C$24:$C$500,$C278,'CMS Deviation Detail'!$D$24:$D$500,$D278,'CMS Deviation Detail'!$K$24:$K$500,"Other Unknown Causes"))</f>
        <v/>
      </c>
    </row>
    <row r="279" spans="2:11" x14ac:dyDescent="0.25">
      <c r="B279" s="289" t="str">
        <f>IF(Lists!AF257="","",Lists!AF257)</f>
        <v/>
      </c>
      <c r="C279" s="290" t="str">
        <f>IF(Lists!AG257="","",Lists!AG257)</f>
        <v/>
      </c>
      <c r="D279" s="290" t="str">
        <f>IF(Lists!AH257="","",Lists!AH257)</f>
        <v/>
      </c>
      <c r="E279" s="291" t="str">
        <f>IF(D279="","",COUNTIFS('CMS Deviation Detail'!$B$24:$B$500,B279,'CMS Deviation Detail'!$C$24:$C$500,C279,'CMS Deviation Detail'!$D$24:$D$500,D279))</f>
        <v/>
      </c>
      <c r="F279" s="292" t="str">
        <f>IF(D279="","",SUMIFS('CMS Deviation Detail'!$H$24:$H$500,'CMS Deviation Detail'!$B$24:$B$500,$B279,'CMS Deviation Detail'!$C$24:$C$500,$C279,'CMS Deviation Detail'!$D$24:$D$500,$D279))</f>
        <v/>
      </c>
      <c r="G279" s="308"/>
      <c r="H279" s="299" t="str">
        <f>IF($D279="","",SUMIFS('CMS Deviation Detail'!$H$24:$H$500,'CMS Deviation Detail'!$B$24:$B$500,$B279,'CMS Deviation Detail'!$C$24:$C$500,$C279,'CMS Deviation Detail'!$D$24:$D$500,$D279,'CMS Deviation Detail'!$K$24:$K$500,"Control Equipment Problems"))</f>
        <v/>
      </c>
      <c r="I279" s="299" t="str">
        <f>IF($D279="","",SUMIFS('CMS Deviation Detail'!$H$24:$H$500,'CMS Deviation Detail'!$B$24:$B$500,$B279,'CMS Deviation Detail'!$C$24:$C$500,$C279,'CMS Deviation Detail'!$D$24:$D$500,$D279,'CMS Deviation Detail'!$K$24:$K$500,"Process Problems"))</f>
        <v/>
      </c>
      <c r="J279" s="299" t="str">
        <f>IF($D279="","",SUMIFS('CMS Deviation Detail'!$H$24:$H$500,'CMS Deviation Detail'!$B$24:$B$500,$B279,'CMS Deviation Detail'!$C$24:$C$500,$C279,'CMS Deviation Detail'!$D$24:$D$500,$D279,'CMS Deviation Detail'!$K$24:$K$500,"Other Known Causes"))</f>
        <v/>
      </c>
      <c r="K279" s="300" t="str">
        <f>IF($D279="","",SUMIFS('CMS Deviation Detail'!$H$24:$H$500,'CMS Deviation Detail'!$B$24:$B$500,$B279,'CMS Deviation Detail'!$C$24:$C$500,$C279,'CMS Deviation Detail'!$D$24:$D$500,$D279,'CMS Deviation Detail'!$K$24:$K$500,"Other Unknown Causes"))</f>
        <v/>
      </c>
    </row>
    <row r="280" spans="2:11" x14ac:dyDescent="0.25">
      <c r="B280" s="289" t="str">
        <f>IF(Lists!AF258="","",Lists!AF258)</f>
        <v/>
      </c>
      <c r="C280" s="290" t="str">
        <f>IF(Lists!AG258="","",Lists!AG258)</f>
        <v/>
      </c>
      <c r="D280" s="290" t="str">
        <f>IF(Lists!AH258="","",Lists!AH258)</f>
        <v/>
      </c>
      <c r="E280" s="291" t="str">
        <f>IF(D280="","",COUNTIFS('CMS Deviation Detail'!$B$24:$B$500,B280,'CMS Deviation Detail'!$C$24:$C$500,C280,'CMS Deviation Detail'!$D$24:$D$500,D280))</f>
        <v/>
      </c>
      <c r="F280" s="292" t="str">
        <f>IF(D280="","",SUMIFS('CMS Deviation Detail'!$H$24:$H$500,'CMS Deviation Detail'!$B$24:$B$500,$B280,'CMS Deviation Detail'!$C$24:$C$500,$C280,'CMS Deviation Detail'!$D$24:$D$500,$D280))</f>
        <v/>
      </c>
      <c r="G280" s="308"/>
      <c r="H280" s="299" t="str">
        <f>IF($D280="","",SUMIFS('CMS Deviation Detail'!$H$24:$H$500,'CMS Deviation Detail'!$B$24:$B$500,$B280,'CMS Deviation Detail'!$C$24:$C$500,$C280,'CMS Deviation Detail'!$D$24:$D$500,$D280,'CMS Deviation Detail'!$K$24:$K$500,"Control Equipment Problems"))</f>
        <v/>
      </c>
      <c r="I280" s="299" t="str">
        <f>IF($D280="","",SUMIFS('CMS Deviation Detail'!$H$24:$H$500,'CMS Deviation Detail'!$B$24:$B$500,$B280,'CMS Deviation Detail'!$C$24:$C$500,$C280,'CMS Deviation Detail'!$D$24:$D$500,$D280,'CMS Deviation Detail'!$K$24:$K$500,"Process Problems"))</f>
        <v/>
      </c>
      <c r="J280" s="299" t="str">
        <f>IF($D280="","",SUMIFS('CMS Deviation Detail'!$H$24:$H$500,'CMS Deviation Detail'!$B$24:$B$500,$B280,'CMS Deviation Detail'!$C$24:$C$500,$C280,'CMS Deviation Detail'!$D$24:$D$500,$D280,'CMS Deviation Detail'!$K$24:$K$500,"Other Known Causes"))</f>
        <v/>
      </c>
      <c r="K280" s="300" t="str">
        <f>IF($D280="","",SUMIFS('CMS Deviation Detail'!$H$24:$H$500,'CMS Deviation Detail'!$B$24:$B$500,$B280,'CMS Deviation Detail'!$C$24:$C$500,$C280,'CMS Deviation Detail'!$D$24:$D$500,$D280,'CMS Deviation Detail'!$K$24:$K$500,"Other Unknown Causes"))</f>
        <v/>
      </c>
    </row>
    <row r="281" spans="2:11" x14ac:dyDescent="0.25">
      <c r="B281" s="289" t="str">
        <f>IF(Lists!AF259="","",Lists!AF259)</f>
        <v/>
      </c>
      <c r="C281" s="290" t="str">
        <f>IF(Lists!AG259="","",Lists!AG259)</f>
        <v/>
      </c>
      <c r="D281" s="290" t="str">
        <f>IF(Lists!AH259="","",Lists!AH259)</f>
        <v/>
      </c>
      <c r="E281" s="291" t="str">
        <f>IF(D281="","",COUNTIFS('CMS Deviation Detail'!$B$24:$B$500,B281,'CMS Deviation Detail'!$C$24:$C$500,C281,'CMS Deviation Detail'!$D$24:$D$500,D281))</f>
        <v/>
      </c>
      <c r="F281" s="292" t="str">
        <f>IF(D281="","",SUMIFS('CMS Deviation Detail'!$H$24:$H$500,'CMS Deviation Detail'!$B$24:$B$500,$B281,'CMS Deviation Detail'!$C$24:$C$500,$C281,'CMS Deviation Detail'!$D$24:$D$500,$D281))</f>
        <v/>
      </c>
      <c r="G281" s="308"/>
      <c r="H281" s="299" t="str">
        <f>IF($D281="","",SUMIFS('CMS Deviation Detail'!$H$24:$H$500,'CMS Deviation Detail'!$B$24:$B$500,$B281,'CMS Deviation Detail'!$C$24:$C$500,$C281,'CMS Deviation Detail'!$D$24:$D$500,$D281,'CMS Deviation Detail'!$K$24:$K$500,"Control Equipment Problems"))</f>
        <v/>
      </c>
      <c r="I281" s="299" t="str">
        <f>IF($D281="","",SUMIFS('CMS Deviation Detail'!$H$24:$H$500,'CMS Deviation Detail'!$B$24:$B$500,$B281,'CMS Deviation Detail'!$C$24:$C$500,$C281,'CMS Deviation Detail'!$D$24:$D$500,$D281,'CMS Deviation Detail'!$K$24:$K$500,"Process Problems"))</f>
        <v/>
      </c>
      <c r="J281" s="299" t="str">
        <f>IF($D281="","",SUMIFS('CMS Deviation Detail'!$H$24:$H$500,'CMS Deviation Detail'!$B$24:$B$500,$B281,'CMS Deviation Detail'!$C$24:$C$500,$C281,'CMS Deviation Detail'!$D$24:$D$500,$D281,'CMS Deviation Detail'!$K$24:$K$500,"Other Known Causes"))</f>
        <v/>
      </c>
      <c r="K281" s="300" t="str">
        <f>IF($D281="","",SUMIFS('CMS Deviation Detail'!$H$24:$H$500,'CMS Deviation Detail'!$B$24:$B$500,$B281,'CMS Deviation Detail'!$C$24:$C$500,$C281,'CMS Deviation Detail'!$D$24:$D$500,$D281,'CMS Deviation Detail'!$K$24:$K$500,"Other Unknown Causes"))</f>
        <v/>
      </c>
    </row>
    <row r="282" spans="2:11" x14ac:dyDescent="0.25">
      <c r="B282" s="289" t="str">
        <f>IF(Lists!AF260="","",Lists!AF260)</f>
        <v/>
      </c>
      <c r="C282" s="290" t="str">
        <f>IF(Lists!AG260="","",Lists!AG260)</f>
        <v/>
      </c>
      <c r="D282" s="290" t="str">
        <f>IF(Lists!AH260="","",Lists!AH260)</f>
        <v/>
      </c>
      <c r="E282" s="291" t="str">
        <f>IF(D282="","",COUNTIFS('CMS Deviation Detail'!$B$24:$B$500,B282,'CMS Deviation Detail'!$C$24:$C$500,C282,'CMS Deviation Detail'!$D$24:$D$500,D282))</f>
        <v/>
      </c>
      <c r="F282" s="292" t="str">
        <f>IF(D282="","",SUMIFS('CMS Deviation Detail'!$H$24:$H$500,'CMS Deviation Detail'!$B$24:$B$500,$B282,'CMS Deviation Detail'!$C$24:$C$500,$C282,'CMS Deviation Detail'!$D$24:$D$500,$D282))</f>
        <v/>
      </c>
      <c r="G282" s="308"/>
      <c r="H282" s="299" t="str">
        <f>IF($D282="","",SUMIFS('CMS Deviation Detail'!$H$24:$H$500,'CMS Deviation Detail'!$B$24:$B$500,$B282,'CMS Deviation Detail'!$C$24:$C$500,$C282,'CMS Deviation Detail'!$D$24:$D$500,$D282,'CMS Deviation Detail'!$K$24:$K$500,"Control Equipment Problems"))</f>
        <v/>
      </c>
      <c r="I282" s="299" t="str">
        <f>IF($D282="","",SUMIFS('CMS Deviation Detail'!$H$24:$H$500,'CMS Deviation Detail'!$B$24:$B$500,$B282,'CMS Deviation Detail'!$C$24:$C$500,$C282,'CMS Deviation Detail'!$D$24:$D$500,$D282,'CMS Deviation Detail'!$K$24:$K$500,"Process Problems"))</f>
        <v/>
      </c>
      <c r="J282" s="299" t="str">
        <f>IF($D282="","",SUMIFS('CMS Deviation Detail'!$H$24:$H$500,'CMS Deviation Detail'!$B$24:$B$500,$B282,'CMS Deviation Detail'!$C$24:$C$500,$C282,'CMS Deviation Detail'!$D$24:$D$500,$D282,'CMS Deviation Detail'!$K$24:$K$500,"Other Known Causes"))</f>
        <v/>
      </c>
      <c r="K282" s="300" t="str">
        <f>IF($D282="","",SUMIFS('CMS Deviation Detail'!$H$24:$H$500,'CMS Deviation Detail'!$B$24:$B$500,$B282,'CMS Deviation Detail'!$C$24:$C$500,$C282,'CMS Deviation Detail'!$D$24:$D$500,$D282,'CMS Deviation Detail'!$K$24:$K$500,"Other Unknown Causes"))</f>
        <v/>
      </c>
    </row>
    <row r="283" spans="2:11" x14ac:dyDescent="0.25">
      <c r="B283" s="289" t="str">
        <f>IF(Lists!AF261="","",Lists!AF261)</f>
        <v/>
      </c>
      <c r="C283" s="290" t="str">
        <f>IF(Lists!AG261="","",Lists!AG261)</f>
        <v/>
      </c>
      <c r="D283" s="290" t="str">
        <f>IF(Lists!AH261="","",Lists!AH261)</f>
        <v/>
      </c>
      <c r="E283" s="291" t="str">
        <f>IF(D283="","",COUNTIFS('CMS Deviation Detail'!$B$24:$B$500,B283,'CMS Deviation Detail'!$C$24:$C$500,C283,'CMS Deviation Detail'!$D$24:$D$500,D283))</f>
        <v/>
      </c>
      <c r="F283" s="292" t="str">
        <f>IF(D283="","",SUMIFS('CMS Deviation Detail'!$H$24:$H$500,'CMS Deviation Detail'!$B$24:$B$500,$B283,'CMS Deviation Detail'!$C$24:$C$500,$C283,'CMS Deviation Detail'!$D$24:$D$500,$D283))</f>
        <v/>
      </c>
      <c r="G283" s="308"/>
      <c r="H283" s="299" t="str">
        <f>IF($D283="","",SUMIFS('CMS Deviation Detail'!$H$24:$H$500,'CMS Deviation Detail'!$B$24:$B$500,$B283,'CMS Deviation Detail'!$C$24:$C$500,$C283,'CMS Deviation Detail'!$D$24:$D$500,$D283,'CMS Deviation Detail'!$K$24:$K$500,"Control Equipment Problems"))</f>
        <v/>
      </c>
      <c r="I283" s="299" t="str">
        <f>IF($D283="","",SUMIFS('CMS Deviation Detail'!$H$24:$H$500,'CMS Deviation Detail'!$B$24:$B$500,$B283,'CMS Deviation Detail'!$C$24:$C$500,$C283,'CMS Deviation Detail'!$D$24:$D$500,$D283,'CMS Deviation Detail'!$K$24:$K$500,"Process Problems"))</f>
        <v/>
      </c>
      <c r="J283" s="299" t="str">
        <f>IF($D283="","",SUMIFS('CMS Deviation Detail'!$H$24:$H$500,'CMS Deviation Detail'!$B$24:$B$500,$B283,'CMS Deviation Detail'!$C$24:$C$500,$C283,'CMS Deviation Detail'!$D$24:$D$500,$D283,'CMS Deviation Detail'!$K$24:$K$500,"Other Known Causes"))</f>
        <v/>
      </c>
      <c r="K283" s="300" t="str">
        <f>IF($D283="","",SUMIFS('CMS Deviation Detail'!$H$24:$H$500,'CMS Deviation Detail'!$B$24:$B$500,$B283,'CMS Deviation Detail'!$C$24:$C$500,$C283,'CMS Deviation Detail'!$D$24:$D$500,$D283,'CMS Deviation Detail'!$K$24:$K$500,"Other Unknown Causes"))</f>
        <v/>
      </c>
    </row>
    <row r="284" spans="2:11" x14ac:dyDescent="0.25">
      <c r="B284" s="289" t="str">
        <f>IF(Lists!AF262="","",Lists!AF262)</f>
        <v/>
      </c>
      <c r="C284" s="290" t="str">
        <f>IF(Lists!AG262="","",Lists!AG262)</f>
        <v/>
      </c>
      <c r="D284" s="290" t="str">
        <f>IF(Lists!AH262="","",Lists!AH262)</f>
        <v/>
      </c>
      <c r="E284" s="291" t="str">
        <f>IF(D284="","",COUNTIFS('CMS Deviation Detail'!$B$24:$B$500,B284,'CMS Deviation Detail'!$C$24:$C$500,C284,'CMS Deviation Detail'!$D$24:$D$500,D284))</f>
        <v/>
      </c>
      <c r="F284" s="292" t="str">
        <f>IF(D284="","",SUMIFS('CMS Deviation Detail'!$H$24:$H$500,'CMS Deviation Detail'!$B$24:$B$500,$B284,'CMS Deviation Detail'!$C$24:$C$500,$C284,'CMS Deviation Detail'!$D$24:$D$500,$D284))</f>
        <v/>
      </c>
      <c r="G284" s="308"/>
      <c r="H284" s="299" t="str">
        <f>IF($D284="","",SUMIFS('CMS Deviation Detail'!$H$24:$H$500,'CMS Deviation Detail'!$B$24:$B$500,$B284,'CMS Deviation Detail'!$C$24:$C$500,$C284,'CMS Deviation Detail'!$D$24:$D$500,$D284,'CMS Deviation Detail'!$K$24:$K$500,"Control Equipment Problems"))</f>
        <v/>
      </c>
      <c r="I284" s="299" t="str">
        <f>IF($D284="","",SUMIFS('CMS Deviation Detail'!$H$24:$H$500,'CMS Deviation Detail'!$B$24:$B$500,$B284,'CMS Deviation Detail'!$C$24:$C$500,$C284,'CMS Deviation Detail'!$D$24:$D$500,$D284,'CMS Deviation Detail'!$K$24:$K$500,"Process Problems"))</f>
        <v/>
      </c>
      <c r="J284" s="299" t="str">
        <f>IF($D284="","",SUMIFS('CMS Deviation Detail'!$H$24:$H$500,'CMS Deviation Detail'!$B$24:$B$500,$B284,'CMS Deviation Detail'!$C$24:$C$500,$C284,'CMS Deviation Detail'!$D$24:$D$500,$D284,'CMS Deviation Detail'!$K$24:$K$500,"Other Known Causes"))</f>
        <v/>
      </c>
      <c r="K284" s="300" t="str">
        <f>IF($D284="","",SUMIFS('CMS Deviation Detail'!$H$24:$H$500,'CMS Deviation Detail'!$B$24:$B$500,$B284,'CMS Deviation Detail'!$C$24:$C$500,$C284,'CMS Deviation Detail'!$D$24:$D$500,$D284,'CMS Deviation Detail'!$K$24:$K$500,"Other Unknown Causes"))</f>
        <v/>
      </c>
    </row>
    <row r="285" spans="2:11" x14ac:dyDescent="0.25">
      <c r="B285" s="289" t="str">
        <f>IF(Lists!AF263="","",Lists!AF263)</f>
        <v/>
      </c>
      <c r="C285" s="290" t="str">
        <f>IF(Lists!AG263="","",Lists!AG263)</f>
        <v/>
      </c>
      <c r="D285" s="290" t="str">
        <f>IF(Lists!AH263="","",Lists!AH263)</f>
        <v/>
      </c>
      <c r="E285" s="291" t="str">
        <f>IF(D285="","",COUNTIFS('CMS Deviation Detail'!$B$24:$B$500,B285,'CMS Deviation Detail'!$C$24:$C$500,C285,'CMS Deviation Detail'!$D$24:$D$500,D285))</f>
        <v/>
      </c>
      <c r="F285" s="292" t="str">
        <f>IF(D285="","",SUMIFS('CMS Deviation Detail'!$H$24:$H$500,'CMS Deviation Detail'!$B$24:$B$500,$B285,'CMS Deviation Detail'!$C$24:$C$500,$C285,'CMS Deviation Detail'!$D$24:$D$500,$D285))</f>
        <v/>
      </c>
      <c r="G285" s="308"/>
      <c r="H285" s="299" t="str">
        <f>IF($D285="","",SUMIFS('CMS Deviation Detail'!$H$24:$H$500,'CMS Deviation Detail'!$B$24:$B$500,$B285,'CMS Deviation Detail'!$C$24:$C$500,$C285,'CMS Deviation Detail'!$D$24:$D$500,$D285,'CMS Deviation Detail'!$K$24:$K$500,"Control Equipment Problems"))</f>
        <v/>
      </c>
      <c r="I285" s="299" t="str">
        <f>IF($D285="","",SUMIFS('CMS Deviation Detail'!$H$24:$H$500,'CMS Deviation Detail'!$B$24:$B$500,$B285,'CMS Deviation Detail'!$C$24:$C$500,$C285,'CMS Deviation Detail'!$D$24:$D$500,$D285,'CMS Deviation Detail'!$K$24:$K$500,"Process Problems"))</f>
        <v/>
      </c>
      <c r="J285" s="299" t="str">
        <f>IF($D285="","",SUMIFS('CMS Deviation Detail'!$H$24:$H$500,'CMS Deviation Detail'!$B$24:$B$500,$B285,'CMS Deviation Detail'!$C$24:$C$500,$C285,'CMS Deviation Detail'!$D$24:$D$500,$D285,'CMS Deviation Detail'!$K$24:$K$500,"Other Known Causes"))</f>
        <v/>
      </c>
      <c r="K285" s="300" t="str">
        <f>IF($D285="","",SUMIFS('CMS Deviation Detail'!$H$24:$H$500,'CMS Deviation Detail'!$B$24:$B$500,$B285,'CMS Deviation Detail'!$C$24:$C$500,$C285,'CMS Deviation Detail'!$D$24:$D$500,$D285,'CMS Deviation Detail'!$K$24:$K$500,"Other Unknown Causes"))</f>
        <v/>
      </c>
    </row>
    <row r="286" spans="2:11" x14ac:dyDescent="0.25">
      <c r="B286" s="289" t="str">
        <f>IF(Lists!AF264="","",Lists!AF264)</f>
        <v/>
      </c>
      <c r="C286" s="290" t="str">
        <f>IF(Lists!AG264="","",Lists!AG264)</f>
        <v/>
      </c>
      <c r="D286" s="290" t="str">
        <f>IF(Lists!AH264="","",Lists!AH264)</f>
        <v/>
      </c>
      <c r="E286" s="291" t="str">
        <f>IF(D286="","",COUNTIFS('CMS Deviation Detail'!$B$24:$B$500,B286,'CMS Deviation Detail'!$C$24:$C$500,C286,'CMS Deviation Detail'!$D$24:$D$500,D286))</f>
        <v/>
      </c>
      <c r="F286" s="292" t="str">
        <f>IF(D286="","",SUMIFS('CMS Deviation Detail'!$H$24:$H$500,'CMS Deviation Detail'!$B$24:$B$500,$B286,'CMS Deviation Detail'!$C$24:$C$500,$C286,'CMS Deviation Detail'!$D$24:$D$500,$D286))</f>
        <v/>
      </c>
      <c r="G286" s="308"/>
      <c r="H286" s="299" t="str">
        <f>IF($D286="","",SUMIFS('CMS Deviation Detail'!$H$24:$H$500,'CMS Deviation Detail'!$B$24:$B$500,$B286,'CMS Deviation Detail'!$C$24:$C$500,$C286,'CMS Deviation Detail'!$D$24:$D$500,$D286,'CMS Deviation Detail'!$K$24:$K$500,"Control Equipment Problems"))</f>
        <v/>
      </c>
      <c r="I286" s="299" t="str">
        <f>IF($D286="","",SUMIFS('CMS Deviation Detail'!$H$24:$H$500,'CMS Deviation Detail'!$B$24:$B$500,$B286,'CMS Deviation Detail'!$C$24:$C$500,$C286,'CMS Deviation Detail'!$D$24:$D$500,$D286,'CMS Deviation Detail'!$K$24:$K$500,"Process Problems"))</f>
        <v/>
      </c>
      <c r="J286" s="299" t="str">
        <f>IF($D286="","",SUMIFS('CMS Deviation Detail'!$H$24:$H$500,'CMS Deviation Detail'!$B$24:$B$500,$B286,'CMS Deviation Detail'!$C$24:$C$500,$C286,'CMS Deviation Detail'!$D$24:$D$500,$D286,'CMS Deviation Detail'!$K$24:$K$500,"Other Known Causes"))</f>
        <v/>
      </c>
      <c r="K286" s="300" t="str">
        <f>IF($D286="","",SUMIFS('CMS Deviation Detail'!$H$24:$H$500,'CMS Deviation Detail'!$B$24:$B$500,$B286,'CMS Deviation Detail'!$C$24:$C$500,$C286,'CMS Deviation Detail'!$D$24:$D$500,$D286,'CMS Deviation Detail'!$K$24:$K$500,"Other Unknown Causes"))</f>
        <v/>
      </c>
    </row>
    <row r="287" spans="2:11" x14ac:dyDescent="0.25">
      <c r="B287" s="289" t="str">
        <f>IF(Lists!AF265="","",Lists!AF265)</f>
        <v/>
      </c>
      <c r="C287" s="290" t="str">
        <f>IF(Lists!AG265="","",Lists!AG265)</f>
        <v/>
      </c>
      <c r="D287" s="290" t="str">
        <f>IF(Lists!AH265="","",Lists!AH265)</f>
        <v/>
      </c>
      <c r="E287" s="291" t="str">
        <f>IF(D287="","",COUNTIFS('CMS Deviation Detail'!$B$24:$B$500,B287,'CMS Deviation Detail'!$C$24:$C$500,C287,'CMS Deviation Detail'!$D$24:$D$500,D287))</f>
        <v/>
      </c>
      <c r="F287" s="292" t="str">
        <f>IF(D287="","",SUMIFS('CMS Deviation Detail'!$H$24:$H$500,'CMS Deviation Detail'!$B$24:$B$500,$B287,'CMS Deviation Detail'!$C$24:$C$500,$C287,'CMS Deviation Detail'!$D$24:$D$500,$D287))</f>
        <v/>
      </c>
      <c r="G287" s="308"/>
      <c r="H287" s="299" t="str">
        <f>IF($D287="","",SUMIFS('CMS Deviation Detail'!$H$24:$H$500,'CMS Deviation Detail'!$B$24:$B$500,$B287,'CMS Deviation Detail'!$C$24:$C$500,$C287,'CMS Deviation Detail'!$D$24:$D$500,$D287,'CMS Deviation Detail'!$K$24:$K$500,"Control Equipment Problems"))</f>
        <v/>
      </c>
      <c r="I287" s="299" t="str">
        <f>IF($D287="","",SUMIFS('CMS Deviation Detail'!$H$24:$H$500,'CMS Deviation Detail'!$B$24:$B$500,$B287,'CMS Deviation Detail'!$C$24:$C$500,$C287,'CMS Deviation Detail'!$D$24:$D$500,$D287,'CMS Deviation Detail'!$K$24:$K$500,"Process Problems"))</f>
        <v/>
      </c>
      <c r="J287" s="299" t="str">
        <f>IF($D287="","",SUMIFS('CMS Deviation Detail'!$H$24:$H$500,'CMS Deviation Detail'!$B$24:$B$500,$B287,'CMS Deviation Detail'!$C$24:$C$500,$C287,'CMS Deviation Detail'!$D$24:$D$500,$D287,'CMS Deviation Detail'!$K$24:$K$500,"Other Known Causes"))</f>
        <v/>
      </c>
      <c r="K287" s="300" t="str">
        <f>IF($D287="","",SUMIFS('CMS Deviation Detail'!$H$24:$H$500,'CMS Deviation Detail'!$B$24:$B$500,$B287,'CMS Deviation Detail'!$C$24:$C$500,$C287,'CMS Deviation Detail'!$D$24:$D$500,$D287,'CMS Deviation Detail'!$K$24:$K$500,"Other Unknown Causes"))</f>
        <v/>
      </c>
    </row>
    <row r="288" spans="2:11" x14ac:dyDescent="0.25">
      <c r="B288" s="289" t="str">
        <f>IF(Lists!AF266="","",Lists!AF266)</f>
        <v/>
      </c>
      <c r="C288" s="290" t="str">
        <f>IF(Lists!AG266="","",Lists!AG266)</f>
        <v/>
      </c>
      <c r="D288" s="290" t="str">
        <f>IF(Lists!AH266="","",Lists!AH266)</f>
        <v/>
      </c>
      <c r="E288" s="291" t="str">
        <f>IF(D288="","",COUNTIFS('CMS Deviation Detail'!$B$24:$B$500,B288,'CMS Deviation Detail'!$C$24:$C$500,C288,'CMS Deviation Detail'!$D$24:$D$500,D288))</f>
        <v/>
      </c>
      <c r="F288" s="292" t="str">
        <f>IF(D288="","",SUMIFS('CMS Deviation Detail'!$H$24:$H$500,'CMS Deviation Detail'!$B$24:$B$500,$B288,'CMS Deviation Detail'!$C$24:$C$500,$C288,'CMS Deviation Detail'!$D$24:$D$500,$D288))</f>
        <v/>
      </c>
      <c r="G288" s="308"/>
      <c r="H288" s="299" t="str">
        <f>IF($D288="","",SUMIFS('CMS Deviation Detail'!$H$24:$H$500,'CMS Deviation Detail'!$B$24:$B$500,$B288,'CMS Deviation Detail'!$C$24:$C$500,$C288,'CMS Deviation Detail'!$D$24:$D$500,$D288,'CMS Deviation Detail'!$K$24:$K$500,"Control Equipment Problems"))</f>
        <v/>
      </c>
      <c r="I288" s="299" t="str">
        <f>IF($D288="","",SUMIFS('CMS Deviation Detail'!$H$24:$H$500,'CMS Deviation Detail'!$B$24:$B$500,$B288,'CMS Deviation Detail'!$C$24:$C$500,$C288,'CMS Deviation Detail'!$D$24:$D$500,$D288,'CMS Deviation Detail'!$K$24:$K$500,"Process Problems"))</f>
        <v/>
      </c>
      <c r="J288" s="299" t="str">
        <f>IF($D288="","",SUMIFS('CMS Deviation Detail'!$H$24:$H$500,'CMS Deviation Detail'!$B$24:$B$500,$B288,'CMS Deviation Detail'!$C$24:$C$500,$C288,'CMS Deviation Detail'!$D$24:$D$500,$D288,'CMS Deviation Detail'!$K$24:$K$500,"Other Known Causes"))</f>
        <v/>
      </c>
      <c r="K288" s="300" t="str">
        <f>IF($D288="","",SUMIFS('CMS Deviation Detail'!$H$24:$H$500,'CMS Deviation Detail'!$B$24:$B$500,$B288,'CMS Deviation Detail'!$C$24:$C$500,$C288,'CMS Deviation Detail'!$D$24:$D$500,$D288,'CMS Deviation Detail'!$K$24:$K$500,"Other Unknown Causes"))</f>
        <v/>
      </c>
    </row>
    <row r="289" spans="2:11" x14ac:dyDescent="0.25">
      <c r="B289" s="289" t="str">
        <f>IF(Lists!AF267="","",Lists!AF267)</f>
        <v/>
      </c>
      <c r="C289" s="290" t="str">
        <f>IF(Lists!AG267="","",Lists!AG267)</f>
        <v/>
      </c>
      <c r="D289" s="290" t="str">
        <f>IF(Lists!AH267="","",Lists!AH267)</f>
        <v/>
      </c>
      <c r="E289" s="291" t="str">
        <f>IF(D289="","",COUNTIFS('CMS Deviation Detail'!$B$24:$B$500,B289,'CMS Deviation Detail'!$C$24:$C$500,C289,'CMS Deviation Detail'!$D$24:$D$500,D289))</f>
        <v/>
      </c>
      <c r="F289" s="292" t="str">
        <f>IF(D289="","",SUMIFS('CMS Deviation Detail'!$H$24:$H$500,'CMS Deviation Detail'!$B$24:$B$500,$B289,'CMS Deviation Detail'!$C$24:$C$500,$C289,'CMS Deviation Detail'!$D$24:$D$500,$D289))</f>
        <v/>
      </c>
      <c r="G289" s="308"/>
      <c r="H289" s="299" t="str">
        <f>IF($D289="","",SUMIFS('CMS Deviation Detail'!$H$24:$H$500,'CMS Deviation Detail'!$B$24:$B$500,$B289,'CMS Deviation Detail'!$C$24:$C$500,$C289,'CMS Deviation Detail'!$D$24:$D$500,$D289,'CMS Deviation Detail'!$K$24:$K$500,"Control Equipment Problems"))</f>
        <v/>
      </c>
      <c r="I289" s="299" t="str">
        <f>IF($D289="","",SUMIFS('CMS Deviation Detail'!$H$24:$H$500,'CMS Deviation Detail'!$B$24:$B$500,$B289,'CMS Deviation Detail'!$C$24:$C$500,$C289,'CMS Deviation Detail'!$D$24:$D$500,$D289,'CMS Deviation Detail'!$K$24:$K$500,"Process Problems"))</f>
        <v/>
      </c>
      <c r="J289" s="299" t="str">
        <f>IF($D289="","",SUMIFS('CMS Deviation Detail'!$H$24:$H$500,'CMS Deviation Detail'!$B$24:$B$500,$B289,'CMS Deviation Detail'!$C$24:$C$500,$C289,'CMS Deviation Detail'!$D$24:$D$500,$D289,'CMS Deviation Detail'!$K$24:$K$500,"Other Known Causes"))</f>
        <v/>
      </c>
      <c r="K289" s="300" t="str">
        <f>IF($D289="","",SUMIFS('CMS Deviation Detail'!$H$24:$H$500,'CMS Deviation Detail'!$B$24:$B$500,$B289,'CMS Deviation Detail'!$C$24:$C$500,$C289,'CMS Deviation Detail'!$D$24:$D$500,$D289,'CMS Deviation Detail'!$K$24:$K$500,"Other Unknown Causes"))</f>
        <v/>
      </c>
    </row>
    <row r="290" spans="2:11" x14ac:dyDescent="0.25">
      <c r="B290" s="289" t="str">
        <f>IF(Lists!AF268="","",Lists!AF268)</f>
        <v/>
      </c>
      <c r="C290" s="290" t="str">
        <f>IF(Lists!AG268="","",Lists!AG268)</f>
        <v/>
      </c>
      <c r="D290" s="290" t="str">
        <f>IF(Lists!AH268="","",Lists!AH268)</f>
        <v/>
      </c>
      <c r="E290" s="291" t="str">
        <f>IF(D290="","",COUNTIFS('CMS Deviation Detail'!$B$24:$B$500,B290,'CMS Deviation Detail'!$C$24:$C$500,C290,'CMS Deviation Detail'!$D$24:$D$500,D290))</f>
        <v/>
      </c>
      <c r="F290" s="292" t="str">
        <f>IF(D290="","",SUMIFS('CMS Deviation Detail'!$H$24:$H$500,'CMS Deviation Detail'!$B$24:$B$500,$B290,'CMS Deviation Detail'!$C$24:$C$500,$C290,'CMS Deviation Detail'!$D$24:$D$500,$D290))</f>
        <v/>
      </c>
      <c r="G290" s="308"/>
      <c r="H290" s="299" t="str">
        <f>IF($D290="","",SUMIFS('CMS Deviation Detail'!$H$24:$H$500,'CMS Deviation Detail'!$B$24:$B$500,$B290,'CMS Deviation Detail'!$C$24:$C$500,$C290,'CMS Deviation Detail'!$D$24:$D$500,$D290,'CMS Deviation Detail'!$K$24:$K$500,"Control Equipment Problems"))</f>
        <v/>
      </c>
      <c r="I290" s="299" t="str">
        <f>IF($D290="","",SUMIFS('CMS Deviation Detail'!$H$24:$H$500,'CMS Deviation Detail'!$B$24:$B$500,$B290,'CMS Deviation Detail'!$C$24:$C$500,$C290,'CMS Deviation Detail'!$D$24:$D$500,$D290,'CMS Deviation Detail'!$K$24:$K$500,"Process Problems"))</f>
        <v/>
      </c>
      <c r="J290" s="299" t="str">
        <f>IF($D290="","",SUMIFS('CMS Deviation Detail'!$H$24:$H$500,'CMS Deviation Detail'!$B$24:$B$500,$B290,'CMS Deviation Detail'!$C$24:$C$500,$C290,'CMS Deviation Detail'!$D$24:$D$500,$D290,'CMS Deviation Detail'!$K$24:$K$500,"Other Known Causes"))</f>
        <v/>
      </c>
      <c r="K290" s="300" t="str">
        <f>IF($D290="","",SUMIFS('CMS Deviation Detail'!$H$24:$H$500,'CMS Deviation Detail'!$B$24:$B$500,$B290,'CMS Deviation Detail'!$C$24:$C$500,$C290,'CMS Deviation Detail'!$D$24:$D$500,$D290,'CMS Deviation Detail'!$K$24:$K$500,"Other Unknown Causes"))</f>
        <v/>
      </c>
    </row>
    <row r="291" spans="2:11" x14ac:dyDescent="0.25">
      <c r="B291" s="289" t="str">
        <f>IF(Lists!AF269="","",Lists!AF269)</f>
        <v/>
      </c>
      <c r="C291" s="290" t="str">
        <f>IF(Lists!AG269="","",Lists!AG269)</f>
        <v/>
      </c>
      <c r="D291" s="290" t="str">
        <f>IF(Lists!AH269="","",Lists!AH269)</f>
        <v/>
      </c>
      <c r="E291" s="291" t="str">
        <f>IF(D291="","",COUNTIFS('CMS Deviation Detail'!$B$24:$B$500,B291,'CMS Deviation Detail'!$C$24:$C$500,C291,'CMS Deviation Detail'!$D$24:$D$500,D291))</f>
        <v/>
      </c>
      <c r="F291" s="292" t="str">
        <f>IF(D291="","",SUMIFS('CMS Deviation Detail'!$H$24:$H$500,'CMS Deviation Detail'!$B$24:$B$500,$B291,'CMS Deviation Detail'!$C$24:$C$500,$C291,'CMS Deviation Detail'!$D$24:$D$500,$D291))</f>
        <v/>
      </c>
      <c r="G291" s="308"/>
      <c r="H291" s="299" t="str">
        <f>IF($D291="","",SUMIFS('CMS Deviation Detail'!$H$24:$H$500,'CMS Deviation Detail'!$B$24:$B$500,$B291,'CMS Deviation Detail'!$C$24:$C$500,$C291,'CMS Deviation Detail'!$D$24:$D$500,$D291,'CMS Deviation Detail'!$K$24:$K$500,"Control Equipment Problems"))</f>
        <v/>
      </c>
      <c r="I291" s="299" t="str">
        <f>IF($D291="","",SUMIFS('CMS Deviation Detail'!$H$24:$H$500,'CMS Deviation Detail'!$B$24:$B$500,$B291,'CMS Deviation Detail'!$C$24:$C$500,$C291,'CMS Deviation Detail'!$D$24:$D$500,$D291,'CMS Deviation Detail'!$K$24:$K$500,"Process Problems"))</f>
        <v/>
      </c>
      <c r="J291" s="299" t="str">
        <f>IF($D291="","",SUMIFS('CMS Deviation Detail'!$H$24:$H$500,'CMS Deviation Detail'!$B$24:$B$500,$B291,'CMS Deviation Detail'!$C$24:$C$500,$C291,'CMS Deviation Detail'!$D$24:$D$500,$D291,'CMS Deviation Detail'!$K$24:$K$500,"Other Known Causes"))</f>
        <v/>
      </c>
      <c r="K291" s="300" t="str">
        <f>IF($D291="","",SUMIFS('CMS Deviation Detail'!$H$24:$H$500,'CMS Deviation Detail'!$B$24:$B$500,$B291,'CMS Deviation Detail'!$C$24:$C$500,$C291,'CMS Deviation Detail'!$D$24:$D$500,$D291,'CMS Deviation Detail'!$K$24:$K$500,"Other Unknown Causes"))</f>
        <v/>
      </c>
    </row>
    <row r="292" spans="2:11" x14ac:dyDescent="0.25">
      <c r="B292" s="289" t="str">
        <f>IF(Lists!AF270="","",Lists!AF270)</f>
        <v/>
      </c>
      <c r="C292" s="290" t="str">
        <f>IF(Lists!AG270="","",Lists!AG270)</f>
        <v/>
      </c>
      <c r="D292" s="290" t="str">
        <f>IF(Lists!AH270="","",Lists!AH270)</f>
        <v/>
      </c>
      <c r="E292" s="291" t="str">
        <f>IF(D292="","",COUNTIFS('CMS Deviation Detail'!$B$24:$B$500,B292,'CMS Deviation Detail'!$C$24:$C$500,C292,'CMS Deviation Detail'!$D$24:$D$500,D292))</f>
        <v/>
      </c>
      <c r="F292" s="292" t="str">
        <f>IF(D292="","",SUMIFS('CMS Deviation Detail'!$H$24:$H$500,'CMS Deviation Detail'!$B$24:$B$500,$B292,'CMS Deviation Detail'!$C$24:$C$500,$C292,'CMS Deviation Detail'!$D$24:$D$500,$D292))</f>
        <v/>
      </c>
      <c r="G292" s="308"/>
      <c r="H292" s="299" t="str">
        <f>IF($D292="","",SUMIFS('CMS Deviation Detail'!$H$24:$H$500,'CMS Deviation Detail'!$B$24:$B$500,$B292,'CMS Deviation Detail'!$C$24:$C$500,$C292,'CMS Deviation Detail'!$D$24:$D$500,$D292,'CMS Deviation Detail'!$K$24:$K$500,"Control Equipment Problems"))</f>
        <v/>
      </c>
      <c r="I292" s="299" t="str">
        <f>IF($D292="","",SUMIFS('CMS Deviation Detail'!$H$24:$H$500,'CMS Deviation Detail'!$B$24:$B$500,$B292,'CMS Deviation Detail'!$C$24:$C$500,$C292,'CMS Deviation Detail'!$D$24:$D$500,$D292,'CMS Deviation Detail'!$K$24:$K$500,"Process Problems"))</f>
        <v/>
      </c>
      <c r="J292" s="299" t="str">
        <f>IF($D292="","",SUMIFS('CMS Deviation Detail'!$H$24:$H$500,'CMS Deviation Detail'!$B$24:$B$500,$B292,'CMS Deviation Detail'!$C$24:$C$500,$C292,'CMS Deviation Detail'!$D$24:$D$500,$D292,'CMS Deviation Detail'!$K$24:$K$500,"Other Known Causes"))</f>
        <v/>
      </c>
      <c r="K292" s="300" t="str">
        <f>IF($D292="","",SUMIFS('CMS Deviation Detail'!$H$24:$H$500,'CMS Deviation Detail'!$B$24:$B$500,$B292,'CMS Deviation Detail'!$C$24:$C$500,$C292,'CMS Deviation Detail'!$D$24:$D$500,$D292,'CMS Deviation Detail'!$K$24:$K$500,"Other Unknown Causes"))</f>
        <v/>
      </c>
    </row>
    <row r="293" spans="2:11" x14ac:dyDescent="0.25">
      <c r="B293" s="289" t="str">
        <f>IF(Lists!AF271="","",Lists!AF271)</f>
        <v/>
      </c>
      <c r="C293" s="290" t="str">
        <f>IF(Lists!AG271="","",Lists!AG271)</f>
        <v/>
      </c>
      <c r="D293" s="290" t="str">
        <f>IF(Lists!AH271="","",Lists!AH271)</f>
        <v/>
      </c>
      <c r="E293" s="291" t="str">
        <f>IF(D293="","",COUNTIFS('CMS Deviation Detail'!$B$24:$B$500,B293,'CMS Deviation Detail'!$C$24:$C$500,C293,'CMS Deviation Detail'!$D$24:$D$500,D293))</f>
        <v/>
      </c>
      <c r="F293" s="292" t="str">
        <f>IF(D293="","",SUMIFS('CMS Deviation Detail'!$H$24:$H$500,'CMS Deviation Detail'!$B$24:$B$500,$B293,'CMS Deviation Detail'!$C$24:$C$500,$C293,'CMS Deviation Detail'!$D$24:$D$500,$D293))</f>
        <v/>
      </c>
      <c r="G293" s="308"/>
      <c r="H293" s="299" t="str">
        <f>IF($D293="","",SUMIFS('CMS Deviation Detail'!$H$24:$H$500,'CMS Deviation Detail'!$B$24:$B$500,$B293,'CMS Deviation Detail'!$C$24:$C$500,$C293,'CMS Deviation Detail'!$D$24:$D$500,$D293,'CMS Deviation Detail'!$K$24:$K$500,"Control Equipment Problems"))</f>
        <v/>
      </c>
      <c r="I293" s="299" t="str">
        <f>IF($D293="","",SUMIFS('CMS Deviation Detail'!$H$24:$H$500,'CMS Deviation Detail'!$B$24:$B$500,$B293,'CMS Deviation Detail'!$C$24:$C$500,$C293,'CMS Deviation Detail'!$D$24:$D$500,$D293,'CMS Deviation Detail'!$K$24:$K$500,"Process Problems"))</f>
        <v/>
      </c>
      <c r="J293" s="299" t="str">
        <f>IF($D293="","",SUMIFS('CMS Deviation Detail'!$H$24:$H$500,'CMS Deviation Detail'!$B$24:$B$500,$B293,'CMS Deviation Detail'!$C$24:$C$500,$C293,'CMS Deviation Detail'!$D$24:$D$500,$D293,'CMS Deviation Detail'!$K$24:$K$500,"Other Known Causes"))</f>
        <v/>
      </c>
      <c r="K293" s="300" t="str">
        <f>IF($D293="","",SUMIFS('CMS Deviation Detail'!$H$24:$H$500,'CMS Deviation Detail'!$B$24:$B$500,$B293,'CMS Deviation Detail'!$C$24:$C$500,$C293,'CMS Deviation Detail'!$D$24:$D$500,$D293,'CMS Deviation Detail'!$K$24:$K$500,"Other Unknown Causes"))</f>
        <v/>
      </c>
    </row>
    <row r="294" spans="2:11" x14ac:dyDescent="0.25">
      <c r="B294" s="289" t="str">
        <f>IF(Lists!AF272="","",Lists!AF272)</f>
        <v/>
      </c>
      <c r="C294" s="290" t="str">
        <f>IF(Lists!AG272="","",Lists!AG272)</f>
        <v/>
      </c>
      <c r="D294" s="290" t="str">
        <f>IF(Lists!AH272="","",Lists!AH272)</f>
        <v/>
      </c>
      <c r="E294" s="291" t="str">
        <f>IF(D294="","",COUNTIFS('CMS Deviation Detail'!$B$24:$B$500,B294,'CMS Deviation Detail'!$C$24:$C$500,C294,'CMS Deviation Detail'!$D$24:$D$500,D294))</f>
        <v/>
      </c>
      <c r="F294" s="292" t="str">
        <f>IF(D294="","",SUMIFS('CMS Deviation Detail'!$H$24:$H$500,'CMS Deviation Detail'!$B$24:$B$500,$B294,'CMS Deviation Detail'!$C$24:$C$500,$C294,'CMS Deviation Detail'!$D$24:$D$500,$D294))</f>
        <v/>
      </c>
      <c r="G294" s="308"/>
      <c r="H294" s="299" t="str">
        <f>IF($D294="","",SUMIFS('CMS Deviation Detail'!$H$24:$H$500,'CMS Deviation Detail'!$B$24:$B$500,$B294,'CMS Deviation Detail'!$C$24:$C$500,$C294,'CMS Deviation Detail'!$D$24:$D$500,$D294,'CMS Deviation Detail'!$K$24:$K$500,"Control Equipment Problems"))</f>
        <v/>
      </c>
      <c r="I294" s="299" t="str">
        <f>IF($D294="","",SUMIFS('CMS Deviation Detail'!$H$24:$H$500,'CMS Deviation Detail'!$B$24:$B$500,$B294,'CMS Deviation Detail'!$C$24:$C$500,$C294,'CMS Deviation Detail'!$D$24:$D$500,$D294,'CMS Deviation Detail'!$K$24:$K$500,"Process Problems"))</f>
        <v/>
      </c>
      <c r="J294" s="299" t="str">
        <f>IF($D294="","",SUMIFS('CMS Deviation Detail'!$H$24:$H$500,'CMS Deviation Detail'!$B$24:$B$500,$B294,'CMS Deviation Detail'!$C$24:$C$500,$C294,'CMS Deviation Detail'!$D$24:$D$500,$D294,'CMS Deviation Detail'!$K$24:$K$500,"Other Known Causes"))</f>
        <v/>
      </c>
      <c r="K294" s="300" t="str">
        <f>IF($D294="","",SUMIFS('CMS Deviation Detail'!$H$24:$H$500,'CMS Deviation Detail'!$B$24:$B$500,$B294,'CMS Deviation Detail'!$C$24:$C$500,$C294,'CMS Deviation Detail'!$D$24:$D$500,$D294,'CMS Deviation Detail'!$K$24:$K$500,"Other Unknown Causes"))</f>
        <v/>
      </c>
    </row>
    <row r="295" spans="2:11" x14ac:dyDescent="0.25">
      <c r="B295" s="289" t="str">
        <f>IF(Lists!AF273="","",Lists!AF273)</f>
        <v/>
      </c>
      <c r="C295" s="290" t="str">
        <f>IF(Lists!AG273="","",Lists!AG273)</f>
        <v/>
      </c>
      <c r="D295" s="290" t="str">
        <f>IF(Lists!AH273="","",Lists!AH273)</f>
        <v/>
      </c>
      <c r="E295" s="291" t="str">
        <f>IF(D295="","",COUNTIFS('CMS Deviation Detail'!$B$24:$B$500,B295,'CMS Deviation Detail'!$C$24:$C$500,C295,'CMS Deviation Detail'!$D$24:$D$500,D295))</f>
        <v/>
      </c>
      <c r="F295" s="292" t="str">
        <f>IF(D295="","",SUMIFS('CMS Deviation Detail'!$H$24:$H$500,'CMS Deviation Detail'!$B$24:$B$500,$B295,'CMS Deviation Detail'!$C$24:$C$500,$C295,'CMS Deviation Detail'!$D$24:$D$500,$D295))</f>
        <v/>
      </c>
      <c r="G295" s="308"/>
      <c r="H295" s="299" t="str">
        <f>IF($D295="","",SUMIFS('CMS Deviation Detail'!$H$24:$H$500,'CMS Deviation Detail'!$B$24:$B$500,$B295,'CMS Deviation Detail'!$C$24:$C$500,$C295,'CMS Deviation Detail'!$D$24:$D$500,$D295,'CMS Deviation Detail'!$K$24:$K$500,"Control Equipment Problems"))</f>
        <v/>
      </c>
      <c r="I295" s="299" t="str">
        <f>IF($D295="","",SUMIFS('CMS Deviation Detail'!$H$24:$H$500,'CMS Deviation Detail'!$B$24:$B$500,$B295,'CMS Deviation Detail'!$C$24:$C$500,$C295,'CMS Deviation Detail'!$D$24:$D$500,$D295,'CMS Deviation Detail'!$K$24:$K$500,"Process Problems"))</f>
        <v/>
      </c>
      <c r="J295" s="299" t="str">
        <f>IF($D295="","",SUMIFS('CMS Deviation Detail'!$H$24:$H$500,'CMS Deviation Detail'!$B$24:$B$500,$B295,'CMS Deviation Detail'!$C$24:$C$500,$C295,'CMS Deviation Detail'!$D$24:$D$500,$D295,'CMS Deviation Detail'!$K$24:$K$500,"Other Known Causes"))</f>
        <v/>
      </c>
      <c r="K295" s="300" t="str">
        <f>IF($D295="","",SUMIFS('CMS Deviation Detail'!$H$24:$H$500,'CMS Deviation Detail'!$B$24:$B$500,$B295,'CMS Deviation Detail'!$C$24:$C$500,$C295,'CMS Deviation Detail'!$D$24:$D$500,$D295,'CMS Deviation Detail'!$K$24:$K$500,"Other Unknown Causes"))</f>
        <v/>
      </c>
    </row>
    <row r="296" spans="2:11" x14ac:dyDescent="0.25">
      <c r="B296" s="289" t="str">
        <f>IF(Lists!AF274="","",Lists!AF274)</f>
        <v/>
      </c>
      <c r="C296" s="290" t="str">
        <f>IF(Lists!AG274="","",Lists!AG274)</f>
        <v/>
      </c>
      <c r="D296" s="290" t="str">
        <f>IF(Lists!AH274="","",Lists!AH274)</f>
        <v/>
      </c>
      <c r="E296" s="291" t="str">
        <f>IF(D296="","",COUNTIFS('CMS Deviation Detail'!$B$24:$B$500,B296,'CMS Deviation Detail'!$C$24:$C$500,C296,'CMS Deviation Detail'!$D$24:$D$500,D296))</f>
        <v/>
      </c>
      <c r="F296" s="292" t="str">
        <f>IF(D296="","",SUMIFS('CMS Deviation Detail'!$H$24:$H$500,'CMS Deviation Detail'!$B$24:$B$500,$B296,'CMS Deviation Detail'!$C$24:$C$500,$C296,'CMS Deviation Detail'!$D$24:$D$500,$D296))</f>
        <v/>
      </c>
      <c r="G296" s="308"/>
      <c r="H296" s="299" t="str">
        <f>IF($D296="","",SUMIFS('CMS Deviation Detail'!$H$24:$H$500,'CMS Deviation Detail'!$B$24:$B$500,$B296,'CMS Deviation Detail'!$C$24:$C$500,$C296,'CMS Deviation Detail'!$D$24:$D$500,$D296,'CMS Deviation Detail'!$K$24:$K$500,"Control Equipment Problems"))</f>
        <v/>
      </c>
      <c r="I296" s="299" t="str">
        <f>IF($D296="","",SUMIFS('CMS Deviation Detail'!$H$24:$H$500,'CMS Deviation Detail'!$B$24:$B$500,$B296,'CMS Deviation Detail'!$C$24:$C$500,$C296,'CMS Deviation Detail'!$D$24:$D$500,$D296,'CMS Deviation Detail'!$K$24:$K$500,"Process Problems"))</f>
        <v/>
      </c>
      <c r="J296" s="299" t="str">
        <f>IF($D296="","",SUMIFS('CMS Deviation Detail'!$H$24:$H$500,'CMS Deviation Detail'!$B$24:$B$500,$B296,'CMS Deviation Detail'!$C$24:$C$500,$C296,'CMS Deviation Detail'!$D$24:$D$500,$D296,'CMS Deviation Detail'!$K$24:$K$500,"Other Known Causes"))</f>
        <v/>
      </c>
      <c r="K296" s="300" t="str">
        <f>IF($D296="","",SUMIFS('CMS Deviation Detail'!$H$24:$H$500,'CMS Deviation Detail'!$B$24:$B$500,$B296,'CMS Deviation Detail'!$C$24:$C$500,$C296,'CMS Deviation Detail'!$D$24:$D$500,$D296,'CMS Deviation Detail'!$K$24:$K$500,"Other Unknown Causes"))</f>
        <v/>
      </c>
    </row>
    <row r="297" spans="2:11" x14ac:dyDescent="0.25">
      <c r="B297" s="289" t="str">
        <f>IF(Lists!AF275="","",Lists!AF275)</f>
        <v/>
      </c>
      <c r="C297" s="290" t="str">
        <f>IF(Lists!AG275="","",Lists!AG275)</f>
        <v/>
      </c>
      <c r="D297" s="290" t="str">
        <f>IF(Lists!AH275="","",Lists!AH275)</f>
        <v/>
      </c>
      <c r="E297" s="291" t="str">
        <f>IF(D297="","",COUNTIFS('CMS Deviation Detail'!$B$24:$B$500,B297,'CMS Deviation Detail'!$C$24:$C$500,C297,'CMS Deviation Detail'!$D$24:$D$500,D297))</f>
        <v/>
      </c>
      <c r="F297" s="292" t="str">
        <f>IF(D297="","",SUMIFS('CMS Deviation Detail'!$H$24:$H$500,'CMS Deviation Detail'!$B$24:$B$500,$B297,'CMS Deviation Detail'!$C$24:$C$500,$C297,'CMS Deviation Detail'!$D$24:$D$500,$D297))</f>
        <v/>
      </c>
      <c r="G297" s="308"/>
      <c r="H297" s="299" t="str">
        <f>IF($D297="","",SUMIFS('CMS Deviation Detail'!$H$24:$H$500,'CMS Deviation Detail'!$B$24:$B$500,$B297,'CMS Deviation Detail'!$C$24:$C$500,$C297,'CMS Deviation Detail'!$D$24:$D$500,$D297,'CMS Deviation Detail'!$K$24:$K$500,"Control Equipment Problems"))</f>
        <v/>
      </c>
      <c r="I297" s="299" t="str">
        <f>IF($D297="","",SUMIFS('CMS Deviation Detail'!$H$24:$H$500,'CMS Deviation Detail'!$B$24:$B$500,$B297,'CMS Deviation Detail'!$C$24:$C$500,$C297,'CMS Deviation Detail'!$D$24:$D$500,$D297,'CMS Deviation Detail'!$K$24:$K$500,"Process Problems"))</f>
        <v/>
      </c>
      <c r="J297" s="299" t="str">
        <f>IF($D297="","",SUMIFS('CMS Deviation Detail'!$H$24:$H$500,'CMS Deviation Detail'!$B$24:$B$500,$B297,'CMS Deviation Detail'!$C$24:$C$500,$C297,'CMS Deviation Detail'!$D$24:$D$500,$D297,'CMS Deviation Detail'!$K$24:$K$500,"Other Known Causes"))</f>
        <v/>
      </c>
      <c r="K297" s="300" t="str">
        <f>IF($D297="","",SUMIFS('CMS Deviation Detail'!$H$24:$H$500,'CMS Deviation Detail'!$B$24:$B$500,$B297,'CMS Deviation Detail'!$C$24:$C$500,$C297,'CMS Deviation Detail'!$D$24:$D$500,$D297,'CMS Deviation Detail'!$K$24:$K$500,"Other Unknown Causes"))</f>
        <v/>
      </c>
    </row>
    <row r="298" spans="2:11" x14ac:dyDescent="0.25">
      <c r="B298" s="289" t="str">
        <f>IF(Lists!AF276="","",Lists!AF276)</f>
        <v/>
      </c>
      <c r="C298" s="290" t="str">
        <f>IF(Lists!AG276="","",Lists!AG276)</f>
        <v/>
      </c>
      <c r="D298" s="290" t="str">
        <f>IF(Lists!AH276="","",Lists!AH276)</f>
        <v/>
      </c>
      <c r="E298" s="291" t="str">
        <f>IF(D298="","",COUNTIFS('CMS Deviation Detail'!$B$24:$B$500,B298,'CMS Deviation Detail'!$C$24:$C$500,C298,'CMS Deviation Detail'!$D$24:$D$500,D298))</f>
        <v/>
      </c>
      <c r="F298" s="292" t="str">
        <f>IF(D298="","",SUMIFS('CMS Deviation Detail'!$H$24:$H$500,'CMS Deviation Detail'!$B$24:$B$500,$B298,'CMS Deviation Detail'!$C$24:$C$500,$C298,'CMS Deviation Detail'!$D$24:$D$500,$D298))</f>
        <v/>
      </c>
      <c r="G298" s="308"/>
      <c r="H298" s="299" t="str">
        <f>IF($D298="","",SUMIFS('CMS Deviation Detail'!$H$24:$H$500,'CMS Deviation Detail'!$B$24:$B$500,$B298,'CMS Deviation Detail'!$C$24:$C$500,$C298,'CMS Deviation Detail'!$D$24:$D$500,$D298,'CMS Deviation Detail'!$K$24:$K$500,"Control Equipment Problems"))</f>
        <v/>
      </c>
      <c r="I298" s="299" t="str">
        <f>IF($D298="","",SUMIFS('CMS Deviation Detail'!$H$24:$H$500,'CMS Deviation Detail'!$B$24:$B$500,$B298,'CMS Deviation Detail'!$C$24:$C$500,$C298,'CMS Deviation Detail'!$D$24:$D$500,$D298,'CMS Deviation Detail'!$K$24:$K$500,"Process Problems"))</f>
        <v/>
      </c>
      <c r="J298" s="299" t="str">
        <f>IF($D298="","",SUMIFS('CMS Deviation Detail'!$H$24:$H$500,'CMS Deviation Detail'!$B$24:$B$500,$B298,'CMS Deviation Detail'!$C$24:$C$500,$C298,'CMS Deviation Detail'!$D$24:$D$500,$D298,'CMS Deviation Detail'!$K$24:$K$500,"Other Known Causes"))</f>
        <v/>
      </c>
      <c r="K298" s="300" t="str">
        <f>IF($D298="","",SUMIFS('CMS Deviation Detail'!$H$24:$H$500,'CMS Deviation Detail'!$B$24:$B$500,$B298,'CMS Deviation Detail'!$C$24:$C$500,$C298,'CMS Deviation Detail'!$D$24:$D$500,$D298,'CMS Deviation Detail'!$K$24:$K$500,"Other Unknown Causes"))</f>
        <v/>
      </c>
    </row>
    <row r="299" spans="2:11" x14ac:dyDescent="0.25">
      <c r="B299" s="289" t="str">
        <f>IF(Lists!AF277="","",Lists!AF277)</f>
        <v/>
      </c>
      <c r="C299" s="290" t="str">
        <f>IF(Lists!AG277="","",Lists!AG277)</f>
        <v/>
      </c>
      <c r="D299" s="290" t="str">
        <f>IF(Lists!AH277="","",Lists!AH277)</f>
        <v/>
      </c>
      <c r="E299" s="291" t="str">
        <f>IF(D299="","",COUNTIFS('CMS Deviation Detail'!$B$24:$B$500,B299,'CMS Deviation Detail'!$C$24:$C$500,C299,'CMS Deviation Detail'!$D$24:$D$500,D299))</f>
        <v/>
      </c>
      <c r="F299" s="292" t="str">
        <f>IF(D299="","",SUMIFS('CMS Deviation Detail'!$H$24:$H$500,'CMS Deviation Detail'!$B$24:$B$500,$B299,'CMS Deviation Detail'!$C$24:$C$500,$C299,'CMS Deviation Detail'!$D$24:$D$500,$D299))</f>
        <v/>
      </c>
      <c r="G299" s="308"/>
      <c r="H299" s="299" t="str">
        <f>IF($D299="","",SUMIFS('CMS Deviation Detail'!$H$24:$H$500,'CMS Deviation Detail'!$B$24:$B$500,$B299,'CMS Deviation Detail'!$C$24:$C$500,$C299,'CMS Deviation Detail'!$D$24:$D$500,$D299,'CMS Deviation Detail'!$K$24:$K$500,"Control Equipment Problems"))</f>
        <v/>
      </c>
      <c r="I299" s="299" t="str">
        <f>IF($D299="","",SUMIFS('CMS Deviation Detail'!$H$24:$H$500,'CMS Deviation Detail'!$B$24:$B$500,$B299,'CMS Deviation Detail'!$C$24:$C$500,$C299,'CMS Deviation Detail'!$D$24:$D$500,$D299,'CMS Deviation Detail'!$K$24:$K$500,"Process Problems"))</f>
        <v/>
      </c>
      <c r="J299" s="299" t="str">
        <f>IF($D299="","",SUMIFS('CMS Deviation Detail'!$H$24:$H$500,'CMS Deviation Detail'!$B$24:$B$500,$B299,'CMS Deviation Detail'!$C$24:$C$500,$C299,'CMS Deviation Detail'!$D$24:$D$500,$D299,'CMS Deviation Detail'!$K$24:$K$500,"Other Known Causes"))</f>
        <v/>
      </c>
      <c r="K299" s="300" t="str">
        <f>IF($D299="","",SUMIFS('CMS Deviation Detail'!$H$24:$H$500,'CMS Deviation Detail'!$B$24:$B$500,$B299,'CMS Deviation Detail'!$C$24:$C$500,$C299,'CMS Deviation Detail'!$D$24:$D$500,$D299,'CMS Deviation Detail'!$K$24:$K$500,"Other Unknown Causes"))</f>
        <v/>
      </c>
    </row>
    <row r="300" spans="2:11" x14ac:dyDescent="0.25">
      <c r="B300" s="289" t="str">
        <f>IF(Lists!AF278="","",Lists!AF278)</f>
        <v/>
      </c>
      <c r="C300" s="290" t="str">
        <f>IF(Lists!AG278="","",Lists!AG278)</f>
        <v/>
      </c>
      <c r="D300" s="290" t="str">
        <f>IF(Lists!AH278="","",Lists!AH278)</f>
        <v/>
      </c>
      <c r="E300" s="291" t="str">
        <f>IF(D300="","",COUNTIFS('CMS Deviation Detail'!$B$24:$B$500,B300,'CMS Deviation Detail'!$C$24:$C$500,C300,'CMS Deviation Detail'!$D$24:$D$500,D300))</f>
        <v/>
      </c>
      <c r="F300" s="292" t="str">
        <f>IF(D300="","",SUMIFS('CMS Deviation Detail'!$H$24:$H$500,'CMS Deviation Detail'!$B$24:$B$500,$B300,'CMS Deviation Detail'!$C$24:$C$500,$C300,'CMS Deviation Detail'!$D$24:$D$500,$D300))</f>
        <v/>
      </c>
      <c r="G300" s="308"/>
      <c r="H300" s="299" t="str">
        <f>IF($D300="","",SUMIFS('CMS Deviation Detail'!$H$24:$H$500,'CMS Deviation Detail'!$B$24:$B$500,$B300,'CMS Deviation Detail'!$C$24:$C$500,$C300,'CMS Deviation Detail'!$D$24:$D$500,$D300,'CMS Deviation Detail'!$K$24:$K$500,"Control Equipment Problems"))</f>
        <v/>
      </c>
      <c r="I300" s="299" t="str">
        <f>IF($D300="","",SUMIFS('CMS Deviation Detail'!$H$24:$H$500,'CMS Deviation Detail'!$B$24:$B$500,$B300,'CMS Deviation Detail'!$C$24:$C$500,$C300,'CMS Deviation Detail'!$D$24:$D$500,$D300,'CMS Deviation Detail'!$K$24:$K$500,"Process Problems"))</f>
        <v/>
      </c>
      <c r="J300" s="299" t="str">
        <f>IF($D300="","",SUMIFS('CMS Deviation Detail'!$H$24:$H$500,'CMS Deviation Detail'!$B$24:$B$500,$B300,'CMS Deviation Detail'!$C$24:$C$500,$C300,'CMS Deviation Detail'!$D$24:$D$500,$D300,'CMS Deviation Detail'!$K$24:$K$500,"Other Known Causes"))</f>
        <v/>
      </c>
      <c r="K300" s="300" t="str">
        <f>IF($D300="","",SUMIFS('CMS Deviation Detail'!$H$24:$H$500,'CMS Deviation Detail'!$B$24:$B$500,$B300,'CMS Deviation Detail'!$C$24:$C$500,$C300,'CMS Deviation Detail'!$D$24:$D$500,$D300,'CMS Deviation Detail'!$K$24:$K$500,"Other Unknown Causes"))</f>
        <v/>
      </c>
    </row>
    <row r="301" spans="2:11" x14ac:dyDescent="0.25">
      <c r="B301" s="289" t="str">
        <f>IF(Lists!AF279="","",Lists!AF279)</f>
        <v/>
      </c>
      <c r="C301" s="290" t="str">
        <f>IF(Lists!AG279="","",Lists!AG279)</f>
        <v/>
      </c>
      <c r="D301" s="290" t="str">
        <f>IF(Lists!AH279="","",Lists!AH279)</f>
        <v/>
      </c>
      <c r="E301" s="291" t="str">
        <f>IF(D301="","",COUNTIFS('CMS Deviation Detail'!$B$24:$B$500,B301,'CMS Deviation Detail'!$C$24:$C$500,C301,'CMS Deviation Detail'!$D$24:$D$500,D301))</f>
        <v/>
      </c>
      <c r="F301" s="292" t="str">
        <f>IF(D301="","",SUMIFS('CMS Deviation Detail'!$H$24:$H$500,'CMS Deviation Detail'!$B$24:$B$500,$B301,'CMS Deviation Detail'!$C$24:$C$500,$C301,'CMS Deviation Detail'!$D$24:$D$500,$D301))</f>
        <v/>
      </c>
      <c r="G301" s="308"/>
      <c r="H301" s="299" t="str">
        <f>IF($D301="","",SUMIFS('CMS Deviation Detail'!$H$24:$H$500,'CMS Deviation Detail'!$B$24:$B$500,$B301,'CMS Deviation Detail'!$C$24:$C$500,$C301,'CMS Deviation Detail'!$D$24:$D$500,$D301,'CMS Deviation Detail'!$K$24:$K$500,"Control Equipment Problems"))</f>
        <v/>
      </c>
      <c r="I301" s="299" t="str">
        <f>IF($D301="","",SUMIFS('CMS Deviation Detail'!$H$24:$H$500,'CMS Deviation Detail'!$B$24:$B$500,$B301,'CMS Deviation Detail'!$C$24:$C$500,$C301,'CMS Deviation Detail'!$D$24:$D$500,$D301,'CMS Deviation Detail'!$K$24:$K$500,"Process Problems"))</f>
        <v/>
      </c>
      <c r="J301" s="299" t="str">
        <f>IF($D301="","",SUMIFS('CMS Deviation Detail'!$H$24:$H$500,'CMS Deviation Detail'!$B$24:$B$500,$B301,'CMS Deviation Detail'!$C$24:$C$500,$C301,'CMS Deviation Detail'!$D$24:$D$500,$D301,'CMS Deviation Detail'!$K$24:$K$500,"Other Known Causes"))</f>
        <v/>
      </c>
      <c r="K301" s="300" t="str">
        <f>IF($D301="","",SUMIFS('CMS Deviation Detail'!$H$24:$H$500,'CMS Deviation Detail'!$B$24:$B$500,$B301,'CMS Deviation Detail'!$C$24:$C$500,$C301,'CMS Deviation Detail'!$D$24:$D$500,$D301,'CMS Deviation Detail'!$K$24:$K$500,"Other Unknown Causes"))</f>
        <v/>
      </c>
    </row>
    <row r="302" spans="2:11" x14ac:dyDescent="0.25">
      <c r="B302" s="289" t="str">
        <f>IF(Lists!AF280="","",Lists!AF280)</f>
        <v/>
      </c>
      <c r="C302" s="290" t="str">
        <f>IF(Lists!AG280="","",Lists!AG280)</f>
        <v/>
      </c>
      <c r="D302" s="290" t="str">
        <f>IF(Lists!AH280="","",Lists!AH280)</f>
        <v/>
      </c>
      <c r="E302" s="291" t="str">
        <f>IF(D302="","",COUNTIFS('CMS Deviation Detail'!$B$24:$B$500,B302,'CMS Deviation Detail'!$C$24:$C$500,C302,'CMS Deviation Detail'!$D$24:$D$500,D302))</f>
        <v/>
      </c>
      <c r="F302" s="292" t="str">
        <f>IF(D302="","",SUMIFS('CMS Deviation Detail'!$H$24:$H$500,'CMS Deviation Detail'!$B$24:$B$500,$B302,'CMS Deviation Detail'!$C$24:$C$500,$C302,'CMS Deviation Detail'!$D$24:$D$500,$D302))</f>
        <v/>
      </c>
      <c r="G302" s="308"/>
      <c r="H302" s="299" t="str">
        <f>IF($D302="","",SUMIFS('CMS Deviation Detail'!$H$24:$H$500,'CMS Deviation Detail'!$B$24:$B$500,$B302,'CMS Deviation Detail'!$C$24:$C$500,$C302,'CMS Deviation Detail'!$D$24:$D$500,$D302,'CMS Deviation Detail'!$K$24:$K$500,"Control Equipment Problems"))</f>
        <v/>
      </c>
      <c r="I302" s="299" t="str">
        <f>IF($D302="","",SUMIFS('CMS Deviation Detail'!$H$24:$H$500,'CMS Deviation Detail'!$B$24:$B$500,$B302,'CMS Deviation Detail'!$C$24:$C$500,$C302,'CMS Deviation Detail'!$D$24:$D$500,$D302,'CMS Deviation Detail'!$K$24:$K$500,"Process Problems"))</f>
        <v/>
      </c>
      <c r="J302" s="299" t="str">
        <f>IF($D302="","",SUMIFS('CMS Deviation Detail'!$H$24:$H$500,'CMS Deviation Detail'!$B$24:$B$500,$B302,'CMS Deviation Detail'!$C$24:$C$500,$C302,'CMS Deviation Detail'!$D$24:$D$500,$D302,'CMS Deviation Detail'!$K$24:$K$500,"Other Known Causes"))</f>
        <v/>
      </c>
      <c r="K302" s="300" t="str">
        <f>IF($D302="","",SUMIFS('CMS Deviation Detail'!$H$24:$H$500,'CMS Deviation Detail'!$B$24:$B$500,$B302,'CMS Deviation Detail'!$C$24:$C$500,$C302,'CMS Deviation Detail'!$D$24:$D$500,$D302,'CMS Deviation Detail'!$K$24:$K$500,"Other Unknown Causes"))</f>
        <v/>
      </c>
    </row>
    <row r="303" spans="2:11" x14ac:dyDescent="0.25">
      <c r="B303" s="289" t="str">
        <f>IF(Lists!AF281="","",Lists!AF281)</f>
        <v/>
      </c>
      <c r="C303" s="290" t="str">
        <f>IF(Lists!AG281="","",Lists!AG281)</f>
        <v/>
      </c>
      <c r="D303" s="290" t="str">
        <f>IF(Lists!AH281="","",Lists!AH281)</f>
        <v/>
      </c>
      <c r="E303" s="291" t="str">
        <f>IF(D303="","",COUNTIFS('CMS Deviation Detail'!$B$24:$B$500,B303,'CMS Deviation Detail'!$C$24:$C$500,C303,'CMS Deviation Detail'!$D$24:$D$500,D303))</f>
        <v/>
      </c>
      <c r="F303" s="292" t="str">
        <f>IF(D303="","",SUMIFS('CMS Deviation Detail'!$H$24:$H$500,'CMS Deviation Detail'!$B$24:$B$500,$B303,'CMS Deviation Detail'!$C$24:$C$500,$C303,'CMS Deviation Detail'!$D$24:$D$500,$D303))</f>
        <v/>
      </c>
      <c r="G303" s="308"/>
      <c r="H303" s="299" t="str">
        <f>IF($D303="","",SUMIFS('CMS Deviation Detail'!$H$24:$H$500,'CMS Deviation Detail'!$B$24:$B$500,$B303,'CMS Deviation Detail'!$C$24:$C$500,$C303,'CMS Deviation Detail'!$D$24:$D$500,$D303,'CMS Deviation Detail'!$K$24:$K$500,"Control Equipment Problems"))</f>
        <v/>
      </c>
      <c r="I303" s="299" t="str">
        <f>IF($D303="","",SUMIFS('CMS Deviation Detail'!$H$24:$H$500,'CMS Deviation Detail'!$B$24:$B$500,$B303,'CMS Deviation Detail'!$C$24:$C$500,$C303,'CMS Deviation Detail'!$D$24:$D$500,$D303,'CMS Deviation Detail'!$K$24:$K$500,"Process Problems"))</f>
        <v/>
      </c>
      <c r="J303" s="299" t="str">
        <f>IF($D303="","",SUMIFS('CMS Deviation Detail'!$H$24:$H$500,'CMS Deviation Detail'!$B$24:$B$500,$B303,'CMS Deviation Detail'!$C$24:$C$500,$C303,'CMS Deviation Detail'!$D$24:$D$500,$D303,'CMS Deviation Detail'!$K$24:$K$500,"Other Known Causes"))</f>
        <v/>
      </c>
      <c r="K303" s="300" t="str">
        <f>IF($D303="","",SUMIFS('CMS Deviation Detail'!$H$24:$H$500,'CMS Deviation Detail'!$B$24:$B$500,$B303,'CMS Deviation Detail'!$C$24:$C$500,$C303,'CMS Deviation Detail'!$D$24:$D$500,$D303,'CMS Deviation Detail'!$K$24:$K$500,"Other Unknown Causes"))</f>
        <v/>
      </c>
    </row>
    <row r="304" spans="2:11" x14ac:dyDescent="0.25">
      <c r="B304" s="289" t="str">
        <f>IF(Lists!AF282="","",Lists!AF282)</f>
        <v/>
      </c>
      <c r="C304" s="290" t="str">
        <f>IF(Lists!AG282="","",Lists!AG282)</f>
        <v/>
      </c>
      <c r="D304" s="290" t="str">
        <f>IF(Lists!AH282="","",Lists!AH282)</f>
        <v/>
      </c>
      <c r="E304" s="291" t="str">
        <f>IF(D304="","",COUNTIFS('CMS Deviation Detail'!$B$24:$B$500,B304,'CMS Deviation Detail'!$C$24:$C$500,C304,'CMS Deviation Detail'!$D$24:$D$500,D304))</f>
        <v/>
      </c>
      <c r="F304" s="292" t="str">
        <f>IF(D304="","",SUMIFS('CMS Deviation Detail'!$H$24:$H$500,'CMS Deviation Detail'!$B$24:$B$500,$B304,'CMS Deviation Detail'!$C$24:$C$500,$C304,'CMS Deviation Detail'!$D$24:$D$500,$D304))</f>
        <v/>
      </c>
      <c r="G304" s="308"/>
      <c r="H304" s="299" t="str">
        <f>IF($D304="","",SUMIFS('CMS Deviation Detail'!$H$24:$H$500,'CMS Deviation Detail'!$B$24:$B$500,$B304,'CMS Deviation Detail'!$C$24:$C$500,$C304,'CMS Deviation Detail'!$D$24:$D$500,$D304,'CMS Deviation Detail'!$K$24:$K$500,"Control Equipment Problems"))</f>
        <v/>
      </c>
      <c r="I304" s="299" t="str">
        <f>IF($D304="","",SUMIFS('CMS Deviation Detail'!$H$24:$H$500,'CMS Deviation Detail'!$B$24:$B$500,$B304,'CMS Deviation Detail'!$C$24:$C$500,$C304,'CMS Deviation Detail'!$D$24:$D$500,$D304,'CMS Deviation Detail'!$K$24:$K$500,"Process Problems"))</f>
        <v/>
      </c>
      <c r="J304" s="299" t="str">
        <f>IF($D304="","",SUMIFS('CMS Deviation Detail'!$H$24:$H$500,'CMS Deviation Detail'!$B$24:$B$500,$B304,'CMS Deviation Detail'!$C$24:$C$500,$C304,'CMS Deviation Detail'!$D$24:$D$500,$D304,'CMS Deviation Detail'!$K$24:$K$500,"Other Known Causes"))</f>
        <v/>
      </c>
      <c r="K304" s="300" t="str">
        <f>IF($D304="","",SUMIFS('CMS Deviation Detail'!$H$24:$H$500,'CMS Deviation Detail'!$B$24:$B$500,$B304,'CMS Deviation Detail'!$C$24:$C$500,$C304,'CMS Deviation Detail'!$D$24:$D$500,$D304,'CMS Deviation Detail'!$K$24:$K$500,"Other Unknown Causes"))</f>
        <v/>
      </c>
    </row>
    <row r="305" spans="2:11" x14ac:dyDescent="0.25">
      <c r="B305" s="289" t="str">
        <f>IF(Lists!AF283="","",Lists!AF283)</f>
        <v/>
      </c>
      <c r="C305" s="290" t="str">
        <f>IF(Lists!AG283="","",Lists!AG283)</f>
        <v/>
      </c>
      <c r="D305" s="290" t="str">
        <f>IF(Lists!AH283="","",Lists!AH283)</f>
        <v/>
      </c>
      <c r="E305" s="291" t="str">
        <f>IF(D305="","",COUNTIFS('CMS Deviation Detail'!$B$24:$B$500,B305,'CMS Deviation Detail'!$C$24:$C$500,C305,'CMS Deviation Detail'!$D$24:$D$500,D305))</f>
        <v/>
      </c>
      <c r="F305" s="292" t="str">
        <f>IF(D305="","",SUMIFS('CMS Deviation Detail'!$H$24:$H$500,'CMS Deviation Detail'!$B$24:$B$500,$B305,'CMS Deviation Detail'!$C$24:$C$500,$C305,'CMS Deviation Detail'!$D$24:$D$500,$D305))</f>
        <v/>
      </c>
      <c r="G305" s="308"/>
      <c r="H305" s="299" t="str">
        <f>IF($D305="","",SUMIFS('CMS Deviation Detail'!$H$24:$H$500,'CMS Deviation Detail'!$B$24:$B$500,$B305,'CMS Deviation Detail'!$C$24:$C$500,$C305,'CMS Deviation Detail'!$D$24:$D$500,$D305,'CMS Deviation Detail'!$K$24:$K$500,"Control Equipment Problems"))</f>
        <v/>
      </c>
      <c r="I305" s="299" t="str">
        <f>IF($D305="","",SUMIFS('CMS Deviation Detail'!$H$24:$H$500,'CMS Deviation Detail'!$B$24:$B$500,$B305,'CMS Deviation Detail'!$C$24:$C$500,$C305,'CMS Deviation Detail'!$D$24:$D$500,$D305,'CMS Deviation Detail'!$K$24:$K$500,"Process Problems"))</f>
        <v/>
      </c>
      <c r="J305" s="299" t="str">
        <f>IF($D305="","",SUMIFS('CMS Deviation Detail'!$H$24:$H$500,'CMS Deviation Detail'!$B$24:$B$500,$B305,'CMS Deviation Detail'!$C$24:$C$500,$C305,'CMS Deviation Detail'!$D$24:$D$500,$D305,'CMS Deviation Detail'!$K$24:$K$500,"Other Known Causes"))</f>
        <v/>
      </c>
      <c r="K305" s="300" t="str">
        <f>IF($D305="","",SUMIFS('CMS Deviation Detail'!$H$24:$H$500,'CMS Deviation Detail'!$B$24:$B$500,$B305,'CMS Deviation Detail'!$C$24:$C$500,$C305,'CMS Deviation Detail'!$D$24:$D$500,$D305,'CMS Deviation Detail'!$K$24:$K$500,"Other Unknown Causes"))</f>
        <v/>
      </c>
    </row>
    <row r="306" spans="2:11" x14ac:dyDescent="0.25">
      <c r="B306" s="289" t="str">
        <f>IF(Lists!AF284="","",Lists!AF284)</f>
        <v/>
      </c>
      <c r="C306" s="290" t="str">
        <f>IF(Lists!AG284="","",Lists!AG284)</f>
        <v/>
      </c>
      <c r="D306" s="290" t="str">
        <f>IF(Lists!AH284="","",Lists!AH284)</f>
        <v/>
      </c>
      <c r="E306" s="291" t="str">
        <f>IF(D306="","",COUNTIFS('CMS Deviation Detail'!$B$24:$B$500,B306,'CMS Deviation Detail'!$C$24:$C$500,C306,'CMS Deviation Detail'!$D$24:$D$500,D306))</f>
        <v/>
      </c>
      <c r="F306" s="292" t="str">
        <f>IF(D306="","",SUMIFS('CMS Deviation Detail'!$H$24:$H$500,'CMS Deviation Detail'!$B$24:$B$500,$B306,'CMS Deviation Detail'!$C$24:$C$500,$C306,'CMS Deviation Detail'!$D$24:$D$500,$D306))</f>
        <v/>
      </c>
      <c r="G306" s="308"/>
      <c r="H306" s="299" t="str">
        <f>IF($D306="","",SUMIFS('CMS Deviation Detail'!$H$24:$H$500,'CMS Deviation Detail'!$B$24:$B$500,$B306,'CMS Deviation Detail'!$C$24:$C$500,$C306,'CMS Deviation Detail'!$D$24:$D$500,$D306,'CMS Deviation Detail'!$K$24:$K$500,"Control Equipment Problems"))</f>
        <v/>
      </c>
      <c r="I306" s="299" t="str">
        <f>IF($D306="","",SUMIFS('CMS Deviation Detail'!$H$24:$H$500,'CMS Deviation Detail'!$B$24:$B$500,$B306,'CMS Deviation Detail'!$C$24:$C$500,$C306,'CMS Deviation Detail'!$D$24:$D$500,$D306,'CMS Deviation Detail'!$K$24:$K$500,"Process Problems"))</f>
        <v/>
      </c>
      <c r="J306" s="299" t="str">
        <f>IF($D306="","",SUMIFS('CMS Deviation Detail'!$H$24:$H$500,'CMS Deviation Detail'!$B$24:$B$500,$B306,'CMS Deviation Detail'!$C$24:$C$500,$C306,'CMS Deviation Detail'!$D$24:$D$500,$D306,'CMS Deviation Detail'!$K$24:$K$500,"Other Known Causes"))</f>
        <v/>
      </c>
      <c r="K306" s="300" t="str">
        <f>IF($D306="","",SUMIFS('CMS Deviation Detail'!$H$24:$H$500,'CMS Deviation Detail'!$B$24:$B$500,$B306,'CMS Deviation Detail'!$C$24:$C$500,$C306,'CMS Deviation Detail'!$D$24:$D$500,$D306,'CMS Deviation Detail'!$K$24:$K$500,"Other Unknown Causes"))</f>
        <v/>
      </c>
    </row>
    <row r="307" spans="2:11" x14ac:dyDescent="0.25">
      <c r="B307" s="289" t="str">
        <f>IF(Lists!AF285="","",Lists!AF285)</f>
        <v/>
      </c>
      <c r="C307" s="290" t="str">
        <f>IF(Lists!AG285="","",Lists!AG285)</f>
        <v/>
      </c>
      <c r="D307" s="290" t="str">
        <f>IF(Lists!AH285="","",Lists!AH285)</f>
        <v/>
      </c>
      <c r="E307" s="291" t="str">
        <f>IF(D307="","",COUNTIFS('CMS Deviation Detail'!$B$24:$B$500,B307,'CMS Deviation Detail'!$C$24:$C$500,C307,'CMS Deviation Detail'!$D$24:$D$500,D307))</f>
        <v/>
      </c>
      <c r="F307" s="292" t="str">
        <f>IF(D307="","",SUMIFS('CMS Deviation Detail'!$H$24:$H$500,'CMS Deviation Detail'!$B$24:$B$500,$B307,'CMS Deviation Detail'!$C$24:$C$500,$C307,'CMS Deviation Detail'!$D$24:$D$500,$D307))</f>
        <v/>
      </c>
      <c r="G307" s="308"/>
      <c r="H307" s="299" t="str">
        <f>IF($D307="","",SUMIFS('CMS Deviation Detail'!$H$24:$H$500,'CMS Deviation Detail'!$B$24:$B$500,$B307,'CMS Deviation Detail'!$C$24:$C$500,$C307,'CMS Deviation Detail'!$D$24:$D$500,$D307,'CMS Deviation Detail'!$K$24:$K$500,"Control Equipment Problems"))</f>
        <v/>
      </c>
      <c r="I307" s="299" t="str">
        <f>IF($D307="","",SUMIFS('CMS Deviation Detail'!$H$24:$H$500,'CMS Deviation Detail'!$B$24:$B$500,$B307,'CMS Deviation Detail'!$C$24:$C$500,$C307,'CMS Deviation Detail'!$D$24:$D$500,$D307,'CMS Deviation Detail'!$K$24:$K$500,"Process Problems"))</f>
        <v/>
      </c>
      <c r="J307" s="299" t="str">
        <f>IF($D307="","",SUMIFS('CMS Deviation Detail'!$H$24:$H$500,'CMS Deviation Detail'!$B$24:$B$500,$B307,'CMS Deviation Detail'!$C$24:$C$500,$C307,'CMS Deviation Detail'!$D$24:$D$500,$D307,'CMS Deviation Detail'!$K$24:$K$500,"Other Known Causes"))</f>
        <v/>
      </c>
      <c r="K307" s="300" t="str">
        <f>IF($D307="","",SUMIFS('CMS Deviation Detail'!$H$24:$H$500,'CMS Deviation Detail'!$B$24:$B$500,$B307,'CMS Deviation Detail'!$C$24:$C$500,$C307,'CMS Deviation Detail'!$D$24:$D$500,$D307,'CMS Deviation Detail'!$K$24:$K$500,"Other Unknown Causes"))</f>
        <v/>
      </c>
    </row>
    <row r="308" spans="2:11" x14ac:dyDescent="0.25">
      <c r="B308" s="289" t="str">
        <f>IF(Lists!AF286="","",Lists!AF286)</f>
        <v/>
      </c>
      <c r="C308" s="290" t="str">
        <f>IF(Lists!AG286="","",Lists!AG286)</f>
        <v/>
      </c>
      <c r="D308" s="290" t="str">
        <f>IF(Lists!AH286="","",Lists!AH286)</f>
        <v/>
      </c>
      <c r="E308" s="291" t="str">
        <f>IF(D308="","",COUNTIFS('CMS Deviation Detail'!$B$24:$B$500,B308,'CMS Deviation Detail'!$C$24:$C$500,C308,'CMS Deviation Detail'!$D$24:$D$500,D308))</f>
        <v/>
      </c>
      <c r="F308" s="292" t="str">
        <f>IF(D308="","",SUMIFS('CMS Deviation Detail'!$H$24:$H$500,'CMS Deviation Detail'!$B$24:$B$500,$B308,'CMS Deviation Detail'!$C$24:$C$500,$C308,'CMS Deviation Detail'!$D$24:$D$500,$D308))</f>
        <v/>
      </c>
      <c r="G308" s="308"/>
      <c r="H308" s="299" t="str">
        <f>IF($D308="","",SUMIFS('CMS Deviation Detail'!$H$24:$H$500,'CMS Deviation Detail'!$B$24:$B$500,$B308,'CMS Deviation Detail'!$C$24:$C$500,$C308,'CMS Deviation Detail'!$D$24:$D$500,$D308,'CMS Deviation Detail'!$K$24:$K$500,"Control Equipment Problems"))</f>
        <v/>
      </c>
      <c r="I308" s="299" t="str">
        <f>IF($D308="","",SUMIFS('CMS Deviation Detail'!$H$24:$H$500,'CMS Deviation Detail'!$B$24:$B$500,$B308,'CMS Deviation Detail'!$C$24:$C$500,$C308,'CMS Deviation Detail'!$D$24:$D$500,$D308,'CMS Deviation Detail'!$K$24:$K$500,"Process Problems"))</f>
        <v/>
      </c>
      <c r="J308" s="299" t="str">
        <f>IF($D308="","",SUMIFS('CMS Deviation Detail'!$H$24:$H$500,'CMS Deviation Detail'!$B$24:$B$500,$B308,'CMS Deviation Detail'!$C$24:$C$500,$C308,'CMS Deviation Detail'!$D$24:$D$500,$D308,'CMS Deviation Detail'!$K$24:$K$500,"Other Known Causes"))</f>
        <v/>
      </c>
      <c r="K308" s="300" t="str">
        <f>IF($D308="","",SUMIFS('CMS Deviation Detail'!$H$24:$H$500,'CMS Deviation Detail'!$B$24:$B$500,$B308,'CMS Deviation Detail'!$C$24:$C$500,$C308,'CMS Deviation Detail'!$D$24:$D$500,$D308,'CMS Deviation Detail'!$K$24:$K$500,"Other Unknown Causes"))</f>
        <v/>
      </c>
    </row>
    <row r="309" spans="2:11" x14ac:dyDescent="0.25">
      <c r="B309" s="289" t="str">
        <f>IF(Lists!AF287="","",Lists!AF287)</f>
        <v/>
      </c>
      <c r="C309" s="290" t="str">
        <f>IF(Lists!AG287="","",Lists!AG287)</f>
        <v/>
      </c>
      <c r="D309" s="290" t="str">
        <f>IF(Lists!AH287="","",Lists!AH287)</f>
        <v/>
      </c>
      <c r="E309" s="291" t="str">
        <f>IF(D309="","",COUNTIFS('CMS Deviation Detail'!$B$24:$B$500,B309,'CMS Deviation Detail'!$C$24:$C$500,C309,'CMS Deviation Detail'!$D$24:$D$500,D309))</f>
        <v/>
      </c>
      <c r="F309" s="292" t="str">
        <f>IF(D309="","",SUMIFS('CMS Deviation Detail'!$H$24:$H$500,'CMS Deviation Detail'!$B$24:$B$500,$B309,'CMS Deviation Detail'!$C$24:$C$500,$C309,'CMS Deviation Detail'!$D$24:$D$500,$D309))</f>
        <v/>
      </c>
      <c r="G309" s="308"/>
      <c r="H309" s="299" t="str">
        <f>IF($D309="","",SUMIFS('CMS Deviation Detail'!$H$24:$H$500,'CMS Deviation Detail'!$B$24:$B$500,$B309,'CMS Deviation Detail'!$C$24:$C$500,$C309,'CMS Deviation Detail'!$D$24:$D$500,$D309,'CMS Deviation Detail'!$K$24:$K$500,"Control Equipment Problems"))</f>
        <v/>
      </c>
      <c r="I309" s="299" t="str">
        <f>IF($D309="","",SUMIFS('CMS Deviation Detail'!$H$24:$H$500,'CMS Deviation Detail'!$B$24:$B$500,$B309,'CMS Deviation Detail'!$C$24:$C$500,$C309,'CMS Deviation Detail'!$D$24:$D$500,$D309,'CMS Deviation Detail'!$K$24:$K$500,"Process Problems"))</f>
        <v/>
      </c>
      <c r="J309" s="299" t="str">
        <f>IF($D309="","",SUMIFS('CMS Deviation Detail'!$H$24:$H$500,'CMS Deviation Detail'!$B$24:$B$500,$B309,'CMS Deviation Detail'!$C$24:$C$500,$C309,'CMS Deviation Detail'!$D$24:$D$500,$D309,'CMS Deviation Detail'!$K$24:$K$500,"Other Known Causes"))</f>
        <v/>
      </c>
      <c r="K309" s="300" t="str">
        <f>IF($D309="","",SUMIFS('CMS Deviation Detail'!$H$24:$H$500,'CMS Deviation Detail'!$B$24:$B$500,$B309,'CMS Deviation Detail'!$C$24:$C$500,$C309,'CMS Deviation Detail'!$D$24:$D$500,$D309,'CMS Deviation Detail'!$K$24:$K$500,"Other Unknown Causes"))</f>
        <v/>
      </c>
    </row>
    <row r="310" spans="2:11" x14ac:dyDescent="0.25">
      <c r="B310" s="289" t="str">
        <f>IF(Lists!AF288="","",Lists!AF288)</f>
        <v/>
      </c>
      <c r="C310" s="290" t="str">
        <f>IF(Lists!AG288="","",Lists!AG288)</f>
        <v/>
      </c>
      <c r="D310" s="290" t="str">
        <f>IF(Lists!AH288="","",Lists!AH288)</f>
        <v/>
      </c>
      <c r="E310" s="291" t="str">
        <f>IF(D310="","",COUNTIFS('CMS Deviation Detail'!$B$24:$B$500,B310,'CMS Deviation Detail'!$C$24:$C$500,C310,'CMS Deviation Detail'!$D$24:$D$500,D310))</f>
        <v/>
      </c>
      <c r="F310" s="292" t="str">
        <f>IF(D310="","",SUMIFS('CMS Deviation Detail'!$H$24:$H$500,'CMS Deviation Detail'!$B$24:$B$500,$B310,'CMS Deviation Detail'!$C$24:$C$500,$C310,'CMS Deviation Detail'!$D$24:$D$500,$D310))</f>
        <v/>
      </c>
      <c r="G310" s="308"/>
      <c r="H310" s="299" t="str">
        <f>IF($D310="","",SUMIFS('CMS Deviation Detail'!$H$24:$H$500,'CMS Deviation Detail'!$B$24:$B$500,$B310,'CMS Deviation Detail'!$C$24:$C$500,$C310,'CMS Deviation Detail'!$D$24:$D$500,$D310,'CMS Deviation Detail'!$K$24:$K$500,"Control Equipment Problems"))</f>
        <v/>
      </c>
      <c r="I310" s="299" t="str">
        <f>IF($D310="","",SUMIFS('CMS Deviation Detail'!$H$24:$H$500,'CMS Deviation Detail'!$B$24:$B$500,$B310,'CMS Deviation Detail'!$C$24:$C$500,$C310,'CMS Deviation Detail'!$D$24:$D$500,$D310,'CMS Deviation Detail'!$K$24:$K$500,"Process Problems"))</f>
        <v/>
      </c>
      <c r="J310" s="299" t="str">
        <f>IF($D310="","",SUMIFS('CMS Deviation Detail'!$H$24:$H$500,'CMS Deviation Detail'!$B$24:$B$500,$B310,'CMS Deviation Detail'!$C$24:$C$500,$C310,'CMS Deviation Detail'!$D$24:$D$500,$D310,'CMS Deviation Detail'!$K$24:$K$500,"Other Known Causes"))</f>
        <v/>
      </c>
      <c r="K310" s="300" t="str">
        <f>IF($D310="","",SUMIFS('CMS Deviation Detail'!$H$24:$H$500,'CMS Deviation Detail'!$B$24:$B$500,$B310,'CMS Deviation Detail'!$C$24:$C$500,$C310,'CMS Deviation Detail'!$D$24:$D$500,$D310,'CMS Deviation Detail'!$K$24:$K$500,"Other Unknown Causes"))</f>
        <v/>
      </c>
    </row>
    <row r="311" spans="2:11" x14ac:dyDescent="0.25">
      <c r="B311" s="289" t="str">
        <f>IF(Lists!AF289="","",Lists!AF289)</f>
        <v/>
      </c>
      <c r="C311" s="290" t="str">
        <f>IF(Lists!AG289="","",Lists!AG289)</f>
        <v/>
      </c>
      <c r="D311" s="290" t="str">
        <f>IF(Lists!AH289="","",Lists!AH289)</f>
        <v/>
      </c>
      <c r="E311" s="291" t="str">
        <f>IF(D311="","",COUNTIFS('CMS Deviation Detail'!$B$24:$B$500,B311,'CMS Deviation Detail'!$C$24:$C$500,C311,'CMS Deviation Detail'!$D$24:$D$500,D311))</f>
        <v/>
      </c>
      <c r="F311" s="292" t="str">
        <f>IF(D311="","",SUMIFS('CMS Deviation Detail'!$H$24:$H$500,'CMS Deviation Detail'!$B$24:$B$500,$B311,'CMS Deviation Detail'!$C$24:$C$500,$C311,'CMS Deviation Detail'!$D$24:$D$500,$D311))</f>
        <v/>
      </c>
      <c r="G311" s="308"/>
      <c r="H311" s="299" t="str">
        <f>IF($D311="","",SUMIFS('CMS Deviation Detail'!$H$24:$H$500,'CMS Deviation Detail'!$B$24:$B$500,$B311,'CMS Deviation Detail'!$C$24:$C$500,$C311,'CMS Deviation Detail'!$D$24:$D$500,$D311,'CMS Deviation Detail'!$K$24:$K$500,"Control Equipment Problems"))</f>
        <v/>
      </c>
      <c r="I311" s="299" t="str">
        <f>IF($D311="","",SUMIFS('CMS Deviation Detail'!$H$24:$H$500,'CMS Deviation Detail'!$B$24:$B$500,$B311,'CMS Deviation Detail'!$C$24:$C$500,$C311,'CMS Deviation Detail'!$D$24:$D$500,$D311,'CMS Deviation Detail'!$K$24:$K$500,"Process Problems"))</f>
        <v/>
      </c>
      <c r="J311" s="299" t="str">
        <f>IF($D311="","",SUMIFS('CMS Deviation Detail'!$H$24:$H$500,'CMS Deviation Detail'!$B$24:$B$500,$B311,'CMS Deviation Detail'!$C$24:$C$500,$C311,'CMS Deviation Detail'!$D$24:$D$500,$D311,'CMS Deviation Detail'!$K$24:$K$500,"Other Known Causes"))</f>
        <v/>
      </c>
      <c r="K311" s="300" t="str">
        <f>IF($D311="","",SUMIFS('CMS Deviation Detail'!$H$24:$H$500,'CMS Deviation Detail'!$B$24:$B$500,$B311,'CMS Deviation Detail'!$C$24:$C$500,$C311,'CMS Deviation Detail'!$D$24:$D$500,$D311,'CMS Deviation Detail'!$K$24:$K$500,"Other Unknown Causes"))</f>
        <v/>
      </c>
    </row>
    <row r="312" spans="2:11" x14ac:dyDescent="0.25">
      <c r="B312" s="289" t="str">
        <f>IF(Lists!AF290="","",Lists!AF290)</f>
        <v/>
      </c>
      <c r="C312" s="290" t="str">
        <f>IF(Lists!AG290="","",Lists!AG290)</f>
        <v/>
      </c>
      <c r="D312" s="290" t="str">
        <f>IF(Lists!AH290="","",Lists!AH290)</f>
        <v/>
      </c>
      <c r="E312" s="291" t="str">
        <f>IF(D312="","",COUNTIFS('CMS Deviation Detail'!$B$24:$B$500,B312,'CMS Deviation Detail'!$C$24:$C$500,C312,'CMS Deviation Detail'!$D$24:$D$500,D312))</f>
        <v/>
      </c>
      <c r="F312" s="292" t="str">
        <f>IF(D312="","",SUMIFS('CMS Deviation Detail'!$H$24:$H$500,'CMS Deviation Detail'!$B$24:$B$500,$B312,'CMS Deviation Detail'!$C$24:$C$500,$C312,'CMS Deviation Detail'!$D$24:$D$500,$D312))</f>
        <v/>
      </c>
      <c r="G312" s="308"/>
      <c r="H312" s="299" t="str">
        <f>IF($D312="","",SUMIFS('CMS Deviation Detail'!$H$24:$H$500,'CMS Deviation Detail'!$B$24:$B$500,$B312,'CMS Deviation Detail'!$C$24:$C$500,$C312,'CMS Deviation Detail'!$D$24:$D$500,$D312,'CMS Deviation Detail'!$K$24:$K$500,"Control Equipment Problems"))</f>
        <v/>
      </c>
      <c r="I312" s="299" t="str">
        <f>IF($D312="","",SUMIFS('CMS Deviation Detail'!$H$24:$H$500,'CMS Deviation Detail'!$B$24:$B$500,$B312,'CMS Deviation Detail'!$C$24:$C$500,$C312,'CMS Deviation Detail'!$D$24:$D$500,$D312,'CMS Deviation Detail'!$K$24:$K$500,"Process Problems"))</f>
        <v/>
      </c>
      <c r="J312" s="299" t="str">
        <f>IF($D312="","",SUMIFS('CMS Deviation Detail'!$H$24:$H$500,'CMS Deviation Detail'!$B$24:$B$500,$B312,'CMS Deviation Detail'!$C$24:$C$500,$C312,'CMS Deviation Detail'!$D$24:$D$500,$D312,'CMS Deviation Detail'!$K$24:$K$500,"Other Known Causes"))</f>
        <v/>
      </c>
      <c r="K312" s="300" t="str">
        <f>IF($D312="","",SUMIFS('CMS Deviation Detail'!$H$24:$H$500,'CMS Deviation Detail'!$B$24:$B$500,$B312,'CMS Deviation Detail'!$C$24:$C$500,$C312,'CMS Deviation Detail'!$D$24:$D$500,$D312,'CMS Deviation Detail'!$K$24:$K$500,"Other Unknown Causes"))</f>
        <v/>
      </c>
    </row>
    <row r="313" spans="2:11" x14ac:dyDescent="0.25">
      <c r="B313" s="289" t="str">
        <f>IF(Lists!AF291="","",Lists!AF291)</f>
        <v/>
      </c>
      <c r="C313" s="290" t="str">
        <f>IF(Lists!AG291="","",Lists!AG291)</f>
        <v/>
      </c>
      <c r="D313" s="290" t="str">
        <f>IF(Lists!AH291="","",Lists!AH291)</f>
        <v/>
      </c>
      <c r="E313" s="291" t="str">
        <f>IF(D313="","",COUNTIFS('CMS Deviation Detail'!$B$24:$B$500,B313,'CMS Deviation Detail'!$C$24:$C$500,C313,'CMS Deviation Detail'!$D$24:$D$500,D313))</f>
        <v/>
      </c>
      <c r="F313" s="292" t="str">
        <f>IF(D313="","",SUMIFS('CMS Deviation Detail'!$H$24:$H$500,'CMS Deviation Detail'!$B$24:$B$500,$B313,'CMS Deviation Detail'!$C$24:$C$500,$C313,'CMS Deviation Detail'!$D$24:$D$500,$D313))</f>
        <v/>
      </c>
      <c r="G313" s="308"/>
      <c r="H313" s="299" t="str">
        <f>IF($D313="","",SUMIFS('CMS Deviation Detail'!$H$24:$H$500,'CMS Deviation Detail'!$B$24:$B$500,$B313,'CMS Deviation Detail'!$C$24:$C$500,$C313,'CMS Deviation Detail'!$D$24:$D$500,$D313,'CMS Deviation Detail'!$K$24:$K$500,"Control Equipment Problems"))</f>
        <v/>
      </c>
      <c r="I313" s="299" t="str">
        <f>IF($D313="","",SUMIFS('CMS Deviation Detail'!$H$24:$H$500,'CMS Deviation Detail'!$B$24:$B$500,$B313,'CMS Deviation Detail'!$C$24:$C$500,$C313,'CMS Deviation Detail'!$D$24:$D$500,$D313,'CMS Deviation Detail'!$K$24:$K$500,"Process Problems"))</f>
        <v/>
      </c>
      <c r="J313" s="299" t="str">
        <f>IF($D313="","",SUMIFS('CMS Deviation Detail'!$H$24:$H$500,'CMS Deviation Detail'!$B$24:$B$500,$B313,'CMS Deviation Detail'!$C$24:$C$500,$C313,'CMS Deviation Detail'!$D$24:$D$500,$D313,'CMS Deviation Detail'!$K$24:$K$500,"Other Known Causes"))</f>
        <v/>
      </c>
      <c r="K313" s="300" t="str">
        <f>IF($D313="","",SUMIFS('CMS Deviation Detail'!$H$24:$H$500,'CMS Deviation Detail'!$B$24:$B$500,$B313,'CMS Deviation Detail'!$C$24:$C$500,$C313,'CMS Deviation Detail'!$D$24:$D$500,$D313,'CMS Deviation Detail'!$K$24:$K$500,"Other Unknown Causes"))</f>
        <v/>
      </c>
    </row>
    <row r="314" spans="2:11" x14ac:dyDescent="0.25">
      <c r="B314" s="289" t="str">
        <f>IF(Lists!AF292="","",Lists!AF292)</f>
        <v/>
      </c>
      <c r="C314" s="290" t="str">
        <f>IF(Lists!AG292="","",Lists!AG292)</f>
        <v/>
      </c>
      <c r="D314" s="290" t="str">
        <f>IF(Lists!AH292="","",Lists!AH292)</f>
        <v/>
      </c>
      <c r="E314" s="291" t="str">
        <f>IF(D314="","",COUNTIFS('CMS Deviation Detail'!$B$24:$B$500,B314,'CMS Deviation Detail'!$C$24:$C$500,C314,'CMS Deviation Detail'!$D$24:$D$500,D314))</f>
        <v/>
      </c>
      <c r="F314" s="292" t="str">
        <f>IF(D314="","",SUMIFS('CMS Deviation Detail'!$H$24:$H$500,'CMS Deviation Detail'!$B$24:$B$500,$B314,'CMS Deviation Detail'!$C$24:$C$500,$C314,'CMS Deviation Detail'!$D$24:$D$500,$D314))</f>
        <v/>
      </c>
      <c r="G314" s="308"/>
      <c r="H314" s="299" t="str">
        <f>IF($D314="","",SUMIFS('CMS Deviation Detail'!$H$24:$H$500,'CMS Deviation Detail'!$B$24:$B$500,$B314,'CMS Deviation Detail'!$C$24:$C$500,$C314,'CMS Deviation Detail'!$D$24:$D$500,$D314,'CMS Deviation Detail'!$K$24:$K$500,"Control Equipment Problems"))</f>
        <v/>
      </c>
      <c r="I314" s="299" t="str">
        <f>IF($D314="","",SUMIFS('CMS Deviation Detail'!$H$24:$H$500,'CMS Deviation Detail'!$B$24:$B$500,$B314,'CMS Deviation Detail'!$C$24:$C$500,$C314,'CMS Deviation Detail'!$D$24:$D$500,$D314,'CMS Deviation Detail'!$K$24:$K$500,"Process Problems"))</f>
        <v/>
      </c>
      <c r="J314" s="299" t="str">
        <f>IF($D314="","",SUMIFS('CMS Deviation Detail'!$H$24:$H$500,'CMS Deviation Detail'!$B$24:$B$500,$B314,'CMS Deviation Detail'!$C$24:$C$500,$C314,'CMS Deviation Detail'!$D$24:$D$500,$D314,'CMS Deviation Detail'!$K$24:$K$500,"Other Known Causes"))</f>
        <v/>
      </c>
      <c r="K314" s="300" t="str">
        <f>IF($D314="","",SUMIFS('CMS Deviation Detail'!$H$24:$H$500,'CMS Deviation Detail'!$B$24:$B$500,$B314,'CMS Deviation Detail'!$C$24:$C$500,$C314,'CMS Deviation Detail'!$D$24:$D$500,$D314,'CMS Deviation Detail'!$K$24:$K$500,"Other Unknown Causes"))</f>
        <v/>
      </c>
    </row>
    <row r="315" spans="2:11" x14ac:dyDescent="0.25">
      <c r="B315" s="289" t="str">
        <f>IF(Lists!AF293="","",Lists!AF293)</f>
        <v/>
      </c>
      <c r="C315" s="290" t="str">
        <f>IF(Lists!AG293="","",Lists!AG293)</f>
        <v/>
      </c>
      <c r="D315" s="290" t="str">
        <f>IF(Lists!AH293="","",Lists!AH293)</f>
        <v/>
      </c>
      <c r="E315" s="291" t="str">
        <f>IF(D315="","",COUNTIFS('CMS Deviation Detail'!$B$24:$B$500,B315,'CMS Deviation Detail'!$C$24:$C$500,C315,'CMS Deviation Detail'!$D$24:$D$500,D315))</f>
        <v/>
      </c>
      <c r="F315" s="292" t="str">
        <f>IF(D315="","",SUMIFS('CMS Deviation Detail'!$H$24:$H$500,'CMS Deviation Detail'!$B$24:$B$500,$B315,'CMS Deviation Detail'!$C$24:$C$500,$C315,'CMS Deviation Detail'!$D$24:$D$500,$D315))</f>
        <v/>
      </c>
      <c r="G315" s="308"/>
      <c r="H315" s="299" t="str">
        <f>IF($D315="","",SUMIFS('CMS Deviation Detail'!$H$24:$H$500,'CMS Deviation Detail'!$B$24:$B$500,$B315,'CMS Deviation Detail'!$C$24:$C$500,$C315,'CMS Deviation Detail'!$D$24:$D$500,$D315,'CMS Deviation Detail'!$K$24:$K$500,"Control Equipment Problems"))</f>
        <v/>
      </c>
      <c r="I315" s="299" t="str">
        <f>IF($D315="","",SUMIFS('CMS Deviation Detail'!$H$24:$H$500,'CMS Deviation Detail'!$B$24:$B$500,$B315,'CMS Deviation Detail'!$C$24:$C$500,$C315,'CMS Deviation Detail'!$D$24:$D$500,$D315,'CMS Deviation Detail'!$K$24:$K$500,"Process Problems"))</f>
        <v/>
      </c>
      <c r="J315" s="299" t="str">
        <f>IF($D315="","",SUMIFS('CMS Deviation Detail'!$H$24:$H$500,'CMS Deviation Detail'!$B$24:$B$500,$B315,'CMS Deviation Detail'!$C$24:$C$500,$C315,'CMS Deviation Detail'!$D$24:$D$500,$D315,'CMS Deviation Detail'!$K$24:$K$500,"Other Known Causes"))</f>
        <v/>
      </c>
      <c r="K315" s="300" t="str">
        <f>IF($D315="","",SUMIFS('CMS Deviation Detail'!$H$24:$H$500,'CMS Deviation Detail'!$B$24:$B$500,$B315,'CMS Deviation Detail'!$C$24:$C$500,$C315,'CMS Deviation Detail'!$D$24:$D$500,$D315,'CMS Deviation Detail'!$K$24:$K$500,"Other Unknown Causes"))</f>
        <v/>
      </c>
    </row>
    <row r="316" spans="2:11" x14ac:dyDescent="0.25">
      <c r="B316" s="289" t="str">
        <f>IF(Lists!AF294="","",Lists!AF294)</f>
        <v/>
      </c>
      <c r="C316" s="290" t="str">
        <f>IF(Lists!AG294="","",Lists!AG294)</f>
        <v/>
      </c>
      <c r="D316" s="290" t="str">
        <f>IF(Lists!AH294="","",Lists!AH294)</f>
        <v/>
      </c>
      <c r="E316" s="291" t="str">
        <f>IF(D316="","",COUNTIFS('CMS Deviation Detail'!$B$24:$B$500,B316,'CMS Deviation Detail'!$C$24:$C$500,C316,'CMS Deviation Detail'!$D$24:$D$500,D316))</f>
        <v/>
      </c>
      <c r="F316" s="292" t="str">
        <f>IF(D316="","",SUMIFS('CMS Deviation Detail'!$H$24:$H$500,'CMS Deviation Detail'!$B$24:$B$500,$B316,'CMS Deviation Detail'!$C$24:$C$500,$C316,'CMS Deviation Detail'!$D$24:$D$500,$D316))</f>
        <v/>
      </c>
      <c r="G316" s="308"/>
      <c r="H316" s="299" t="str">
        <f>IF($D316="","",SUMIFS('CMS Deviation Detail'!$H$24:$H$500,'CMS Deviation Detail'!$B$24:$B$500,$B316,'CMS Deviation Detail'!$C$24:$C$500,$C316,'CMS Deviation Detail'!$D$24:$D$500,$D316,'CMS Deviation Detail'!$K$24:$K$500,"Control Equipment Problems"))</f>
        <v/>
      </c>
      <c r="I316" s="299" t="str">
        <f>IF($D316="","",SUMIFS('CMS Deviation Detail'!$H$24:$H$500,'CMS Deviation Detail'!$B$24:$B$500,$B316,'CMS Deviation Detail'!$C$24:$C$500,$C316,'CMS Deviation Detail'!$D$24:$D$500,$D316,'CMS Deviation Detail'!$K$24:$K$500,"Process Problems"))</f>
        <v/>
      </c>
      <c r="J316" s="299" t="str">
        <f>IF($D316="","",SUMIFS('CMS Deviation Detail'!$H$24:$H$500,'CMS Deviation Detail'!$B$24:$B$500,$B316,'CMS Deviation Detail'!$C$24:$C$500,$C316,'CMS Deviation Detail'!$D$24:$D$500,$D316,'CMS Deviation Detail'!$K$24:$K$500,"Other Known Causes"))</f>
        <v/>
      </c>
      <c r="K316" s="300" t="str">
        <f>IF($D316="","",SUMIFS('CMS Deviation Detail'!$H$24:$H$500,'CMS Deviation Detail'!$B$24:$B$500,$B316,'CMS Deviation Detail'!$C$24:$C$500,$C316,'CMS Deviation Detail'!$D$24:$D$500,$D316,'CMS Deviation Detail'!$K$24:$K$500,"Other Unknown Causes"))</f>
        <v/>
      </c>
    </row>
    <row r="317" spans="2:11" x14ac:dyDescent="0.25">
      <c r="B317" s="289" t="str">
        <f>IF(Lists!AF295="","",Lists!AF295)</f>
        <v/>
      </c>
      <c r="C317" s="290" t="str">
        <f>IF(Lists!AG295="","",Lists!AG295)</f>
        <v/>
      </c>
      <c r="D317" s="290" t="str">
        <f>IF(Lists!AH295="","",Lists!AH295)</f>
        <v/>
      </c>
      <c r="E317" s="291" t="str">
        <f>IF(D317="","",COUNTIFS('CMS Deviation Detail'!$B$24:$B$500,B317,'CMS Deviation Detail'!$C$24:$C$500,C317,'CMS Deviation Detail'!$D$24:$D$500,D317))</f>
        <v/>
      </c>
      <c r="F317" s="292" t="str">
        <f>IF(D317="","",SUMIFS('CMS Deviation Detail'!$H$24:$H$500,'CMS Deviation Detail'!$B$24:$B$500,$B317,'CMS Deviation Detail'!$C$24:$C$500,$C317,'CMS Deviation Detail'!$D$24:$D$500,$D317))</f>
        <v/>
      </c>
      <c r="G317" s="308"/>
      <c r="H317" s="299" t="str">
        <f>IF($D317="","",SUMIFS('CMS Deviation Detail'!$H$24:$H$500,'CMS Deviation Detail'!$B$24:$B$500,$B317,'CMS Deviation Detail'!$C$24:$C$500,$C317,'CMS Deviation Detail'!$D$24:$D$500,$D317,'CMS Deviation Detail'!$K$24:$K$500,"Control Equipment Problems"))</f>
        <v/>
      </c>
      <c r="I317" s="299" t="str">
        <f>IF($D317="","",SUMIFS('CMS Deviation Detail'!$H$24:$H$500,'CMS Deviation Detail'!$B$24:$B$500,$B317,'CMS Deviation Detail'!$C$24:$C$500,$C317,'CMS Deviation Detail'!$D$24:$D$500,$D317,'CMS Deviation Detail'!$K$24:$K$500,"Process Problems"))</f>
        <v/>
      </c>
      <c r="J317" s="299" t="str">
        <f>IF($D317="","",SUMIFS('CMS Deviation Detail'!$H$24:$H$500,'CMS Deviation Detail'!$B$24:$B$500,$B317,'CMS Deviation Detail'!$C$24:$C$500,$C317,'CMS Deviation Detail'!$D$24:$D$500,$D317,'CMS Deviation Detail'!$K$24:$K$500,"Other Known Causes"))</f>
        <v/>
      </c>
      <c r="K317" s="300" t="str">
        <f>IF($D317="","",SUMIFS('CMS Deviation Detail'!$H$24:$H$500,'CMS Deviation Detail'!$B$24:$B$500,$B317,'CMS Deviation Detail'!$C$24:$C$500,$C317,'CMS Deviation Detail'!$D$24:$D$500,$D317,'CMS Deviation Detail'!$K$24:$K$500,"Other Unknown Causes"))</f>
        <v/>
      </c>
    </row>
    <row r="318" spans="2:11" x14ac:dyDescent="0.25">
      <c r="B318" s="289" t="str">
        <f>IF(Lists!AF296="","",Lists!AF296)</f>
        <v/>
      </c>
      <c r="C318" s="290" t="str">
        <f>IF(Lists!AG296="","",Lists!AG296)</f>
        <v/>
      </c>
      <c r="D318" s="290" t="str">
        <f>IF(Lists!AH296="","",Lists!AH296)</f>
        <v/>
      </c>
      <c r="E318" s="291" t="str">
        <f>IF(D318="","",COUNTIFS('CMS Deviation Detail'!$B$24:$B$500,B318,'CMS Deviation Detail'!$C$24:$C$500,C318,'CMS Deviation Detail'!$D$24:$D$500,D318))</f>
        <v/>
      </c>
      <c r="F318" s="292" t="str">
        <f>IF(D318="","",SUMIFS('CMS Deviation Detail'!$H$24:$H$500,'CMS Deviation Detail'!$B$24:$B$500,$B318,'CMS Deviation Detail'!$C$24:$C$500,$C318,'CMS Deviation Detail'!$D$24:$D$500,$D318))</f>
        <v/>
      </c>
      <c r="G318" s="308"/>
      <c r="H318" s="299" t="str">
        <f>IF($D318="","",SUMIFS('CMS Deviation Detail'!$H$24:$H$500,'CMS Deviation Detail'!$B$24:$B$500,$B318,'CMS Deviation Detail'!$C$24:$C$500,$C318,'CMS Deviation Detail'!$D$24:$D$500,$D318,'CMS Deviation Detail'!$K$24:$K$500,"Control Equipment Problems"))</f>
        <v/>
      </c>
      <c r="I318" s="299" t="str">
        <f>IF($D318="","",SUMIFS('CMS Deviation Detail'!$H$24:$H$500,'CMS Deviation Detail'!$B$24:$B$500,$B318,'CMS Deviation Detail'!$C$24:$C$500,$C318,'CMS Deviation Detail'!$D$24:$D$500,$D318,'CMS Deviation Detail'!$K$24:$K$500,"Process Problems"))</f>
        <v/>
      </c>
      <c r="J318" s="299" t="str">
        <f>IF($D318="","",SUMIFS('CMS Deviation Detail'!$H$24:$H$500,'CMS Deviation Detail'!$B$24:$B$500,$B318,'CMS Deviation Detail'!$C$24:$C$500,$C318,'CMS Deviation Detail'!$D$24:$D$500,$D318,'CMS Deviation Detail'!$K$24:$K$500,"Other Known Causes"))</f>
        <v/>
      </c>
      <c r="K318" s="300" t="str">
        <f>IF($D318="","",SUMIFS('CMS Deviation Detail'!$H$24:$H$500,'CMS Deviation Detail'!$B$24:$B$500,$B318,'CMS Deviation Detail'!$C$24:$C$500,$C318,'CMS Deviation Detail'!$D$24:$D$500,$D318,'CMS Deviation Detail'!$K$24:$K$500,"Other Unknown Causes"))</f>
        <v/>
      </c>
    </row>
    <row r="319" spans="2:11" x14ac:dyDescent="0.25">
      <c r="B319" s="289" t="str">
        <f>IF(Lists!AF297="","",Lists!AF297)</f>
        <v/>
      </c>
      <c r="C319" s="290" t="str">
        <f>IF(Lists!AG297="","",Lists!AG297)</f>
        <v/>
      </c>
      <c r="D319" s="290" t="str">
        <f>IF(Lists!AH297="","",Lists!AH297)</f>
        <v/>
      </c>
      <c r="E319" s="291" t="str">
        <f>IF(D319="","",COUNTIFS('CMS Deviation Detail'!$B$24:$B$500,B319,'CMS Deviation Detail'!$C$24:$C$500,C319,'CMS Deviation Detail'!$D$24:$D$500,D319))</f>
        <v/>
      </c>
      <c r="F319" s="292" t="str">
        <f>IF(D319="","",SUMIFS('CMS Deviation Detail'!$H$24:$H$500,'CMS Deviation Detail'!$B$24:$B$500,$B319,'CMS Deviation Detail'!$C$24:$C$500,$C319,'CMS Deviation Detail'!$D$24:$D$500,$D319))</f>
        <v/>
      </c>
      <c r="G319" s="308"/>
      <c r="H319" s="299" t="str">
        <f>IF($D319="","",SUMIFS('CMS Deviation Detail'!$H$24:$H$500,'CMS Deviation Detail'!$B$24:$B$500,$B319,'CMS Deviation Detail'!$C$24:$C$500,$C319,'CMS Deviation Detail'!$D$24:$D$500,$D319,'CMS Deviation Detail'!$K$24:$K$500,"Control Equipment Problems"))</f>
        <v/>
      </c>
      <c r="I319" s="299" t="str">
        <f>IF($D319="","",SUMIFS('CMS Deviation Detail'!$H$24:$H$500,'CMS Deviation Detail'!$B$24:$B$500,$B319,'CMS Deviation Detail'!$C$24:$C$500,$C319,'CMS Deviation Detail'!$D$24:$D$500,$D319,'CMS Deviation Detail'!$K$24:$K$500,"Process Problems"))</f>
        <v/>
      </c>
      <c r="J319" s="299" t="str">
        <f>IF($D319="","",SUMIFS('CMS Deviation Detail'!$H$24:$H$500,'CMS Deviation Detail'!$B$24:$B$500,$B319,'CMS Deviation Detail'!$C$24:$C$500,$C319,'CMS Deviation Detail'!$D$24:$D$500,$D319,'CMS Deviation Detail'!$K$24:$K$500,"Other Known Causes"))</f>
        <v/>
      </c>
      <c r="K319" s="300" t="str">
        <f>IF($D319="","",SUMIFS('CMS Deviation Detail'!$H$24:$H$500,'CMS Deviation Detail'!$B$24:$B$500,$B319,'CMS Deviation Detail'!$C$24:$C$500,$C319,'CMS Deviation Detail'!$D$24:$D$500,$D319,'CMS Deviation Detail'!$K$24:$K$500,"Other Unknown Causes"))</f>
        <v/>
      </c>
    </row>
    <row r="320" spans="2:11" x14ac:dyDescent="0.25">
      <c r="B320" s="289" t="str">
        <f>IF(Lists!AF298="","",Lists!AF298)</f>
        <v/>
      </c>
      <c r="C320" s="290" t="str">
        <f>IF(Lists!AG298="","",Lists!AG298)</f>
        <v/>
      </c>
      <c r="D320" s="290" t="str">
        <f>IF(Lists!AH298="","",Lists!AH298)</f>
        <v/>
      </c>
      <c r="E320" s="291" t="str">
        <f>IF(D320="","",COUNTIFS('CMS Deviation Detail'!$B$24:$B$500,B320,'CMS Deviation Detail'!$C$24:$C$500,C320,'CMS Deviation Detail'!$D$24:$D$500,D320))</f>
        <v/>
      </c>
      <c r="F320" s="292" t="str">
        <f>IF(D320="","",SUMIFS('CMS Deviation Detail'!$H$24:$H$500,'CMS Deviation Detail'!$B$24:$B$500,$B320,'CMS Deviation Detail'!$C$24:$C$500,$C320,'CMS Deviation Detail'!$D$24:$D$500,$D320))</f>
        <v/>
      </c>
      <c r="G320" s="308"/>
      <c r="H320" s="299" t="str">
        <f>IF($D320="","",SUMIFS('CMS Deviation Detail'!$H$24:$H$500,'CMS Deviation Detail'!$B$24:$B$500,$B320,'CMS Deviation Detail'!$C$24:$C$500,$C320,'CMS Deviation Detail'!$D$24:$D$500,$D320,'CMS Deviation Detail'!$K$24:$K$500,"Control Equipment Problems"))</f>
        <v/>
      </c>
      <c r="I320" s="299" t="str">
        <f>IF($D320="","",SUMIFS('CMS Deviation Detail'!$H$24:$H$500,'CMS Deviation Detail'!$B$24:$B$500,$B320,'CMS Deviation Detail'!$C$24:$C$500,$C320,'CMS Deviation Detail'!$D$24:$D$500,$D320,'CMS Deviation Detail'!$K$24:$K$500,"Process Problems"))</f>
        <v/>
      </c>
      <c r="J320" s="299" t="str">
        <f>IF($D320="","",SUMIFS('CMS Deviation Detail'!$H$24:$H$500,'CMS Deviation Detail'!$B$24:$B$500,$B320,'CMS Deviation Detail'!$C$24:$C$500,$C320,'CMS Deviation Detail'!$D$24:$D$500,$D320,'CMS Deviation Detail'!$K$24:$K$500,"Other Known Causes"))</f>
        <v/>
      </c>
      <c r="K320" s="300" t="str">
        <f>IF($D320="","",SUMIFS('CMS Deviation Detail'!$H$24:$H$500,'CMS Deviation Detail'!$B$24:$B$500,$B320,'CMS Deviation Detail'!$C$24:$C$500,$C320,'CMS Deviation Detail'!$D$24:$D$500,$D320,'CMS Deviation Detail'!$K$24:$K$500,"Other Unknown Causes"))</f>
        <v/>
      </c>
    </row>
    <row r="321" spans="2:11" x14ac:dyDescent="0.25">
      <c r="B321" s="289" t="str">
        <f>IF(Lists!AF299="","",Lists!AF299)</f>
        <v/>
      </c>
      <c r="C321" s="290" t="str">
        <f>IF(Lists!AG299="","",Lists!AG299)</f>
        <v/>
      </c>
      <c r="D321" s="290" t="str">
        <f>IF(Lists!AH299="","",Lists!AH299)</f>
        <v/>
      </c>
      <c r="E321" s="291" t="str">
        <f>IF(D321="","",COUNTIFS('CMS Deviation Detail'!$B$24:$B$500,B321,'CMS Deviation Detail'!$C$24:$C$500,C321,'CMS Deviation Detail'!$D$24:$D$500,D321))</f>
        <v/>
      </c>
      <c r="F321" s="292" t="str">
        <f>IF(D321="","",SUMIFS('CMS Deviation Detail'!$H$24:$H$500,'CMS Deviation Detail'!$B$24:$B$500,$B321,'CMS Deviation Detail'!$C$24:$C$500,$C321,'CMS Deviation Detail'!$D$24:$D$500,$D321))</f>
        <v/>
      </c>
      <c r="G321" s="308"/>
      <c r="H321" s="299" t="str">
        <f>IF($D321="","",SUMIFS('CMS Deviation Detail'!$H$24:$H$500,'CMS Deviation Detail'!$B$24:$B$500,$B321,'CMS Deviation Detail'!$C$24:$C$500,$C321,'CMS Deviation Detail'!$D$24:$D$500,$D321,'CMS Deviation Detail'!$K$24:$K$500,"Control Equipment Problems"))</f>
        <v/>
      </c>
      <c r="I321" s="299" t="str">
        <f>IF($D321="","",SUMIFS('CMS Deviation Detail'!$H$24:$H$500,'CMS Deviation Detail'!$B$24:$B$500,$B321,'CMS Deviation Detail'!$C$24:$C$500,$C321,'CMS Deviation Detail'!$D$24:$D$500,$D321,'CMS Deviation Detail'!$K$24:$K$500,"Process Problems"))</f>
        <v/>
      </c>
      <c r="J321" s="299" t="str">
        <f>IF($D321="","",SUMIFS('CMS Deviation Detail'!$H$24:$H$500,'CMS Deviation Detail'!$B$24:$B$500,$B321,'CMS Deviation Detail'!$C$24:$C$500,$C321,'CMS Deviation Detail'!$D$24:$D$500,$D321,'CMS Deviation Detail'!$K$24:$K$500,"Other Known Causes"))</f>
        <v/>
      </c>
      <c r="K321" s="300" t="str">
        <f>IF($D321="","",SUMIFS('CMS Deviation Detail'!$H$24:$H$500,'CMS Deviation Detail'!$B$24:$B$500,$B321,'CMS Deviation Detail'!$C$24:$C$500,$C321,'CMS Deviation Detail'!$D$24:$D$500,$D321,'CMS Deviation Detail'!$K$24:$K$500,"Other Unknown Causes"))</f>
        <v/>
      </c>
    </row>
    <row r="322" spans="2:11" x14ac:dyDescent="0.25">
      <c r="B322" s="289" t="str">
        <f>IF(Lists!AF300="","",Lists!AF300)</f>
        <v/>
      </c>
      <c r="C322" s="290" t="str">
        <f>IF(Lists!AG300="","",Lists!AG300)</f>
        <v/>
      </c>
      <c r="D322" s="290" t="str">
        <f>IF(Lists!AH300="","",Lists!AH300)</f>
        <v/>
      </c>
      <c r="E322" s="291" t="str">
        <f>IF(D322="","",COUNTIFS('CMS Deviation Detail'!$B$24:$B$500,B322,'CMS Deviation Detail'!$C$24:$C$500,C322,'CMS Deviation Detail'!$D$24:$D$500,D322))</f>
        <v/>
      </c>
      <c r="F322" s="292" t="str">
        <f>IF(D322="","",SUMIFS('CMS Deviation Detail'!$H$24:$H$500,'CMS Deviation Detail'!$B$24:$B$500,$B322,'CMS Deviation Detail'!$C$24:$C$500,$C322,'CMS Deviation Detail'!$D$24:$D$500,$D322))</f>
        <v/>
      </c>
      <c r="G322" s="308"/>
      <c r="H322" s="299" t="str">
        <f>IF($D322="","",SUMIFS('CMS Deviation Detail'!$H$24:$H$500,'CMS Deviation Detail'!$B$24:$B$500,$B322,'CMS Deviation Detail'!$C$24:$C$500,$C322,'CMS Deviation Detail'!$D$24:$D$500,$D322,'CMS Deviation Detail'!$K$24:$K$500,"Control Equipment Problems"))</f>
        <v/>
      </c>
      <c r="I322" s="299" t="str">
        <f>IF($D322="","",SUMIFS('CMS Deviation Detail'!$H$24:$H$500,'CMS Deviation Detail'!$B$24:$B$500,$B322,'CMS Deviation Detail'!$C$24:$C$500,$C322,'CMS Deviation Detail'!$D$24:$D$500,$D322,'CMS Deviation Detail'!$K$24:$K$500,"Process Problems"))</f>
        <v/>
      </c>
      <c r="J322" s="299" t="str">
        <f>IF($D322="","",SUMIFS('CMS Deviation Detail'!$H$24:$H$500,'CMS Deviation Detail'!$B$24:$B$500,$B322,'CMS Deviation Detail'!$C$24:$C$500,$C322,'CMS Deviation Detail'!$D$24:$D$500,$D322,'CMS Deviation Detail'!$K$24:$K$500,"Other Known Causes"))</f>
        <v/>
      </c>
      <c r="K322" s="300" t="str">
        <f>IF($D322="","",SUMIFS('CMS Deviation Detail'!$H$24:$H$500,'CMS Deviation Detail'!$B$24:$B$500,$B322,'CMS Deviation Detail'!$C$24:$C$500,$C322,'CMS Deviation Detail'!$D$24:$D$500,$D322,'CMS Deviation Detail'!$K$24:$K$500,"Other Unknown Causes"))</f>
        <v/>
      </c>
    </row>
    <row r="323" spans="2:11" x14ac:dyDescent="0.25">
      <c r="B323" s="289" t="str">
        <f>IF(Lists!AF301="","",Lists!AF301)</f>
        <v/>
      </c>
      <c r="C323" s="290" t="str">
        <f>IF(Lists!AG301="","",Lists!AG301)</f>
        <v/>
      </c>
      <c r="D323" s="290" t="str">
        <f>IF(Lists!AH301="","",Lists!AH301)</f>
        <v/>
      </c>
      <c r="E323" s="291" t="str">
        <f>IF(D323="","",COUNTIFS('CMS Deviation Detail'!$B$24:$B$500,B323,'CMS Deviation Detail'!$C$24:$C$500,C323,'CMS Deviation Detail'!$D$24:$D$500,D323))</f>
        <v/>
      </c>
      <c r="F323" s="292" t="str">
        <f>IF(D323="","",SUMIFS('CMS Deviation Detail'!$H$24:$H$500,'CMS Deviation Detail'!$B$24:$B$500,$B323,'CMS Deviation Detail'!$C$24:$C$500,$C323,'CMS Deviation Detail'!$D$24:$D$500,$D323))</f>
        <v/>
      </c>
      <c r="G323" s="308"/>
      <c r="H323" s="299" t="str">
        <f>IF($D323="","",SUMIFS('CMS Deviation Detail'!$H$24:$H$500,'CMS Deviation Detail'!$B$24:$B$500,$B323,'CMS Deviation Detail'!$C$24:$C$500,$C323,'CMS Deviation Detail'!$D$24:$D$500,$D323,'CMS Deviation Detail'!$K$24:$K$500,"Control Equipment Problems"))</f>
        <v/>
      </c>
      <c r="I323" s="299" t="str">
        <f>IF($D323="","",SUMIFS('CMS Deviation Detail'!$H$24:$H$500,'CMS Deviation Detail'!$B$24:$B$500,$B323,'CMS Deviation Detail'!$C$24:$C$500,$C323,'CMS Deviation Detail'!$D$24:$D$500,$D323,'CMS Deviation Detail'!$K$24:$K$500,"Process Problems"))</f>
        <v/>
      </c>
      <c r="J323" s="299" t="str">
        <f>IF($D323="","",SUMIFS('CMS Deviation Detail'!$H$24:$H$500,'CMS Deviation Detail'!$B$24:$B$500,$B323,'CMS Deviation Detail'!$C$24:$C$500,$C323,'CMS Deviation Detail'!$D$24:$D$500,$D323,'CMS Deviation Detail'!$K$24:$K$500,"Other Known Causes"))</f>
        <v/>
      </c>
      <c r="K323" s="300" t="str">
        <f>IF($D323="","",SUMIFS('CMS Deviation Detail'!$H$24:$H$500,'CMS Deviation Detail'!$B$24:$B$500,$B323,'CMS Deviation Detail'!$C$24:$C$500,$C323,'CMS Deviation Detail'!$D$24:$D$500,$D323,'CMS Deviation Detail'!$K$24:$K$500,"Other Unknown Causes"))</f>
        <v/>
      </c>
    </row>
    <row r="324" spans="2:11" x14ac:dyDescent="0.25">
      <c r="B324" s="289" t="str">
        <f>IF(Lists!AF302="","",Lists!AF302)</f>
        <v/>
      </c>
      <c r="C324" s="290" t="str">
        <f>IF(Lists!AG302="","",Lists!AG302)</f>
        <v/>
      </c>
      <c r="D324" s="290" t="str">
        <f>IF(Lists!AH302="","",Lists!AH302)</f>
        <v/>
      </c>
      <c r="E324" s="291" t="str">
        <f>IF(D324="","",COUNTIFS('CMS Deviation Detail'!$B$24:$B$500,B324,'CMS Deviation Detail'!$C$24:$C$500,C324,'CMS Deviation Detail'!$D$24:$D$500,D324))</f>
        <v/>
      </c>
      <c r="F324" s="292" t="str">
        <f>IF(D324="","",SUMIFS('CMS Deviation Detail'!$H$24:$H$500,'CMS Deviation Detail'!$B$24:$B$500,$B324,'CMS Deviation Detail'!$C$24:$C$500,$C324,'CMS Deviation Detail'!$D$24:$D$500,$D324))</f>
        <v/>
      </c>
      <c r="G324" s="308"/>
      <c r="H324" s="299" t="str">
        <f>IF($D324="","",SUMIFS('CMS Deviation Detail'!$H$24:$H$500,'CMS Deviation Detail'!$B$24:$B$500,$B324,'CMS Deviation Detail'!$C$24:$C$500,$C324,'CMS Deviation Detail'!$D$24:$D$500,$D324,'CMS Deviation Detail'!$K$24:$K$500,"Control Equipment Problems"))</f>
        <v/>
      </c>
      <c r="I324" s="299" t="str">
        <f>IF($D324="","",SUMIFS('CMS Deviation Detail'!$H$24:$H$500,'CMS Deviation Detail'!$B$24:$B$500,$B324,'CMS Deviation Detail'!$C$24:$C$500,$C324,'CMS Deviation Detail'!$D$24:$D$500,$D324,'CMS Deviation Detail'!$K$24:$K$500,"Process Problems"))</f>
        <v/>
      </c>
      <c r="J324" s="299" t="str">
        <f>IF($D324="","",SUMIFS('CMS Deviation Detail'!$H$24:$H$500,'CMS Deviation Detail'!$B$24:$B$500,$B324,'CMS Deviation Detail'!$C$24:$C$500,$C324,'CMS Deviation Detail'!$D$24:$D$500,$D324,'CMS Deviation Detail'!$K$24:$K$500,"Other Known Causes"))</f>
        <v/>
      </c>
      <c r="K324" s="300" t="str">
        <f>IF($D324="","",SUMIFS('CMS Deviation Detail'!$H$24:$H$500,'CMS Deviation Detail'!$B$24:$B$500,$B324,'CMS Deviation Detail'!$C$24:$C$500,$C324,'CMS Deviation Detail'!$D$24:$D$500,$D324,'CMS Deviation Detail'!$K$24:$K$500,"Other Unknown Causes"))</f>
        <v/>
      </c>
    </row>
    <row r="325" spans="2:11" x14ac:dyDescent="0.25">
      <c r="B325" s="289" t="str">
        <f>IF(Lists!AF303="","",Lists!AF303)</f>
        <v/>
      </c>
      <c r="C325" s="290" t="str">
        <f>IF(Lists!AG303="","",Lists!AG303)</f>
        <v/>
      </c>
      <c r="D325" s="290" t="str">
        <f>IF(Lists!AH303="","",Lists!AH303)</f>
        <v/>
      </c>
      <c r="E325" s="291" t="str">
        <f>IF(D325="","",COUNTIFS('CMS Deviation Detail'!$B$24:$B$500,B325,'CMS Deviation Detail'!$C$24:$C$500,C325,'CMS Deviation Detail'!$D$24:$D$500,D325))</f>
        <v/>
      </c>
      <c r="F325" s="292" t="str">
        <f>IF(D325="","",SUMIFS('CMS Deviation Detail'!$H$24:$H$500,'CMS Deviation Detail'!$B$24:$B$500,$B325,'CMS Deviation Detail'!$C$24:$C$500,$C325,'CMS Deviation Detail'!$D$24:$D$500,$D325))</f>
        <v/>
      </c>
      <c r="G325" s="308"/>
      <c r="H325" s="299" t="str">
        <f>IF($D325="","",SUMIFS('CMS Deviation Detail'!$H$24:$H$500,'CMS Deviation Detail'!$B$24:$B$500,$B325,'CMS Deviation Detail'!$C$24:$C$500,$C325,'CMS Deviation Detail'!$D$24:$D$500,$D325,'CMS Deviation Detail'!$K$24:$K$500,"Control Equipment Problems"))</f>
        <v/>
      </c>
      <c r="I325" s="299" t="str">
        <f>IF($D325="","",SUMIFS('CMS Deviation Detail'!$H$24:$H$500,'CMS Deviation Detail'!$B$24:$B$500,$B325,'CMS Deviation Detail'!$C$24:$C$500,$C325,'CMS Deviation Detail'!$D$24:$D$500,$D325,'CMS Deviation Detail'!$K$24:$K$500,"Process Problems"))</f>
        <v/>
      </c>
      <c r="J325" s="299" t="str">
        <f>IF($D325="","",SUMIFS('CMS Deviation Detail'!$H$24:$H$500,'CMS Deviation Detail'!$B$24:$B$500,$B325,'CMS Deviation Detail'!$C$24:$C$500,$C325,'CMS Deviation Detail'!$D$24:$D$500,$D325,'CMS Deviation Detail'!$K$24:$K$500,"Other Known Causes"))</f>
        <v/>
      </c>
      <c r="K325" s="300" t="str">
        <f>IF($D325="","",SUMIFS('CMS Deviation Detail'!$H$24:$H$500,'CMS Deviation Detail'!$B$24:$B$500,$B325,'CMS Deviation Detail'!$C$24:$C$500,$C325,'CMS Deviation Detail'!$D$24:$D$500,$D325,'CMS Deviation Detail'!$K$24:$K$500,"Other Unknown Causes"))</f>
        <v/>
      </c>
    </row>
    <row r="326" spans="2:11" x14ac:dyDescent="0.25">
      <c r="B326" s="289" t="str">
        <f>IF(Lists!AF304="","",Lists!AF304)</f>
        <v/>
      </c>
      <c r="C326" s="290" t="str">
        <f>IF(Lists!AG304="","",Lists!AG304)</f>
        <v/>
      </c>
      <c r="D326" s="290" t="str">
        <f>IF(Lists!AH304="","",Lists!AH304)</f>
        <v/>
      </c>
      <c r="E326" s="291" t="str">
        <f>IF(D326="","",COUNTIFS('CMS Deviation Detail'!$B$24:$B$500,B326,'CMS Deviation Detail'!$C$24:$C$500,C326,'CMS Deviation Detail'!$D$24:$D$500,D326))</f>
        <v/>
      </c>
      <c r="F326" s="292" t="str">
        <f>IF(D326="","",SUMIFS('CMS Deviation Detail'!$H$24:$H$500,'CMS Deviation Detail'!$B$24:$B$500,$B326,'CMS Deviation Detail'!$C$24:$C$500,$C326,'CMS Deviation Detail'!$D$24:$D$500,$D326))</f>
        <v/>
      </c>
      <c r="G326" s="308"/>
      <c r="H326" s="299" t="str">
        <f>IF($D326="","",SUMIFS('CMS Deviation Detail'!$H$24:$H$500,'CMS Deviation Detail'!$B$24:$B$500,$B326,'CMS Deviation Detail'!$C$24:$C$500,$C326,'CMS Deviation Detail'!$D$24:$D$500,$D326,'CMS Deviation Detail'!$K$24:$K$500,"Control Equipment Problems"))</f>
        <v/>
      </c>
      <c r="I326" s="299" t="str">
        <f>IF($D326="","",SUMIFS('CMS Deviation Detail'!$H$24:$H$500,'CMS Deviation Detail'!$B$24:$B$500,$B326,'CMS Deviation Detail'!$C$24:$C$500,$C326,'CMS Deviation Detail'!$D$24:$D$500,$D326,'CMS Deviation Detail'!$K$24:$K$500,"Process Problems"))</f>
        <v/>
      </c>
      <c r="J326" s="299" t="str">
        <f>IF($D326="","",SUMIFS('CMS Deviation Detail'!$H$24:$H$500,'CMS Deviation Detail'!$B$24:$B$500,$B326,'CMS Deviation Detail'!$C$24:$C$500,$C326,'CMS Deviation Detail'!$D$24:$D$500,$D326,'CMS Deviation Detail'!$K$24:$K$500,"Other Known Causes"))</f>
        <v/>
      </c>
      <c r="K326" s="300" t="str">
        <f>IF($D326="","",SUMIFS('CMS Deviation Detail'!$H$24:$H$500,'CMS Deviation Detail'!$B$24:$B$500,$B326,'CMS Deviation Detail'!$C$24:$C$500,$C326,'CMS Deviation Detail'!$D$24:$D$500,$D326,'CMS Deviation Detail'!$K$24:$K$500,"Other Unknown Causes"))</f>
        <v/>
      </c>
    </row>
    <row r="327" spans="2:11" x14ac:dyDescent="0.25">
      <c r="B327" s="289" t="str">
        <f>IF(Lists!AF305="","",Lists!AF305)</f>
        <v/>
      </c>
      <c r="C327" s="290" t="str">
        <f>IF(Lists!AG305="","",Lists!AG305)</f>
        <v/>
      </c>
      <c r="D327" s="290" t="str">
        <f>IF(Lists!AH305="","",Lists!AH305)</f>
        <v/>
      </c>
      <c r="E327" s="291" t="str">
        <f>IF(D327="","",COUNTIFS('CMS Deviation Detail'!$B$24:$B$500,B327,'CMS Deviation Detail'!$C$24:$C$500,C327,'CMS Deviation Detail'!$D$24:$D$500,D327))</f>
        <v/>
      </c>
      <c r="F327" s="292" t="str">
        <f>IF(D327="","",SUMIFS('CMS Deviation Detail'!$H$24:$H$500,'CMS Deviation Detail'!$B$24:$B$500,$B327,'CMS Deviation Detail'!$C$24:$C$500,$C327,'CMS Deviation Detail'!$D$24:$D$500,$D327))</f>
        <v/>
      </c>
      <c r="G327" s="308"/>
      <c r="H327" s="299" t="str">
        <f>IF($D327="","",SUMIFS('CMS Deviation Detail'!$H$24:$H$500,'CMS Deviation Detail'!$B$24:$B$500,$B327,'CMS Deviation Detail'!$C$24:$C$500,$C327,'CMS Deviation Detail'!$D$24:$D$500,$D327,'CMS Deviation Detail'!$K$24:$K$500,"Control Equipment Problems"))</f>
        <v/>
      </c>
      <c r="I327" s="299" t="str">
        <f>IF($D327="","",SUMIFS('CMS Deviation Detail'!$H$24:$H$500,'CMS Deviation Detail'!$B$24:$B$500,$B327,'CMS Deviation Detail'!$C$24:$C$500,$C327,'CMS Deviation Detail'!$D$24:$D$500,$D327,'CMS Deviation Detail'!$K$24:$K$500,"Process Problems"))</f>
        <v/>
      </c>
      <c r="J327" s="299" t="str">
        <f>IF($D327="","",SUMIFS('CMS Deviation Detail'!$H$24:$H$500,'CMS Deviation Detail'!$B$24:$B$500,$B327,'CMS Deviation Detail'!$C$24:$C$500,$C327,'CMS Deviation Detail'!$D$24:$D$500,$D327,'CMS Deviation Detail'!$K$24:$K$500,"Other Known Causes"))</f>
        <v/>
      </c>
      <c r="K327" s="300" t="str">
        <f>IF($D327="","",SUMIFS('CMS Deviation Detail'!$H$24:$H$500,'CMS Deviation Detail'!$B$24:$B$500,$B327,'CMS Deviation Detail'!$C$24:$C$500,$C327,'CMS Deviation Detail'!$D$24:$D$500,$D327,'CMS Deviation Detail'!$K$24:$K$500,"Other Unknown Causes"))</f>
        <v/>
      </c>
    </row>
    <row r="328" spans="2:11" x14ac:dyDescent="0.25">
      <c r="B328" s="289" t="str">
        <f>IF(Lists!AF306="","",Lists!AF306)</f>
        <v/>
      </c>
      <c r="C328" s="290" t="str">
        <f>IF(Lists!AG306="","",Lists!AG306)</f>
        <v/>
      </c>
      <c r="D328" s="290" t="str">
        <f>IF(Lists!AH306="","",Lists!AH306)</f>
        <v/>
      </c>
      <c r="E328" s="291" t="str">
        <f>IF(D328="","",COUNTIFS('CMS Deviation Detail'!$B$24:$B$500,B328,'CMS Deviation Detail'!$C$24:$C$500,C328,'CMS Deviation Detail'!$D$24:$D$500,D328))</f>
        <v/>
      </c>
      <c r="F328" s="292" t="str">
        <f>IF(D328="","",SUMIFS('CMS Deviation Detail'!$H$24:$H$500,'CMS Deviation Detail'!$B$24:$B$500,$B328,'CMS Deviation Detail'!$C$24:$C$500,$C328,'CMS Deviation Detail'!$D$24:$D$500,$D328))</f>
        <v/>
      </c>
      <c r="G328" s="308"/>
      <c r="H328" s="299" t="str">
        <f>IF($D328="","",SUMIFS('CMS Deviation Detail'!$H$24:$H$500,'CMS Deviation Detail'!$B$24:$B$500,$B328,'CMS Deviation Detail'!$C$24:$C$500,$C328,'CMS Deviation Detail'!$D$24:$D$500,$D328,'CMS Deviation Detail'!$K$24:$K$500,"Control Equipment Problems"))</f>
        <v/>
      </c>
      <c r="I328" s="299" t="str">
        <f>IF($D328="","",SUMIFS('CMS Deviation Detail'!$H$24:$H$500,'CMS Deviation Detail'!$B$24:$B$500,$B328,'CMS Deviation Detail'!$C$24:$C$500,$C328,'CMS Deviation Detail'!$D$24:$D$500,$D328,'CMS Deviation Detail'!$K$24:$K$500,"Process Problems"))</f>
        <v/>
      </c>
      <c r="J328" s="299" t="str">
        <f>IF($D328="","",SUMIFS('CMS Deviation Detail'!$H$24:$H$500,'CMS Deviation Detail'!$B$24:$B$500,$B328,'CMS Deviation Detail'!$C$24:$C$500,$C328,'CMS Deviation Detail'!$D$24:$D$500,$D328,'CMS Deviation Detail'!$K$24:$K$500,"Other Known Causes"))</f>
        <v/>
      </c>
      <c r="K328" s="300" t="str">
        <f>IF($D328="","",SUMIFS('CMS Deviation Detail'!$H$24:$H$500,'CMS Deviation Detail'!$B$24:$B$500,$B328,'CMS Deviation Detail'!$C$24:$C$500,$C328,'CMS Deviation Detail'!$D$24:$D$500,$D328,'CMS Deviation Detail'!$K$24:$K$500,"Other Unknown Causes"))</f>
        <v/>
      </c>
    </row>
    <row r="329" spans="2:11" x14ac:dyDescent="0.25">
      <c r="B329" s="289" t="str">
        <f>IF(Lists!AF307="","",Lists!AF307)</f>
        <v/>
      </c>
      <c r="C329" s="290" t="str">
        <f>IF(Lists!AG307="","",Lists!AG307)</f>
        <v/>
      </c>
      <c r="D329" s="290" t="str">
        <f>IF(Lists!AH307="","",Lists!AH307)</f>
        <v/>
      </c>
      <c r="E329" s="291" t="str">
        <f>IF(D329="","",COUNTIFS('CMS Deviation Detail'!$B$24:$B$500,B329,'CMS Deviation Detail'!$C$24:$C$500,C329,'CMS Deviation Detail'!$D$24:$D$500,D329))</f>
        <v/>
      </c>
      <c r="F329" s="292" t="str">
        <f>IF(D329="","",SUMIFS('CMS Deviation Detail'!$H$24:$H$500,'CMS Deviation Detail'!$B$24:$B$500,$B329,'CMS Deviation Detail'!$C$24:$C$500,$C329,'CMS Deviation Detail'!$D$24:$D$500,$D329))</f>
        <v/>
      </c>
      <c r="G329" s="308"/>
      <c r="H329" s="299" t="str">
        <f>IF($D329="","",SUMIFS('CMS Deviation Detail'!$H$24:$H$500,'CMS Deviation Detail'!$B$24:$B$500,$B329,'CMS Deviation Detail'!$C$24:$C$500,$C329,'CMS Deviation Detail'!$D$24:$D$500,$D329,'CMS Deviation Detail'!$K$24:$K$500,"Control Equipment Problems"))</f>
        <v/>
      </c>
      <c r="I329" s="299" t="str">
        <f>IF($D329="","",SUMIFS('CMS Deviation Detail'!$H$24:$H$500,'CMS Deviation Detail'!$B$24:$B$500,$B329,'CMS Deviation Detail'!$C$24:$C$500,$C329,'CMS Deviation Detail'!$D$24:$D$500,$D329,'CMS Deviation Detail'!$K$24:$K$500,"Process Problems"))</f>
        <v/>
      </c>
      <c r="J329" s="299" t="str">
        <f>IF($D329="","",SUMIFS('CMS Deviation Detail'!$H$24:$H$500,'CMS Deviation Detail'!$B$24:$B$500,$B329,'CMS Deviation Detail'!$C$24:$C$500,$C329,'CMS Deviation Detail'!$D$24:$D$500,$D329,'CMS Deviation Detail'!$K$24:$K$500,"Other Known Causes"))</f>
        <v/>
      </c>
      <c r="K329" s="300" t="str">
        <f>IF($D329="","",SUMIFS('CMS Deviation Detail'!$H$24:$H$500,'CMS Deviation Detail'!$B$24:$B$500,$B329,'CMS Deviation Detail'!$C$24:$C$500,$C329,'CMS Deviation Detail'!$D$24:$D$500,$D329,'CMS Deviation Detail'!$K$24:$K$500,"Other Unknown Causes"))</f>
        <v/>
      </c>
    </row>
    <row r="330" spans="2:11" x14ac:dyDescent="0.25">
      <c r="B330" s="289" t="str">
        <f>IF(Lists!AF308="","",Lists!AF308)</f>
        <v/>
      </c>
      <c r="C330" s="290" t="str">
        <f>IF(Lists!AG308="","",Lists!AG308)</f>
        <v/>
      </c>
      <c r="D330" s="290" t="str">
        <f>IF(Lists!AH308="","",Lists!AH308)</f>
        <v/>
      </c>
      <c r="E330" s="291" t="str">
        <f>IF(D330="","",COUNTIFS('CMS Deviation Detail'!$B$24:$B$500,B330,'CMS Deviation Detail'!$C$24:$C$500,C330,'CMS Deviation Detail'!$D$24:$D$500,D330))</f>
        <v/>
      </c>
      <c r="F330" s="292" t="str">
        <f>IF(D330="","",SUMIFS('CMS Deviation Detail'!$H$24:$H$500,'CMS Deviation Detail'!$B$24:$B$500,$B330,'CMS Deviation Detail'!$C$24:$C$500,$C330,'CMS Deviation Detail'!$D$24:$D$500,$D330))</f>
        <v/>
      </c>
      <c r="G330" s="308"/>
      <c r="H330" s="299" t="str">
        <f>IF($D330="","",SUMIFS('CMS Deviation Detail'!$H$24:$H$500,'CMS Deviation Detail'!$B$24:$B$500,$B330,'CMS Deviation Detail'!$C$24:$C$500,$C330,'CMS Deviation Detail'!$D$24:$D$500,$D330,'CMS Deviation Detail'!$K$24:$K$500,"Control Equipment Problems"))</f>
        <v/>
      </c>
      <c r="I330" s="299" t="str">
        <f>IF($D330="","",SUMIFS('CMS Deviation Detail'!$H$24:$H$500,'CMS Deviation Detail'!$B$24:$B$500,$B330,'CMS Deviation Detail'!$C$24:$C$500,$C330,'CMS Deviation Detail'!$D$24:$D$500,$D330,'CMS Deviation Detail'!$K$24:$K$500,"Process Problems"))</f>
        <v/>
      </c>
      <c r="J330" s="299" t="str">
        <f>IF($D330="","",SUMIFS('CMS Deviation Detail'!$H$24:$H$500,'CMS Deviation Detail'!$B$24:$B$500,$B330,'CMS Deviation Detail'!$C$24:$C$500,$C330,'CMS Deviation Detail'!$D$24:$D$500,$D330,'CMS Deviation Detail'!$K$24:$K$500,"Other Known Causes"))</f>
        <v/>
      </c>
      <c r="K330" s="300" t="str">
        <f>IF($D330="","",SUMIFS('CMS Deviation Detail'!$H$24:$H$500,'CMS Deviation Detail'!$B$24:$B$500,$B330,'CMS Deviation Detail'!$C$24:$C$500,$C330,'CMS Deviation Detail'!$D$24:$D$500,$D330,'CMS Deviation Detail'!$K$24:$K$500,"Other Unknown Causes"))</f>
        <v/>
      </c>
    </row>
    <row r="331" spans="2:11" x14ac:dyDescent="0.25">
      <c r="B331" s="289" t="str">
        <f>IF(Lists!AF309="","",Lists!AF309)</f>
        <v/>
      </c>
      <c r="C331" s="290" t="str">
        <f>IF(Lists!AG309="","",Lists!AG309)</f>
        <v/>
      </c>
      <c r="D331" s="290" t="str">
        <f>IF(Lists!AH309="","",Lists!AH309)</f>
        <v/>
      </c>
      <c r="E331" s="291" t="str">
        <f>IF(D331="","",COUNTIFS('CMS Deviation Detail'!$B$24:$B$500,B331,'CMS Deviation Detail'!$C$24:$C$500,C331,'CMS Deviation Detail'!$D$24:$D$500,D331))</f>
        <v/>
      </c>
      <c r="F331" s="292" t="str">
        <f>IF(D331="","",SUMIFS('CMS Deviation Detail'!$H$24:$H$500,'CMS Deviation Detail'!$B$24:$B$500,$B331,'CMS Deviation Detail'!$C$24:$C$500,$C331,'CMS Deviation Detail'!$D$24:$D$500,$D331))</f>
        <v/>
      </c>
      <c r="G331" s="308"/>
      <c r="H331" s="299" t="str">
        <f>IF($D331="","",SUMIFS('CMS Deviation Detail'!$H$24:$H$500,'CMS Deviation Detail'!$B$24:$B$500,$B331,'CMS Deviation Detail'!$C$24:$C$500,$C331,'CMS Deviation Detail'!$D$24:$D$500,$D331,'CMS Deviation Detail'!$K$24:$K$500,"Control Equipment Problems"))</f>
        <v/>
      </c>
      <c r="I331" s="299" t="str">
        <f>IF($D331="","",SUMIFS('CMS Deviation Detail'!$H$24:$H$500,'CMS Deviation Detail'!$B$24:$B$500,$B331,'CMS Deviation Detail'!$C$24:$C$500,$C331,'CMS Deviation Detail'!$D$24:$D$500,$D331,'CMS Deviation Detail'!$K$24:$K$500,"Process Problems"))</f>
        <v/>
      </c>
      <c r="J331" s="299" t="str">
        <f>IF($D331="","",SUMIFS('CMS Deviation Detail'!$H$24:$H$500,'CMS Deviation Detail'!$B$24:$B$500,$B331,'CMS Deviation Detail'!$C$24:$C$500,$C331,'CMS Deviation Detail'!$D$24:$D$500,$D331,'CMS Deviation Detail'!$K$24:$K$500,"Other Known Causes"))</f>
        <v/>
      </c>
      <c r="K331" s="300" t="str">
        <f>IF($D331="","",SUMIFS('CMS Deviation Detail'!$H$24:$H$500,'CMS Deviation Detail'!$B$24:$B$500,$B331,'CMS Deviation Detail'!$C$24:$C$500,$C331,'CMS Deviation Detail'!$D$24:$D$500,$D331,'CMS Deviation Detail'!$K$24:$K$500,"Other Unknown Causes"))</f>
        <v/>
      </c>
    </row>
    <row r="332" spans="2:11" x14ac:dyDescent="0.25">
      <c r="B332" s="289" t="str">
        <f>IF(Lists!AF310="","",Lists!AF310)</f>
        <v/>
      </c>
      <c r="C332" s="290" t="str">
        <f>IF(Lists!AG310="","",Lists!AG310)</f>
        <v/>
      </c>
      <c r="D332" s="290" t="str">
        <f>IF(Lists!AH310="","",Lists!AH310)</f>
        <v/>
      </c>
      <c r="E332" s="291" t="str">
        <f>IF(D332="","",COUNTIFS('CMS Deviation Detail'!$B$24:$B$500,B332,'CMS Deviation Detail'!$C$24:$C$500,C332,'CMS Deviation Detail'!$D$24:$D$500,D332))</f>
        <v/>
      </c>
      <c r="F332" s="292" t="str">
        <f>IF(D332="","",SUMIFS('CMS Deviation Detail'!$H$24:$H$500,'CMS Deviation Detail'!$B$24:$B$500,$B332,'CMS Deviation Detail'!$C$24:$C$500,$C332,'CMS Deviation Detail'!$D$24:$D$500,$D332))</f>
        <v/>
      </c>
      <c r="G332" s="308"/>
      <c r="H332" s="299" t="str">
        <f>IF($D332="","",SUMIFS('CMS Deviation Detail'!$H$24:$H$500,'CMS Deviation Detail'!$B$24:$B$500,$B332,'CMS Deviation Detail'!$C$24:$C$500,$C332,'CMS Deviation Detail'!$D$24:$D$500,$D332,'CMS Deviation Detail'!$K$24:$K$500,"Control Equipment Problems"))</f>
        <v/>
      </c>
      <c r="I332" s="299" t="str">
        <f>IF($D332="","",SUMIFS('CMS Deviation Detail'!$H$24:$H$500,'CMS Deviation Detail'!$B$24:$B$500,$B332,'CMS Deviation Detail'!$C$24:$C$500,$C332,'CMS Deviation Detail'!$D$24:$D$500,$D332,'CMS Deviation Detail'!$K$24:$K$500,"Process Problems"))</f>
        <v/>
      </c>
      <c r="J332" s="299" t="str">
        <f>IF($D332="","",SUMIFS('CMS Deviation Detail'!$H$24:$H$500,'CMS Deviation Detail'!$B$24:$B$500,$B332,'CMS Deviation Detail'!$C$24:$C$500,$C332,'CMS Deviation Detail'!$D$24:$D$500,$D332,'CMS Deviation Detail'!$K$24:$K$500,"Other Known Causes"))</f>
        <v/>
      </c>
      <c r="K332" s="300" t="str">
        <f>IF($D332="","",SUMIFS('CMS Deviation Detail'!$H$24:$H$500,'CMS Deviation Detail'!$B$24:$B$500,$B332,'CMS Deviation Detail'!$C$24:$C$500,$C332,'CMS Deviation Detail'!$D$24:$D$500,$D332,'CMS Deviation Detail'!$K$24:$K$500,"Other Unknown Causes"))</f>
        <v/>
      </c>
    </row>
    <row r="333" spans="2:11" x14ac:dyDescent="0.25">
      <c r="B333" s="289" t="str">
        <f>IF(Lists!AF311="","",Lists!AF311)</f>
        <v/>
      </c>
      <c r="C333" s="290" t="str">
        <f>IF(Lists!AG311="","",Lists!AG311)</f>
        <v/>
      </c>
      <c r="D333" s="290" t="str">
        <f>IF(Lists!AH311="","",Lists!AH311)</f>
        <v/>
      </c>
      <c r="E333" s="291" t="str">
        <f>IF(D333="","",COUNTIFS('CMS Deviation Detail'!$B$24:$B$500,B333,'CMS Deviation Detail'!$C$24:$C$500,C333,'CMS Deviation Detail'!$D$24:$D$500,D333))</f>
        <v/>
      </c>
      <c r="F333" s="292" t="str">
        <f>IF(D333="","",SUMIFS('CMS Deviation Detail'!$H$24:$H$500,'CMS Deviation Detail'!$B$24:$B$500,$B333,'CMS Deviation Detail'!$C$24:$C$500,$C333,'CMS Deviation Detail'!$D$24:$D$500,$D333))</f>
        <v/>
      </c>
      <c r="G333" s="308"/>
      <c r="H333" s="299" t="str">
        <f>IF($D333="","",SUMIFS('CMS Deviation Detail'!$H$24:$H$500,'CMS Deviation Detail'!$B$24:$B$500,$B333,'CMS Deviation Detail'!$C$24:$C$500,$C333,'CMS Deviation Detail'!$D$24:$D$500,$D333,'CMS Deviation Detail'!$K$24:$K$500,"Control Equipment Problems"))</f>
        <v/>
      </c>
      <c r="I333" s="299" t="str">
        <f>IF($D333="","",SUMIFS('CMS Deviation Detail'!$H$24:$H$500,'CMS Deviation Detail'!$B$24:$B$500,$B333,'CMS Deviation Detail'!$C$24:$C$500,$C333,'CMS Deviation Detail'!$D$24:$D$500,$D333,'CMS Deviation Detail'!$K$24:$K$500,"Process Problems"))</f>
        <v/>
      </c>
      <c r="J333" s="299" t="str">
        <f>IF($D333="","",SUMIFS('CMS Deviation Detail'!$H$24:$H$500,'CMS Deviation Detail'!$B$24:$B$500,$B333,'CMS Deviation Detail'!$C$24:$C$500,$C333,'CMS Deviation Detail'!$D$24:$D$500,$D333,'CMS Deviation Detail'!$K$24:$K$500,"Other Known Causes"))</f>
        <v/>
      </c>
      <c r="K333" s="300" t="str">
        <f>IF($D333="","",SUMIFS('CMS Deviation Detail'!$H$24:$H$500,'CMS Deviation Detail'!$B$24:$B$500,$B333,'CMS Deviation Detail'!$C$24:$C$500,$C333,'CMS Deviation Detail'!$D$24:$D$500,$D333,'CMS Deviation Detail'!$K$24:$K$500,"Other Unknown Causes"))</f>
        <v/>
      </c>
    </row>
    <row r="334" spans="2:11" x14ac:dyDescent="0.25">
      <c r="B334" s="289" t="str">
        <f>IF(Lists!AF312="","",Lists!AF312)</f>
        <v/>
      </c>
      <c r="C334" s="290" t="str">
        <f>IF(Lists!AG312="","",Lists!AG312)</f>
        <v/>
      </c>
      <c r="D334" s="290" t="str">
        <f>IF(Lists!AH312="","",Lists!AH312)</f>
        <v/>
      </c>
      <c r="E334" s="291" t="str">
        <f>IF(D334="","",COUNTIFS('CMS Deviation Detail'!$B$24:$B$500,B334,'CMS Deviation Detail'!$C$24:$C$500,C334,'CMS Deviation Detail'!$D$24:$D$500,D334))</f>
        <v/>
      </c>
      <c r="F334" s="292" t="str">
        <f>IF(D334="","",SUMIFS('CMS Deviation Detail'!$H$24:$H$500,'CMS Deviation Detail'!$B$24:$B$500,$B334,'CMS Deviation Detail'!$C$24:$C$500,$C334,'CMS Deviation Detail'!$D$24:$D$500,$D334))</f>
        <v/>
      </c>
      <c r="G334" s="308"/>
      <c r="H334" s="299" t="str">
        <f>IF($D334="","",SUMIFS('CMS Deviation Detail'!$H$24:$H$500,'CMS Deviation Detail'!$B$24:$B$500,$B334,'CMS Deviation Detail'!$C$24:$C$500,$C334,'CMS Deviation Detail'!$D$24:$D$500,$D334,'CMS Deviation Detail'!$K$24:$K$500,"Control Equipment Problems"))</f>
        <v/>
      </c>
      <c r="I334" s="299" t="str">
        <f>IF($D334="","",SUMIFS('CMS Deviation Detail'!$H$24:$H$500,'CMS Deviation Detail'!$B$24:$B$500,$B334,'CMS Deviation Detail'!$C$24:$C$500,$C334,'CMS Deviation Detail'!$D$24:$D$500,$D334,'CMS Deviation Detail'!$K$24:$K$500,"Process Problems"))</f>
        <v/>
      </c>
      <c r="J334" s="299" t="str">
        <f>IF($D334="","",SUMIFS('CMS Deviation Detail'!$H$24:$H$500,'CMS Deviation Detail'!$B$24:$B$500,$B334,'CMS Deviation Detail'!$C$24:$C$500,$C334,'CMS Deviation Detail'!$D$24:$D$500,$D334,'CMS Deviation Detail'!$K$24:$K$500,"Other Known Causes"))</f>
        <v/>
      </c>
      <c r="K334" s="300" t="str">
        <f>IF($D334="","",SUMIFS('CMS Deviation Detail'!$H$24:$H$500,'CMS Deviation Detail'!$B$24:$B$500,$B334,'CMS Deviation Detail'!$C$24:$C$500,$C334,'CMS Deviation Detail'!$D$24:$D$500,$D334,'CMS Deviation Detail'!$K$24:$K$500,"Other Unknown Causes"))</f>
        <v/>
      </c>
    </row>
    <row r="335" spans="2:11" x14ac:dyDescent="0.25">
      <c r="B335" s="289" t="str">
        <f>IF(Lists!AF313="","",Lists!AF313)</f>
        <v/>
      </c>
      <c r="C335" s="290" t="str">
        <f>IF(Lists!AG313="","",Lists!AG313)</f>
        <v/>
      </c>
      <c r="D335" s="290" t="str">
        <f>IF(Lists!AH313="","",Lists!AH313)</f>
        <v/>
      </c>
      <c r="E335" s="291" t="str">
        <f>IF(D335="","",COUNTIFS('CMS Deviation Detail'!$B$24:$B$500,B335,'CMS Deviation Detail'!$C$24:$C$500,C335,'CMS Deviation Detail'!$D$24:$D$500,D335))</f>
        <v/>
      </c>
      <c r="F335" s="292" t="str">
        <f>IF(D335="","",SUMIFS('CMS Deviation Detail'!$H$24:$H$500,'CMS Deviation Detail'!$B$24:$B$500,$B335,'CMS Deviation Detail'!$C$24:$C$500,$C335,'CMS Deviation Detail'!$D$24:$D$500,$D335))</f>
        <v/>
      </c>
      <c r="G335" s="308"/>
      <c r="H335" s="299" t="str">
        <f>IF($D335="","",SUMIFS('CMS Deviation Detail'!$H$24:$H$500,'CMS Deviation Detail'!$B$24:$B$500,$B335,'CMS Deviation Detail'!$C$24:$C$500,$C335,'CMS Deviation Detail'!$D$24:$D$500,$D335,'CMS Deviation Detail'!$K$24:$K$500,"Control Equipment Problems"))</f>
        <v/>
      </c>
      <c r="I335" s="299" t="str">
        <f>IF($D335="","",SUMIFS('CMS Deviation Detail'!$H$24:$H$500,'CMS Deviation Detail'!$B$24:$B$500,$B335,'CMS Deviation Detail'!$C$24:$C$500,$C335,'CMS Deviation Detail'!$D$24:$D$500,$D335,'CMS Deviation Detail'!$K$24:$K$500,"Process Problems"))</f>
        <v/>
      </c>
      <c r="J335" s="299" t="str">
        <f>IF($D335="","",SUMIFS('CMS Deviation Detail'!$H$24:$H$500,'CMS Deviation Detail'!$B$24:$B$500,$B335,'CMS Deviation Detail'!$C$24:$C$500,$C335,'CMS Deviation Detail'!$D$24:$D$500,$D335,'CMS Deviation Detail'!$K$24:$K$500,"Other Known Causes"))</f>
        <v/>
      </c>
      <c r="K335" s="300" t="str">
        <f>IF($D335="","",SUMIFS('CMS Deviation Detail'!$H$24:$H$500,'CMS Deviation Detail'!$B$24:$B$500,$B335,'CMS Deviation Detail'!$C$24:$C$500,$C335,'CMS Deviation Detail'!$D$24:$D$500,$D335,'CMS Deviation Detail'!$K$24:$K$500,"Other Unknown Causes"))</f>
        <v/>
      </c>
    </row>
    <row r="336" spans="2:11" x14ac:dyDescent="0.25">
      <c r="B336" s="289" t="str">
        <f>IF(Lists!AF314="","",Lists!AF314)</f>
        <v/>
      </c>
      <c r="C336" s="290" t="str">
        <f>IF(Lists!AG314="","",Lists!AG314)</f>
        <v/>
      </c>
      <c r="D336" s="290" t="str">
        <f>IF(Lists!AH314="","",Lists!AH314)</f>
        <v/>
      </c>
      <c r="E336" s="291" t="str">
        <f>IF(D336="","",COUNTIFS('CMS Deviation Detail'!$B$24:$B$500,B336,'CMS Deviation Detail'!$C$24:$C$500,C336,'CMS Deviation Detail'!$D$24:$D$500,D336))</f>
        <v/>
      </c>
      <c r="F336" s="292" t="str">
        <f>IF(D336="","",SUMIFS('CMS Deviation Detail'!$H$24:$H$500,'CMS Deviation Detail'!$B$24:$B$500,$B336,'CMS Deviation Detail'!$C$24:$C$500,$C336,'CMS Deviation Detail'!$D$24:$D$500,$D336))</f>
        <v/>
      </c>
      <c r="G336" s="308"/>
      <c r="H336" s="299" t="str">
        <f>IF($D336="","",SUMIFS('CMS Deviation Detail'!$H$24:$H$500,'CMS Deviation Detail'!$B$24:$B$500,$B336,'CMS Deviation Detail'!$C$24:$C$500,$C336,'CMS Deviation Detail'!$D$24:$D$500,$D336,'CMS Deviation Detail'!$K$24:$K$500,"Control Equipment Problems"))</f>
        <v/>
      </c>
      <c r="I336" s="299" t="str">
        <f>IF($D336="","",SUMIFS('CMS Deviation Detail'!$H$24:$H$500,'CMS Deviation Detail'!$B$24:$B$500,$B336,'CMS Deviation Detail'!$C$24:$C$500,$C336,'CMS Deviation Detail'!$D$24:$D$500,$D336,'CMS Deviation Detail'!$K$24:$K$500,"Process Problems"))</f>
        <v/>
      </c>
      <c r="J336" s="299" t="str">
        <f>IF($D336="","",SUMIFS('CMS Deviation Detail'!$H$24:$H$500,'CMS Deviation Detail'!$B$24:$B$500,$B336,'CMS Deviation Detail'!$C$24:$C$500,$C336,'CMS Deviation Detail'!$D$24:$D$500,$D336,'CMS Deviation Detail'!$K$24:$K$500,"Other Known Causes"))</f>
        <v/>
      </c>
      <c r="K336" s="300" t="str">
        <f>IF($D336="","",SUMIFS('CMS Deviation Detail'!$H$24:$H$500,'CMS Deviation Detail'!$B$24:$B$500,$B336,'CMS Deviation Detail'!$C$24:$C$500,$C336,'CMS Deviation Detail'!$D$24:$D$500,$D336,'CMS Deviation Detail'!$K$24:$K$500,"Other Unknown Causes"))</f>
        <v/>
      </c>
    </row>
    <row r="337" spans="2:11" x14ac:dyDescent="0.25">
      <c r="B337" s="289" t="str">
        <f>IF(Lists!AF315="","",Lists!AF315)</f>
        <v/>
      </c>
      <c r="C337" s="290" t="str">
        <f>IF(Lists!AG315="","",Lists!AG315)</f>
        <v/>
      </c>
      <c r="D337" s="290" t="str">
        <f>IF(Lists!AH315="","",Lists!AH315)</f>
        <v/>
      </c>
      <c r="E337" s="291" t="str">
        <f>IF(D337="","",COUNTIFS('CMS Deviation Detail'!$B$24:$B$500,B337,'CMS Deviation Detail'!$C$24:$C$500,C337,'CMS Deviation Detail'!$D$24:$D$500,D337))</f>
        <v/>
      </c>
      <c r="F337" s="292" t="str">
        <f>IF(D337="","",SUMIFS('CMS Deviation Detail'!$H$24:$H$500,'CMS Deviation Detail'!$B$24:$B$500,$B337,'CMS Deviation Detail'!$C$24:$C$500,$C337,'CMS Deviation Detail'!$D$24:$D$500,$D337))</f>
        <v/>
      </c>
      <c r="G337" s="308"/>
      <c r="H337" s="299" t="str">
        <f>IF($D337="","",SUMIFS('CMS Deviation Detail'!$H$24:$H$500,'CMS Deviation Detail'!$B$24:$B$500,$B337,'CMS Deviation Detail'!$C$24:$C$500,$C337,'CMS Deviation Detail'!$D$24:$D$500,$D337,'CMS Deviation Detail'!$K$24:$K$500,"Control Equipment Problems"))</f>
        <v/>
      </c>
      <c r="I337" s="299" t="str">
        <f>IF($D337="","",SUMIFS('CMS Deviation Detail'!$H$24:$H$500,'CMS Deviation Detail'!$B$24:$B$500,$B337,'CMS Deviation Detail'!$C$24:$C$500,$C337,'CMS Deviation Detail'!$D$24:$D$500,$D337,'CMS Deviation Detail'!$K$24:$K$500,"Process Problems"))</f>
        <v/>
      </c>
      <c r="J337" s="299" t="str">
        <f>IF($D337="","",SUMIFS('CMS Deviation Detail'!$H$24:$H$500,'CMS Deviation Detail'!$B$24:$B$500,$B337,'CMS Deviation Detail'!$C$24:$C$500,$C337,'CMS Deviation Detail'!$D$24:$D$500,$D337,'CMS Deviation Detail'!$K$24:$K$500,"Other Known Causes"))</f>
        <v/>
      </c>
      <c r="K337" s="300" t="str">
        <f>IF($D337="","",SUMIFS('CMS Deviation Detail'!$H$24:$H$500,'CMS Deviation Detail'!$B$24:$B$500,$B337,'CMS Deviation Detail'!$C$24:$C$500,$C337,'CMS Deviation Detail'!$D$24:$D$500,$D337,'CMS Deviation Detail'!$K$24:$K$500,"Other Unknown Causes"))</f>
        <v/>
      </c>
    </row>
    <row r="338" spans="2:11" x14ac:dyDescent="0.25">
      <c r="B338" s="289" t="str">
        <f>IF(Lists!AF316="","",Lists!AF316)</f>
        <v/>
      </c>
      <c r="C338" s="290" t="str">
        <f>IF(Lists!AG316="","",Lists!AG316)</f>
        <v/>
      </c>
      <c r="D338" s="290" t="str">
        <f>IF(Lists!AH316="","",Lists!AH316)</f>
        <v/>
      </c>
      <c r="E338" s="291" t="str">
        <f>IF(D338="","",COUNTIFS('CMS Deviation Detail'!$B$24:$B$500,B338,'CMS Deviation Detail'!$C$24:$C$500,C338,'CMS Deviation Detail'!$D$24:$D$500,D338))</f>
        <v/>
      </c>
      <c r="F338" s="292" t="str">
        <f>IF(D338="","",SUMIFS('CMS Deviation Detail'!$H$24:$H$500,'CMS Deviation Detail'!$B$24:$B$500,$B338,'CMS Deviation Detail'!$C$24:$C$500,$C338,'CMS Deviation Detail'!$D$24:$D$500,$D338))</f>
        <v/>
      </c>
      <c r="G338" s="308"/>
      <c r="H338" s="299" t="str">
        <f>IF($D338="","",SUMIFS('CMS Deviation Detail'!$H$24:$H$500,'CMS Deviation Detail'!$B$24:$B$500,$B338,'CMS Deviation Detail'!$C$24:$C$500,$C338,'CMS Deviation Detail'!$D$24:$D$500,$D338,'CMS Deviation Detail'!$K$24:$K$500,"Control Equipment Problems"))</f>
        <v/>
      </c>
      <c r="I338" s="299" t="str">
        <f>IF($D338="","",SUMIFS('CMS Deviation Detail'!$H$24:$H$500,'CMS Deviation Detail'!$B$24:$B$500,$B338,'CMS Deviation Detail'!$C$24:$C$500,$C338,'CMS Deviation Detail'!$D$24:$D$500,$D338,'CMS Deviation Detail'!$K$24:$K$500,"Process Problems"))</f>
        <v/>
      </c>
      <c r="J338" s="299" t="str">
        <f>IF($D338="","",SUMIFS('CMS Deviation Detail'!$H$24:$H$500,'CMS Deviation Detail'!$B$24:$B$500,$B338,'CMS Deviation Detail'!$C$24:$C$500,$C338,'CMS Deviation Detail'!$D$24:$D$500,$D338,'CMS Deviation Detail'!$K$24:$K$500,"Other Known Causes"))</f>
        <v/>
      </c>
      <c r="K338" s="300" t="str">
        <f>IF($D338="","",SUMIFS('CMS Deviation Detail'!$H$24:$H$500,'CMS Deviation Detail'!$B$24:$B$500,$B338,'CMS Deviation Detail'!$C$24:$C$500,$C338,'CMS Deviation Detail'!$D$24:$D$500,$D338,'CMS Deviation Detail'!$K$24:$K$500,"Other Unknown Causes"))</f>
        <v/>
      </c>
    </row>
    <row r="339" spans="2:11" x14ac:dyDescent="0.25">
      <c r="B339" s="289" t="str">
        <f>IF(Lists!AF317="","",Lists!AF317)</f>
        <v/>
      </c>
      <c r="C339" s="290" t="str">
        <f>IF(Lists!AG317="","",Lists!AG317)</f>
        <v/>
      </c>
      <c r="D339" s="290" t="str">
        <f>IF(Lists!AH317="","",Lists!AH317)</f>
        <v/>
      </c>
      <c r="E339" s="291" t="str">
        <f>IF(D339="","",COUNTIFS('CMS Deviation Detail'!$B$24:$B$500,B339,'CMS Deviation Detail'!$C$24:$C$500,C339,'CMS Deviation Detail'!$D$24:$D$500,D339))</f>
        <v/>
      </c>
      <c r="F339" s="292" t="str">
        <f>IF(D339="","",SUMIFS('CMS Deviation Detail'!$H$24:$H$500,'CMS Deviation Detail'!$B$24:$B$500,$B339,'CMS Deviation Detail'!$C$24:$C$500,$C339,'CMS Deviation Detail'!$D$24:$D$500,$D339))</f>
        <v/>
      </c>
      <c r="G339" s="308"/>
      <c r="H339" s="299" t="str">
        <f>IF($D339="","",SUMIFS('CMS Deviation Detail'!$H$24:$H$500,'CMS Deviation Detail'!$B$24:$B$500,$B339,'CMS Deviation Detail'!$C$24:$C$500,$C339,'CMS Deviation Detail'!$D$24:$D$500,$D339,'CMS Deviation Detail'!$K$24:$K$500,"Control Equipment Problems"))</f>
        <v/>
      </c>
      <c r="I339" s="299" t="str">
        <f>IF($D339="","",SUMIFS('CMS Deviation Detail'!$H$24:$H$500,'CMS Deviation Detail'!$B$24:$B$500,$B339,'CMS Deviation Detail'!$C$24:$C$500,$C339,'CMS Deviation Detail'!$D$24:$D$500,$D339,'CMS Deviation Detail'!$K$24:$K$500,"Process Problems"))</f>
        <v/>
      </c>
      <c r="J339" s="299" t="str">
        <f>IF($D339="","",SUMIFS('CMS Deviation Detail'!$H$24:$H$500,'CMS Deviation Detail'!$B$24:$B$500,$B339,'CMS Deviation Detail'!$C$24:$C$500,$C339,'CMS Deviation Detail'!$D$24:$D$500,$D339,'CMS Deviation Detail'!$K$24:$K$500,"Other Known Causes"))</f>
        <v/>
      </c>
      <c r="K339" s="300" t="str">
        <f>IF($D339="","",SUMIFS('CMS Deviation Detail'!$H$24:$H$500,'CMS Deviation Detail'!$B$24:$B$500,$B339,'CMS Deviation Detail'!$C$24:$C$500,$C339,'CMS Deviation Detail'!$D$24:$D$500,$D339,'CMS Deviation Detail'!$K$24:$K$500,"Other Unknown Causes"))</f>
        <v/>
      </c>
    </row>
    <row r="340" spans="2:11" x14ac:dyDescent="0.25">
      <c r="B340" s="289" t="str">
        <f>IF(Lists!AF318="","",Lists!AF318)</f>
        <v/>
      </c>
      <c r="C340" s="290" t="str">
        <f>IF(Lists!AG318="","",Lists!AG318)</f>
        <v/>
      </c>
      <c r="D340" s="290" t="str">
        <f>IF(Lists!AH318="","",Lists!AH318)</f>
        <v/>
      </c>
      <c r="E340" s="291" t="str">
        <f>IF(D340="","",COUNTIFS('CMS Deviation Detail'!$B$24:$B$500,B340,'CMS Deviation Detail'!$C$24:$C$500,C340,'CMS Deviation Detail'!$D$24:$D$500,D340))</f>
        <v/>
      </c>
      <c r="F340" s="292" t="str">
        <f>IF(D340="","",SUMIFS('CMS Deviation Detail'!$H$24:$H$500,'CMS Deviation Detail'!$B$24:$B$500,$B340,'CMS Deviation Detail'!$C$24:$C$500,$C340,'CMS Deviation Detail'!$D$24:$D$500,$D340))</f>
        <v/>
      </c>
      <c r="G340" s="308"/>
      <c r="H340" s="299" t="str">
        <f>IF($D340="","",SUMIFS('CMS Deviation Detail'!$H$24:$H$500,'CMS Deviation Detail'!$B$24:$B$500,$B340,'CMS Deviation Detail'!$C$24:$C$500,$C340,'CMS Deviation Detail'!$D$24:$D$500,$D340,'CMS Deviation Detail'!$K$24:$K$500,"Control Equipment Problems"))</f>
        <v/>
      </c>
      <c r="I340" s="299" t="str">
        <f>IF($D340="","",SUMIFS('CMS Deviation Detail'!$H$24:$H$500,'CMS Deviation Detail'!$B$24:$B$500,$B340,'CMS Deviation Detail'!$C$24:$C$500,$C340,'CMS Deviation Detail'!$D$24:$D$500,$D340,'CMS Deviation Detail'!$K$24:$K$500,"Process Problems"))</f>
        <v/>
      </c>
      <c r="J340" s="299" t="str">
        <f>IF($D340="","",SUMIFS('CMS Deviation Detail'!$H$24:$H$500,'CMS Deviation Detail'!$B$24:$B$500,$B340,'CMS Deviation Detail'!$C$24:$C$500,$C340,'CMS Deviation Detail'!$D$24:$D$500,$D340,'CMS Deviation Detail'!$K$24:$K$500,"Other Known Causes"))</f>
        <v/>
      </c>
      <c r="K340" s="300" t="str">
        <f>IF($D340="","",SUMIFS('CMS Deviation Detail'!$H$24:$H$500,'CMS Deviation Detail'!$B$24:$B$500,$B340,'CMS Deviation Detail'!$C$24:$C$500,$C340,'CMS Deviation Detail'!$D$24:$D$500,$D340,'CMS Deviation Detail'!$K$24:$K$500,"Other Unknown Causes"))</f>
        <v/>
      </c>
    </row>
    <row r="341" spans="2:11" x14ac:dyDescent="0.25">
      <c r="B341" s="289" t="str">
        <f>IF(Lists!AF319="","",Lists!AF319)</f>
        <v/>
      </c>
      <c r="C341" s="290" t="str">
        <f>IF(Lists!AG319="","",Lists!AG319)</f>
        <v/>
      </c>
      <c r="D341" s="290" t="str">
        <f>IF(Lists!AH319="","",Lists!AH319)</f>
        <v/>
      </c>
      <c r="E341" s="291" t="str">
        <f>IF(D341="","",COUNTIFS('CMS Deviation Detail'!$B$24:$B$500,B341,'CMS Deviation Detail'!$C$24:$C$500,C341,'CMS Deviation Detail'!$D$24:$D$500,D341))</f>
        <v/>
      </c>
      <c r="F341" s="292" t="str">
        <f>IF(D341="","",SUMIFS('CMS Deviation Detail'!$H$24:$H$500,'CMS Deviation Detail'!$B$24:$B$500,$B341,'CMS Deviation Detail'!$C$24:$C$500,$C341,'CMS Deviation Detail'!$D$24:$D$500,$D341))</f>
        <v/>
      </c>
      <c r="G341" s="308"/>
      <c r="H341" s="299" t="str">
        <f>IF($D341="","",SUMIFS('CMS Deviation Detail'!$H$24:$H$500,'CMS Deviation Detail'!$B$24:$B$500,$B341,'CMS Deviation Detail'!$C$24:$C$500,$C341,'CMS Deviation Detail'!$D$24:$D$500,$D341,'CMS Deviation Detail'!$K$24:$K$500,"Control Equipment Problems"))</f>
        <v/>
      </c>
      <c r="I341" s="299" t="str">
        <f>IF($D341="","",SUMIFS('CMS Deviation Detail'!$H$24:$H$500,'CMS Deviation Detail'!$B$24:$B$500,$B341,'CMS Deviation Detail'!$C$24:$C$500,$C341,'CMS Deviation Detail'!$D$24:$D$500,$D341,'CMS Deviation Detail'!$K$24:$K$500,"Process Problems"))</f>
        <v/>
      </c>
      <c r="J341" s="299" t="str">
        <f>IF($D341="","",SUMIFS('CMS Deviation Detail'!$H$24:$H$500,'CMS Deviation Detail'!$B$24:$B$500,$B341,'CMS Deviation Detail'!$C$24:$C$500,$C341,'CMS Deviation Detail'!$D$24:$D$500,$D341,'CMS Deviation Detail'!$K$24:$K$500,"Other Known Causes"))</f>
        <v/>
      </c>
      <c r="K341" s="300" t="str">
        <f>IF($D341="","",SUMIFS('CMS Deviation Detail'!$H$24:$H$500,'CMS Deviation Detail'!$B$24:$B$500,$B341,'CMS Deviation Detail'!$C$24:$C$500,$C341,'CMS Deviation Detail'!$D$24:$D$500,$D341,'CMS Deviation Detail'!$K$24:$K$500,"Other Unknown Causes"))</f>
        <v/>
      </c>
    </row>
    <row r="342" spans="2:11" x14ac:dyDescent="0.25">
      <c r="B342" s="289" t="str">
        <f>IF(Lists!AF320="","",Lists!AF320)</f>
        <v/>
      </c>
      <c r="C342" s="290" t="str">
        <f>IF(Lists!AG320="","",Lists!AG320)</f>
        <v/>
      </c>
      <c r="D342" s="290" t="str">
        <f>IF(Lists!AH320="","",Lists!AH320)</f>
        <v/>
      </c>
      <c r="E342" s="291" t="str">
        <f>IF(D342="","",COUNTIFS('CMS Deviation Detail'!$B$24:$B$500,B342,'CMS Deviation Detail'!$C$24:$C$500,C342,'CMS Deviation Detail'!$D$24:$D$500,D342))</f>
        <v/>
      </c>
      <c r="F342" s="292" t="str">
        <f>IF(D342="","",SUMIFS('CMS Deviation Detail'!$H$24:$H$500,'CMS Deviation Detail'!$B$24:$B$500,$B342,'CMS Deviation Detail'!$C$24:$C$500,$C342,'CMS Deviation Detail'!$D$24:$D$500,$D342))</f>
        <v/>
      </c>
      <c r="G342" s="308"/>
      <c r="H342" s="299" t="str">
        <f>IF($D342="","",SUMIFS('CMS Deviation Detail'!$H$24:$H$500,'CMS Deviation Detail'!$B$24:$B$500,$B342,'CMS Deviation Detail'!$C$24:$C$500,$C342,'CMS Deviation Detail'!$D$24:$D$500,$D342,'CMS Deviation Detail'!$K$24:$K$500,"Control Equipment Problems"))</f>
        <v/>
      </c>
      <c r="I342" s="299" t="str">
        <f>IF($D342="","",SUMIFS('CMS Deviation Detail'!$H$24:$H$500,'CMS Deviation Detail'!$B$24:$B$500,$B342,'CMS Deviation Detail'!$C$24:$C$500,$C342,'CMS Deviation Detail'!$D$24:$D$500,$D342,'CMS Deviation Detail'!$K$24:$K$500,"Process Problems"))</f>
        <v/>
      </c>
      <c r="J342" s="299" t="str">
        <f>IF($D342="","",SUMIFS('CMS Deviation Detail'!$H$24:$H$500,'CMS Deviation Detail'!$B$24:$B$500,$B342,'CMS Deviation Detail'!$C$24:$C$500,$C342,'CMS Deviation Detail'!$D$24:$D$500,$D342,'CMS Deviation Detail'!$K$24:$K$500,"Other Known Causes"))</f>
        <v/>
      </c>
      <c r="K342" s="300" t="str">
        <f>IF($D342="","",SUMIFS('CMS Deviation Detail'!$H$24:$H$500,'CMS Deviation Detail'!$B$24:$B$500,$B342,'CMS Deviation Detail'!$C$24:$C$500,$C342,'CMS Deviation Detail'!$D$24:$D$500,$D342,'CMS Deviation Detail'!$K$24:$K$500,"Other Unknown Causes"))</f>
        <v/>
      </c>
    </row>
    <row r="343" spans="2:11" x14ac:dyDescent="0.25">
      <c r="B343" s="289" t="str">
        <f>IF(Lists!AF321="","",Lists!AF321)</f>
        <v/>
      </c>
      <c r="C343" s="290" t="str">
        <f>IF(Lists!AG321="","",Lists!AG321)</f>
        <v/>
      </c>
      <c r="D343" s="290" t="str">
        <f>IF(Lists!AH321="","",Lists!AH321)</f>
        <v/>
      </c>
      <c r="E343" s="291" t="str">
        <f>IF(D343="","",COUNTIFS('CMS Deviation Detail'!$B$24:$B$500,B343,'CMS Deviation Detail'!$C$24:$C$500,C343,'CMS Deviation Detail'!$D$24:$D$500,D343))</f>
        <v/>
      </c>
      <c r="F343" s="292" t="str">
        <f>IF(D343="","",SUMIFS('CMS Deviation Detail'!$H$24:$H$500,'CMS Deviation Detail'!$B$24:$B$500,$B343,'CMS Deviation Detail'!$C$24:$C$500,$C343,'CMS Deviation Detail'!$D$24:$D$500,$D343))</f>
        <v/>
      </c>
      <c r="G343" s="308"/>
      <c r="H343" s="299" t="str">
        <f>IF($D343="","",SUMIFS('CMS Deviation Detail'!$H$24:$H$500,'CMS Deviation Detail'!$B$24:$B$500,$B343,'CMS Deviation Detail'!$C$24:$C$500,$C343,'CMS Deviation Detail'!$D$24:$D$500,$D343,'CMS Deviation Detail'!$K$24:$K$500,"Control Equipment Problems"))</f>
        <v/>
      </c>
      <c r="I343" s="299" t="str">
        <f>IF($D343="","",SUMIFS('CMS Deviation Detail'!$H$24:$H$500,'CMS Deviation Detail'!$B$24:$B$500,$B343,'CMS Deviation Detail'!$C$24:$C$500,$C343,'CMS Deviation Detail'!$D$24:$D$500,$D343,'CMS Deviation Detail'!$K$24:$K$500,"Process Problems"))</f>
        <v/>
      </c>
      <c r="J343" s="299" t="str">
        <f>IF($D343="","",SUMIFS('CMS Deviation Detail'!$H$24:$H$500,'CMS Deviation Detail'!$B$24:$B$500,$B343,'CMS Deviation Detail'!$C$24:$C$500,$C343,'CMS Deviation Detail'!$D$24:$D$500,$D343,'CMS Deviation Detail'!$K$24:$K$500,"Other Known Causes"))</f>
        <v/>
      </c>
      <c r="K343" s="300" t="str">
        <f>IF($D343="","",SUMIFS('CMS Deviation Detail'!$H$24:$H$500,'CMS Deviation Detail'!$B$24:$B$500,$B343,'CMS Deviation Detail'!$C$24:$C$500,$C343,'CMS Deviation Detail'!$D$24:$D$500,$D343,'CMS Deviation Detail'!$K$24:$K$500,"Other Unknown Causes"))</f>
        <v/>
      </c>
    </row>
    <row r="344" spans="2:11" x14ac:dyDescent="0.25">
      <c r="B344" s="289" t="str">
        <f>IF(Lists!AF322="","",Lists!AF322)</f>
        <v/>
      </c>
      <c r="C344" s="290" t="str">
        <f>IF(Lists!AG322="","",Lists!AG322)</f>
        <v/>
      </c>
      <c r="D344" s="290" t="str">
        <f>IF(Lists!AH322="","",Lists!AH322)</f>
        <v/>
      </c>
      <c r="E344" s="291" t="str">
        <f>IF(D344="","",COUNTIFS('CMS Deviation Detail'!$B$24:$B$500,B344,'CMS Deviation Detail'!$C$24:$C$500,C344,'CMS Deviation Detail'!$D$24:$D$500,D344))</f>
        <v/>
      </c>
      <c r="F344" s="292" t="str">
        <f>IF(D344="","",SUMIFS('CMS Deviation Detail'!$H$24:$H$500,'CMS Deviation Detail'!$B$24:$B$500,$B344,'CMS Deviation Detail'!$C$24:$C$500,$C344,'CMS Deviation Detail'!$D$24:$D$500,$D344))</f>
        <v/>
      </c>
      <c r="G344" s="308"/>
      <c r="H344" s="299" t="str">
        <f>IF($D344="","",SUMIFS('CMS Deviation Detail'!$H$24:$H$500,'CMS Deviation Detail'!$B$24:$B$500,$B344,'CMS Deviation Detail'!$C$24:$C$500,$C344,'CMS Deviation Detail'!$D$24:$D$500,$D344,'CMS Deviation Detail'!$K$24:$K$500,"Control Equipment Problems"))</f>
        <v/>
      </c>
      <c r="I344" s="299" t="str">
        <f>IF($D344="","",SUMIFS('CMS Deviation Detail'!$H$24:$H$500,'CMS Deviation Detail'!$B$24:$B$500,$B344,'CMS Deviation Detail'!$C$24:$C$500,$C344,'CMS Deviation Detail'!$D$24:$D$500,$D344,'CMS Deviation Detail'!$K$24:$K$500,"Process Problems"))</f>
        <v/>
      </c>
      <c r="J344" s="299" t="str">
        <f>IF($D344="","",SUMIFS('CMS Deviation Detail'!$H$24:$H$500,'CMS Deviation Detail'!$B$24:$B$500,$B344,'CMS Deviation Detail'!$C$24:$C$500,$C344,'CMS Deviation Detail'!$D$24:$D$500,$D344,'CMS Deviation Detail'!$K$24:$K$500,"Other Known Causes"))</f>
        <v/>
      </c>
      <c r="K344" s="300" t="str">
        <f>IF($D344="","",SUMIFS('CMS Deviation Detail'!$H$24:$H$500,'CMS Deviation Detail'!$B$24:$B$500,$B344,'CMS Deviation Detail'!$C$24:$C$500,$C344,'CMS Deviation Detail'!$D$24:$D$500,$D344,'CMS Deviation Detail'!$K$24:$K$500,"Other Unknown Causes"))</f>
        <v/>
      </c>
    </row>
    <row r="345" spans="2:11" x14ac:dyDescent="0.25">
      <c r="B345" s="289" t="str">
        <f>IF(Lists!AF323="","",Lists!AF323)</f>
        <v/>
      </c>
      <c r="C345" s="290" t="str">
        <f>IF(Lists!AG323="","",Lists!AG323)</f>
        <v/>
      </c>
      <c r="D345" s="290" t="str">
        <f>IF(Lists!AH323="","",Lists!AH323)</f>
        <v/>
      </c>
      <c r="E345" s="291" t="str">
        <f>IF(D345="","",COUNTIFS('CMS Deviation Detail'!$B$24:$B$500,B345,'CMS Deviation Detail'!$C$24:$C$500,C345,'CMS Deviation Detail'!$D$24:$D$500,D345))</f>
        <v/>
      </c>
      <c r="F345" s="292" t="str">
        <f>IF(D345="","",SUMIFS('CMS Deviation Detail'!$H$24:$H$500,'CMS Deviation Detail'!$B$24:$B$500,$B345,'CMS Deviation Detail'!$C$24:$C$500,$C345,'CMS Deviation Detail'!$D$24:$D$500,$D345))</f>
        <v/>
      </c>
      <c r="G345" s="308"/>
      <c r="H345" s="299" t="str">
        <f>IF($D345="","",SUMIFS('CMS Deviation Detail'!$H$24:$H$500,'CMS Deviation Detail'!$B$24:$B$500,$B345,'CMS Deviation Detail'!$C$24:$C$500,$C345,'CMS Deviation Detail'!$D$24:$D$500,$D345,'CMS Deviation Detail'!$K$24:$K$500,"Control Equipment Problems"))</f>
        <v/>
      </c>
      <c r="I345" s="299" t="str">
        <f>IF($D345="","",SUMIFS('CMS Deviation Detail'!$H$24:$H$500,'CMS Deviation Detail'!$B$24:$B$500,$B345,'CMS Deviation Detail'!$C$24:$C$500,$C345,'CMS Deviation Detail'!$D$24:$D$500,$D345,'CMS Deviation Detail'!$K$24:$K$500,"Process Problems"))</f>
        <v/>
      </c>
      <c r="J345" s="299" t="str">
        <f>IF($D345="","",SUMIFS('CMS Deviation Detail'!$H$24:$H$500,'CMS Deviation Detail'!$B$24:$B$500,$B345,'CMS Deviation Detail'!$C$24:$C$500,$C345,'CMS Deviation Detail'!$D$24:$D$500,$D345,'CMS Deviation Detail'!$K$24:$K$500,"Other Known Causes"))</f>
        <v/>
      </c>
      <c r="K345" s="300" t="str">
        <f>IF($D345="","",SUMIFS('CMS Deviation Detail'!$H$24:$H$500,'CMS Deviation Detail'!$B$24:$B$500,$B345,'CMS Deviation Detail'!$C$24:$C$500,$C345,'CMS Deviation Detail'!$D$24:$D$500,$D345,'CMS Deviation Detail'!$K$24:$K$500,"Other Unknown Causes"))</f>
        <v/>
      </c>
    </row>
    <row r="346" spans="2:11" x14ac:dyDescent="0.25">
      <c r="B346" s="289" t="str">
        <f>IF(Lists!AF324="","",Lists!AF324)</f>
        <v/>
      </c>
      <c r="C346" s="290" t="str">
        <f>IF(Lists!AG324="","",Lists!AG324)</f>
        <v/>
      </c>
      <c r="D346" s="290" t="str">
        <f>IF(Lists!AH324="","",Lists!AH324)</f>
        <v/>
      </c>
      <c r="E346" s="291" t="str">
        <f>IF(D346="","",COUNTIFS('CMS Deviation Detail'!$B$24:$B$500,B346,'CMS Deviation Detail'!$C$24:$C$500,C346,'CMS Deviation Detail'!$D$24:$D$500,D346))</f>
        <v/>
      </c>
      <c r="F346" s="292" t="str">
        <f>IF(D346="","",SUMIFS('CMS Deviation Detail'!$H$24:$H$500,'CMS Deviation Detail'!$B$24:$B$500,$B346,'CMS Deviation Detail'!$C$24:$C$500,$C346,'CMS Deviation Detail'!$D$24:$D$500,$D346))</f>
        <v/>
      </c>
      <c r="G346" s="308"/>
      <c r="H346" s="299" t="str">
        <f>IF($D346="","",SUMIFS('CMS Deviation Detail'!$H$24:$H$500,'CMS Deviation Detail'!$B$24:$B$500,$B346,'CMS Deviation Detail'!$C$24:$C$500,$C346,'CMS Deviation Detail'!$D$24:$D$500,$D346,'CMS Deviation Detail'!$K$24:$K$500,"Control Equipment Problems"))</f>
        <v/>
      </c>
      <c r="I346" s="299" t="str">
        <f>IF($D346="","",SUMIFS('CMS Deviation Detail'!$H$24:$H$500,'CMS Deviation Detail'!$B$24:$B$500,$B346,'CMS Deviation Detail'!$C$24:$C$500,$C346,'CMS Deviation Detail'!$D$24:$D$500,$D346,'CMS Deviation Detail'!$K$24:$K$500,"Process Problems"))</f>
        <v/>
      </c>
      <c r="J346" s="299" t="str">
        <f>IF($D346="","",SUMIFS('CMS Deviation Detail'!$H$24:$H$500,'CMS Deviation Detail'!$B$24:$B$500,$B346,'CMS Deviation Detail'!$C$24:$C$500,$C346,'CMS Deviation Detail'!$D$24:$D$500,$D346,'CMS Deviation Detail'!$K$24:$K$500,"Other Known Causes"))</f>
        <v/>
      </c>
      <c r="K346" s="300" t="str">
        <f>IF($D346="","",SUMIFS('CMS Deviation Detail'!$H$24:$H$500,'CMS Deviation Detail'!$B$24:$B$500,$B346,'CMS Deviation Detail'!$C$24:$C$500,$C346,'CMS Deviation Detail'!$D$24:$D$500,$D346,'CMS Deviation Detail'!$K$24:$K$500,"Other Unknown Causes"))</f>
        <v/>
      </c>
    </row>
    <row r="347" spans="2:11" x14ac:dyDescent="0.25">
      <c r="B347" s="289" t="str">
        <f>IF(Lists!AF325="","",Lists!AF325)</f>
        <v/>
      </c>
      <c r="C347" s="290" t="str">
        <f>IF(Lists!AG325="","",Lists!AG325)</f>
        <v/>
      </c>
      <c r="D347" s="290" t="str">
        <f>IF(Lists!AH325="","",Lists!AH325)</f>
        <v/>
      </c>
      <c r="E347" s="291" t="str">
        <f>IF(D347="","",COUNTIFS('CMS Deviation Detail'!$B$24:$B$500,B347,'CMS Deviation Detail'!$C$24:$C$500,C347,'CMS Deviation Detail'!$D$24:$D$500,D347))</f>
        <v/>
      </c>
      <c r="F347" s="292" t="str">
        <f>IF(D347="","",SUMIFS('CMS Deviation Detail'!$H$24:$H$500,'CMS Deviation Detail'!$B$24:$B$500,$B347,'CMS Deviation Detail'!$C$24:$C$500,$C347,'CMS Deviation Detail'!$D$24:$D$500,$D347))</f>
        <v/>
      </c>
      <c r="G347" s="308"/>
      <c r="H347" s="299" t="str">
        <f>IF($D347="","",SUMIFS('CMS Deviation Detail'!$H$24:$H$500,'CMS Deviation Detail'!$B$24:$B$500,$B347,'CMS Deviation Detail'!$C$24:$C$500,$C347,'CMS Deviation Detail'!$D$24:$D$500,$D347,'CMS Deviation Detail'!$K$24:$K$500,"Control Equipment Problems"))</f>
        <v/>
      </c>
      <c r="I347" s="299" t="str">
        <f>IF($D347="","",SUMIFS('CMS Deviation Detail'!$H$24:$H$500,'CMS Deviation Detail'!$B$24:$B$500,$B347,'CMS Deviation Detail'!$C$24:$C$500,$C347,'CMS Deviation Detail'!$D$24:$D$500,$D347,'CMS Deviation Detail'!$K$24:$K$500,"Process Problems"))</f>
        <v/>
      </c>
      <c r="J347" s="299" t="str">
        <f>IF($D347="","",SUMIFS('CMS Deviation Detail'!$H$24:$H$500,'CMS Deviation Detail'!$B$24:$B$500,$B347,'CMS Deviation Detail'!$C$24:$C$500,$C347,'CMS Deviation Detail'!$D$24:$D$500,$D347,'CMS Deviation Detail'!$K$24:$K$500,"Other Known Causes"))</f>
        <v/>
      </c>
      <c r="K347" s="300" t="str">
        <f>IF($D347="","",SUMIFS('CMS Deviation Detail'!$H$24:$H$500,'CMS Deviation Detail'!$B$24:$B$500,$B347,'CMS Deviation Detail'!$C$24:$C$500,$C347,'CMS Deviation Detail'!$D$24:$D$500,$D347,'CMS Deviation Detail'!$K$24:$K$500,"Other Unknown Causes"))</f>
        <v/>
      </c>
    </row>
    <row r="348" spans="2:11" x14ac:dyDescent="0.25">
      <c r="B348" s="289" t="str">
        <f>IF(Lists!AF326="","",Lists!AF326)</f>
        <v/>
      </c>
      <c r="C348" s="290" t="str">
        <f>IF(Lists!AG326="","",Lists!AG326)</f>
        <v/>
      </c>
      <c r="D348" s="290" t="str">
        <f>IF(Lists!AH326="","",Lists!AH326)</f>
        <v/>
      </c>
      <c r="E348" s="291" t="str">
        <f>IF(D348="","",COUNTIFS('CMS Deviation Detail'!$B$24:$B$500,B348,'CMS Deviation Detail'!$C$24:$C$500,C348,'CMS Deviation Detail'!$D$24:$D$500,D348))</f>
        <v/>
      </c>
      <c r="F348" s="292" t="str">
        <f>IF(D348="","",SUMIFS('CMS Deviation Detail'!$H$24:$H$500,'CMS Deviation Detail'!$B$24:$B$500,$B348,'CMS Deviation Detail'!$C$24:$C$500,$C348,'CMS Deviation Detail'!$D$24:$D$500,$D348))</f>
        <v/>
      </c>
      <c r="G348" s="308"/>
      <c r="H348" s="299" t="str">
        <f>IF($D348="","",SUMIFS('CMS Deviation Detail'!$H$24:$H$500,'CMS Deviation Detail'!$B$24:$B$500,$B348,'CMS Deviation Detail'!$C$24:$C$500,$C348,'CMS Deviation Detail'!$D$24:$D$500,$D348,'CMS Deviation Detail'!$K$24:$K$500,"Control Equipment Problems"))</f>
        <v/>
      </c>
      <c r="I348" s="299" t="str">
        <f>IF($D348="","",SUMIFS('CMS Deviation Detail'!$H$24:$H$500,'CMS Deviation Detail'!$B$24:$B$500,$B348,'CMS Deviation Detail'!$C$24:$C$500,$C348,'CMS Deviation Detail'!$D$24:$D$500,$D348,'CMS Deviation Detail'!$K$24:$K$500,"Process Problems"))</f>
        <v/>
      </c>
      <c r="J348" s="299" t="str">
        <f>IF($D348="","",SUMIFS('CMS Deviation Detail'!$H$24:$H$500,'CMS Deviation Detail'!$B$24:$B$500,$B348,'CMS Deviation Detail'!$C$24:$C$500,$C348,'CMS Deviation Detail'!$D$24:$D$500,$D348,'CMS Deviation Detail'!$K$24:$K$500,"Other Known Causes"))</f>
        <v/>
      </c>
      <c r="K348" s="300" t="str">
        <f>IF($D348="","",SUMIFS('CMS Deviation Detail'!$H$24:$H$500,'CMS Deviation Detail'!$B$24:$B$500,$B348,'CMS Deviation Detail'!$C$24:$C$500,$C348,'CMS Deviation Detail'!$D$24:$D$500,$D348,'CMS Deviation Detail'!$K$24:$K$500,"Other Unknown Causes"))</f>
        <v/>
      </c>
    </row>
    <row r="349" spans="2:11" x14ac:dyDescent="0.25">
      <c r="B349" s="289" t="str">
        <f>IF(Lists!AF327="","",Lists!AF327)</f>
        <v/>
      </c>
      <c r="C349" s="290" t="str">
        <f>IF(Lists!AG327="","",Lists!AG327)</f>
        <v/>
      </c>
      <c r="D349" s="290" t="str">
        <f>IF(Lists!AH327="","",Lists!AH327)</f>
        <v/>
      </c>
      <c r="E349" s="291" t="str">
        <f>IF(D349="","",COUNTIFS('CMS Deviation Detail'!$B$24:$B$500,B349,'CMS Deviation Detail'!$C$24:$C$500,C349,'CMS Deviation Detail'!$D$24:$D$500,D349))</f>
        <v/>
      </c>
      <c r="F349" s="292" t="str">
        <f>IF(D349="","",SUMIFS('CMS Deviation Detail'!$H$24:$H$500,'CMS Deviation Detail'!$B$24:$B$500,$B349,'CMS Deviation Detail'!$C$24:$C$500,$C349,'CMS Deviation Detail'!$D$24:$D$500,$D349))</f>
        <v/>
      </c>
      <c r="G349" s="308"/>
      <c r="H349" s="299" t="str">
        <f>IF($D349="","",SUMIFS('CMS Deviation Detail'!$H$24:$H$500,'CMS Deviation Detail'!$B$24:$B$500,$B349,'CMS Deviation Detail'!$C$24:$C$500,$C349,'CMS Deviation Detail'!$D$24:$D$500,$D349,'CMS Deviation Detail'!$K$24:$K$500,"Control Equipment Problems"))</f>
        <v/>
      </c>
      <c r="I349" s="299" t="str">
        <f>IF($D349="","",SUMIFS('CMS Deviation Detail'!$H$24:$H$500,'CMS Deviation Detail'!$B$24:$B$500,$B349,'CMS Deviation Detail'!$C$24:$C$500,$C349,'CMS Deviation Detail'!$D$24:$D$500,$D349,'CMS Deviation Detail'!$K$24:$K$500,"Process Problems"))</f>
        <v/>
      </c>
      <c r="J349" s="299" t="str">
        <f>IF($D349="","",SUMIFS('CMS Deviation Detail'!$H$24:$H$500,'CMS Deviation Detail'!$B$24:$B$500,$B349,'CMS Deviation Detail'!$C$24:$C$500,$C349,'CMS Deviation Detail'!$D$24:$D$500,$D349,'CMS Deviation Detail'!$K$24:$K$500,"Other Known Causes"))</f>
        <v/>
      </c>
      <c r="K349" s="300" t="str">
        <f>IF($D349="","",SUMIFS('CMS Deviation Detail'!$H$24:$H$500,'CMS Deviation Detail'!$B$24:$B$500,$B349,'CMS Deviation Detail'!$C$24:$C$500,$C349,'CMS Deviation Detail'!$D$24:$D$500,$D349,'CMS Deviation Detail'!$K$24:$K$500,"Other Unknown Causes"))</f>
        <v/>
      </c>
    </row>
    <row r="350" spans="2:11" x14ac:dyDescent="0.25">
      <c r="B350" s="289" t="str">
        <f>IF(Lists!AF328="","",Lists!AF328)</f>
        <v/>
      </c>
      <c r="C350" s="290" t="str">
        <f>IF(Lists!AG328="","",Lists!AG328)</f>
        <v/>
      </c>
      <c r="D350" s="290" t="str">
        <f>IF(Lists!AH328="","",Lists!AH328)</f>
        <v/>
      </c>
      <c r="E350" s="291" t="str">
        <f>IF(D350="","",COUNTIFS('CMS Deviation Detail'!$B$24:$B$500,B350,'CMS Deviation Detail'!$C$24:$C$500,C350,'CMS Deviation Detail'!$D$24:$D$500,D350))</f>
        <v/>
      </c>
      <c r="F350" s="292" t="str">
        <f>IF(D350="","",SUMIFS('CMS Deviation Detail'!$H$24:$H$500,'CMS Deviation Detail'!$B$24:$B$500,$B350,'CMS Deviation Detail'!$C$24:$C$500,$C350,'CMS Deviation Detail'!$D$24:$D$500,$D350))</f>
        <v/>
      </c>
      <c r="G350" s="308"/>
      <c r="H350" s="299" t="str">
        <f>IF($D350="","",SUMIFS('CMS Deviation Detail'!$H$24:$H$500,'CMS Deviation Detail'!$B$24:$B$500,$B350,'CMS Deviation Detail'!$C$24:$C$500,$C350,'CMS Deviation Detail'!$D$24:$D$500,$D350,'CMS Deviation Detail'!$K$24:$K$500,"Control Equipment Problems"))</f>
        <v/>
      </c>
      <c r="I350" s="299" t="str">
        <f>IF($D350="","",SUMIFS('CMS Deviation Detail'!$H$24:$H$500,'CMS Deviation Detail'!$B$24:$B$500,$B350,'CMS Deviation Detail'!$C$24:$C$500,$C350,'CMS Deviation Detail'!$D$24:$D$500,$D350,'CMS Deviation Detail'!$K$24:$K$500,"Process Problems"))</f>
        <v/>
      </c>
      <c r="J350" s="299" t="str">
        <f>IF($D350="","",SUMIFS('CMS Deviation Detail'!$H$24:$H$500,'CMS Deviation Detail'!$B$24:$B$500,$B350,'CMS Deviation Detail'!$C$24:$C$500,$C350,'CMS Deviation Detail'!$D$24:$D$500,$D350,'CMS Deviation Detail'!$K$24:$K$500,"Other Known Causes"))</f>
        <v/>
      </c>
      <c r="K350" s="300" t="str">
        <f>IF($D350="","",SUMIFS('CMS Deviation Detail'!$H$24:$H$500,'CMS Deviation Detail'!$B$24:$B$500,$B350,'CMS Deviation Detail'!$C$24:$C$500,$C350,'CMS Deviation Detail'!$D$24:$D$500,$D350,'CMS Deviation Detail'!$K$24:$K$500,"Other Unknown Causes"))</f>
        <v/>
      </c>
    </row>
    <row r="351" spans="2:11" x14ac:dyDescent="0.25">
      <c r="B351" s="289" t="str">
        <f>IF(Lists!AF329="","",Lists!AF329)</f>
        <v/>
      </c>
      <c r="C351" s="290" t="str">
        <f>IF(Lists!AG329="","",Lists!AG329)</f>
        <v/>
      </c>
      <c r="D351" s="290" t="str">
        <f>IF(Lists!AH329="","",Lists!AH329)</f>
        <v/>
      </c>
      <c r="E351" s="291" t="str">
        <f>IF(D351="","",COUNTIFS('CMS Deviation Detail'!$B$24:$B$500,B351,'CMS Deviation Detail'!$C$24:$C$500,C351,'CMS Deviation Detail'!$D$24:$D$500,D351))</f>
        <v/>
      </c>
      <c r="F351" s="292" t="str">
        <f>IF(D351="","",SUMIFS('CMS Deviation Detail'!$H$24:$H$500,'CMS Deviation Detail'!$B$24:$B$500,$B351,'CMS Deviation Detail'!$C$24:$C$500,$C351,'CMS Deviation Detail'!$D$24:$D$500,$D351))</f>
        <v/>
      </c>
      <c r="G351" s="308"/>
      <c r="H351" s="299" t="str">
        <f>IF($D351="","",SUMIFS('CMS Deviation Detail'!$H$24:$H$500,'CMS Deviation Detail'!$B$24:$B$500,$B351,'CMS Deviation Detail'!$C$24:$C$500,$C351,'CMS Deviation Detail'!$D$24:$D$500,$D351,'CMS Deviation Detail'!$K$24:$K$500,"Control Equipment Problems"))</f>
        <v/>
      </c>
      <c r="I351" s="299" t="str">
        <f>IF($D351="","",SUMIFS('CMS Deviation Detail'!$H$24:$H$500,'CMS Deviation Detail'!$B$24:$B$500,$B351,'CMS Deviation Detail'!$C$24:$C$500,$C351,'CMS Deviation Detail'!$D$24:$D$500,$D351,'CMS Deviation Detail'!$K$24:$K$500,"Process Problems"))</f>
        <v/>
      </c>
      <c r="J351" s="299" t="str">
        <f>IF($D351="","",SUMIFS('CMS Deviation Detail'!$H$24:$H$500,'CMS Deviation Detail'!$B$24:$B$500,$B351,'CMS Deviation Detail'!$C$24:$C$500,$C351,'CMS Deviation Detail'!$D$24:$D$500,$D351,'CMS Deviation Detail'!$K$24:$K$500,"Other Known Causes"))</f>
        <v/>
      </c>
      <c r="K351" s="300" t="str">
        <f>IF($D351="","",SUMIFS('CMS Deviation Detail'!$H$24:$H$500,'CMS Deviation Detail'!$B$24:$B$500,$B351,'CMS Deviation Detail'!$C$24:$C$500,$C351,'CMS Deviation Detail'!$D$24:$D$500,$D351,'CMS Deviation Detail'!$K$24:$K$500,"Other Unknown Causes"))</f>
        <v/>
      </c>
    </row>
    <row r="352" spans="2:11" x14ac:dyDescent="0.25">
      <c r="B352" s="289" t="str">
        <f>IF(Lists!AF330="","",Lists!AF330)</f>
        <v/>
      </c>
      <c r="C352" s="290" t="str">
        <f>IF(Lists!AG330="","",Lists!AG330)</f>
        <v/>
      </c>
      <c r="D352" s="290" t="str">
        <f>IF(Lists!AH330="","",Lists!AH330)</f>
        <v/>
      </c>
      <c r="E352" s="291" t="str">
        <f>IF(D352="","",COUNTIFS('CMS Deviation Detail'!$B$24:$B$500,B352,'CMS Deviation Detail'!$C$24:$C$500,C352,'CMS Deviation Detail'!$D$24:$D$500,D352))</f>
        <v/>
      </c>
      <c r="F352" s="292" t="str">
        <f>IF(D352="","",SUMIFS('CMS Deviation Detail'!$H$24:$H$500,'CMS Deviation Detail'!$B$24:$B$500,$B352,'CMS Deviation Detail'!$C$24:$C$500,$C352,'CMS Deviation Detail'!$D$24:$D$500,$D352))</f>
        <v/>
      </c>
      <c r="G352" s="308"/>
      <c r="H352" s="299" t="str">
        <f>IF($D352="","",SUMIFS('CMS Deviation Detail'!$H$24:$H$500,'CMS Deviation Detail'!$B$24:$B$500,$B352,'CMS Deviation Detail'!$C$24:$C$500,$C352,'CMS Deviation Detail'!$D$24:$D$500,$D352,'CMS Deviation Detail'!$K$24:$K$500,"Control Equipment Problems"))</f>
        <v/>
      </c>
      <c r="I352" s="299" t="str">
        <f>IF($D352="","",SUMIFS('CMS Deviation Detail'!$H$24:$H$500,'CMS Deviation Detail'!$B$24:$B$500,$B352,'CMS Deviation Detail'!$C$24:$C$500,$C352,'CMS Deviation Detail'!$D$24:$D$500,$D352,'CMS Deviation Detail'!$K$24:$K$500,"Process Problems"))</f>
        <v/>
      </c>
      <c r="J352" s="299" t="str">
        <f>IF($D352="","",SUMIFS('CMS Deviation Detail'!$H$24:$H$500,'CMS Deviation Detail'!$B$24:$B$500,$B352,'CMS Deviation Detail'!$C$24:$C$500,$C352,'CMS Deviation Detail'!$D$24:$D$500,$D352,'CMS Deviation Detail'!$K$24:$K$500,"Other Known Causes"))</f>
        <v/>
      </c>
      <c r="K352" s="300" t="str">
        <f>IF($D352="","",SUMIFS('CMS Deviation Detail'!$H$24:$H$500,'CMS Deviation Detail'!$B$24:$B$500,$B352,'CMS Deviation Detail'!$C$24:$C$500,$C352,'CMS Deviation Detail'!$D$24:$D$500,$D352,'CMS Deviation Detail'!$K$24:$K$500,"Other Unknown Causes"))</f>
        <v/>
      </c>
    </row>
    <row r="353" spans="2:11" x14ac:dyDescent="0.25">
      <c r="B353" s="289" t="str">
        <f>IF(Lists!AF331="","",Lists!AF331)</f>
        <v/>
      </c>
      <c r="C353" s="290" t="str">
        <f>IF(Lists!AG331="","",Lists!AG331)</f>
        <v/>
      </c>
      <c r="D353" s="290" t="str">
        <f>IF(Lists!AH331="","",Lists!AH331)</f>
        <v/>
      </c>
      <c r="E353" s="291" t="str">
        <f>IF(D353="","",COUNTIFS('CMS Deviation Detail'!$B$24:$B$500,B353,'CMS Deviation Detail'!$C$24:$C$500,C353,'CMS Deviation Detail'!$D$24:$D$500,D353))</f>
        <v/>
      </c>
      <c r="F353" s="292" t="str">
        <f>IF(D353="","",SUMIFS('CMS Deviation Detail'!$H$24:$H$500,'CMS Deviation Detail'!$B$24:$B$500,$B353,'CMS Deviation Detail'!$C$24:$C$500,$C353,'CMS Deviation Detail'!$D$24:$D$500,$D353))</f>
        <v/>
      </c>
      <c r="G353" s="308"/>
      <c r="H353" s="299" t="str">
        <f>IF($D353="","",SUMIFS('CMS Deviation Detail'!$H$24:$H$500,'CMS Deviation Detail'!$B$24:$B$500,$B353,'CMS Deviation Detail'!$C$24:$C$500,$C353,'CMS Deviation Detail'!$D$24:$D$500,$D353,'CMS Deviation Detail'!$K$24:$K$500,"Control Equipment Problems"))</f>
        <v/>
      </c>
      <c r="I353" s="299" t="str">
        <f>IF($D353="","",SUMIFS('CMS Deviation Detail'!$H$24:$H$500,'CMS Deviation Detail'!$B$24:$B$500,$B353,'CMS Deviation Detail'!$C$24:$C$500,$C353,'CMS Deviation Detail'!$D$24:$D$500,$D353,'CMS Deviation Detail'!$K$24:$K$500,"Process Problems"))</f>
        <v/>
      </c>
      <c r="J353" s="299" t="str">
        <f>IF($D353="","",SUMIFS('CMS Deviation Detail'!$H$24:$H$500,'CMS Deviation Detail'!$B$24:$B$500,$B353,'CMS Deviation Detail'!$C$24:$C$500,$C353,'CMS Deviation Detail'!$D$24:$D$500,$D353,'CMS Deviation Detail'!$K$24:$K$500,"Other Known Causes"))</f>
        <v/>
      </c>
      <c r="K353" s="300" t="str">
        <f>IF($D353="","",SUMIFS('CMS Deviation Detail'!$H$24:$H$500,'CMS Deviation Detail'!$B$24:$B$500,$B353,'CMS Deviation Detail'!$C$24:$C$500,$C353,'CMS Deviation Detail'!$D$24:$D$500,$D353,'CMS Deviation Detail'!$K$24:$K$500,"Other Unknown Causes"))</f>
        <v/>
      </c>
    </row>
    <row r="354" spans="2:11" x14ac:dyDescent="0.25">
      <c r="B354" s="289" t="str">
        <f>IF(Lists!AF332="","",Lists!AF332)</f>
        <v/>
      </c>
      <c r="C354" s="290" t="str">
        <f>IF(Lists!AG332="","",Lists!AG332)</f>
        <v/>
      </c>
      <c r="D354" s="290" t="str">
        <f>IF(Lists!AH332="","",Lists!AH332)</f>
        <v/>
      </c>
      <c r="E354" s="291" t="str">
        <f>IF(D354="","",COUNTIFS('CMS Deviation Detail'!$B$24:$B$500,B354,'CMS Deviation Detail'!$C$24:$C$500,C354,'CMS Deviation Detail'!$D$24:$D$500,D354))</f>
        <v/>
      </c>
      <c r="F354" s="292" t="str">
        <f>IF(D354="","",SUMIFS('CMS Deviation Detail'!$H$24:$H$500,'CMS Deviation Detail'!$B$24:$B$500,$B354,'CMS Deviation Detail'!$C$24:$C$500,$C354,'CMS Deviation Detail'!$D$24:$D$500,$D354))</f>
        <v/>
      </c>
      <c r="G354" s="308"/>
      <c r="H354" s="299" t="str">
        <f>IF($D354="","",SUMIFS('CMS Deviation Detail'!$H$24:$H$500,'CMS Deviation Detail'!$B$24:$B$500,$B354,'CMS Deviation Detail'!$C$24:$C$500,$C354,'CMS Deviation Detail'!$D$24:$D$500,$D354,'CMS Deviation Detail'!$K$24:$K$500,"Control Equipment Problems"))</f>
        <v/>
      </c>
      <c r="I354" s="299" t="str">
        <f>IF($D354="","",SUMIFS('CMS Deviation Detail'!$H$24:$H$500,'CMS Deviation Detail'!$B$24:$B$500,$B354,'CMS Deviation Detail'!$C$24:$C$500,$C354,'CMS Deviation Detail'!$D$24:$D$500,$D354,'CMS Deviation Detail'!$K$24:$K$500,"Process Problems"))</f>
        <v/>
      </c>
      <c r="J354" s="299" t="str">
        <f>IF($D354="","",SUMIFS('CMS Deviation Detail'!$H$24:$H$500,'CMS Deviation Detail'!$B$24:$B$500,$B354,'CMS Deviation Detail'!$C$24:$C$500,$C354,'CMS Deviation Detail'!$D$24:$D$500,$D354,'CMS Deviation Detail'!$K$24:$K$500,"Other Known Causes"))</f>
        <v/>
      </c>
      <c r="K354" s="300" t="str">
        <f>IF($D354="","",SUMIFS('CMS Deviation Detail'!$H$24:$H$500,'CMS Deviation Detail'!$B$24:$B$500,$B354,'CMS Deviation Detail'!$C$24:$C$500,$C354,'CMS Deviation Detail'!$D$24:$D$500,$D354,'CMS Deviation Detail'!$K$24:$K$500,"Other Unknown Causes"))</f>
        <v/>
      </c>
    </row>
    <row r="355" spans="2:11" x14ac:dyDescent="0.25">
      <c r="B355" s="289" t="str">
        <f>IF(Lists!AF333="","",Lists!AF333)</f>
        <v/>
      </c>
      <c r="C355" s="290" t="str">
        <f>IF(Lists!AG333="","",Lists!AG333)</f>
        <v/>
      </c>
      <c r="D355" s="290" t="str">
        <f>IF(Lists!AH333="","",Lists!AH333)</f>
        <v/>
      </c>
      <c r="E355" s="291" t="str">
        <f>IF(D355="","",COUNTIFS('CMS Deviation Detail'!$B$24:$B$500,B355,'CMS Deviation Detail'!$C$24:$C$500,C355,'CMS Deviation Detail'!$D$24:$D$500,D355))</f>
        <v/>
      </c>
      <c r="F355" s="292" t="str">
        <f>IF(D355="","",SUMIFS('CMS Deviation Detail'!$H$24:$H$500,'CMS Deviation Detail'!$B$24:$B$500,$B355,'CMS Deviation Detail'!$C$24:$C$500,$C355,'CMS Deviation Detail'!$D$24:$D$500,$D355))</f>
        <v/>
      </c>
      <c r="G355" s="308"/>
      <c r="H355" s="299" t="str">
        <f>IF($D355="","",SUMIFS('CMS Deviation Detail'!$H$24:$H$500,'CMS Deviation Detail'!$B$24:$B$500,$B355,'CMS Deviation Detail'!$C$24:$C$500,$C355,'CMS Deviation Detail'!$D$24:$D$500,$D355,'CMS Deviation Detail'!$K$24:$K$500,"Control Equipment Problems"))</f>
        <v/>
      </c>
      <c r="I355" s="299" t="str">
        <f>IF($D355="","",SUMIFS('CMS Deviation Detail'!$H$24:$H$500,'CMS Deviation Detail'!$B$24:$B$500,$B355,'CMS Deviation Detail'!$C$24:$C$500,$C355,'CMS Deviation Detail'!$D$24:$D$500,$D355,'CMS Deviation Detail'!$K$24:$K$500,"Process Problems"))</f>
        <v/>
      </c>
      <c r="J355" s="299" t="str">
        <f>IF($D355="","",SUMIFS('CMS Deviation Detail'!$H$24:$H$500,'CMS Deviation Detail'!$B$24:$B$500,$B355,'CMS Deviation Detail'!$C$24:$C$500,$C355,'CMS Deviation Detail'!$D$24:$D$500,$D355,'CMS Deviation Detail'!$K$24:$K$500,"Other Known Causes"))</f>
        <v/>
      </c>
      <c r="K355" s="300" t="str">
        <f>IF($D355="","",SUMIFS('CMS Deviation Detail'!$H$24:$H$500,'CMS Deviation Detail'!$B$24:$B$500,$B355,'CMS Deviation Detail'!$C$24:$C$500,$C355,'CMS Deviation Detail'!$D$24:$D$500,$D355,'CMS Deviation Detail'!$K$24:$K$500,"Other Unknown Causes"))</f>
        <v/>
      </c>
    </row>
    <row r="356" spans="2:11" x14ac:dyDescent="0.25">
      <c r="B356" s="289" t="str">
        <f>IF(Lists!AF334="","",Lists!AF334)</f>
        <v/>
      </c>
      <c r="C356" s="290" t="str">
        <f>IF(Lists!AG334="","",Lists!AG334)</f>
        <v/>
      </c>
      <c r="D356" s="290" t="str">
        <f>IF(Lists!AH334="","",Lists!AH334)</f>
        <v/>
      </c>
      <c r="E356" s="291" t="str">
        <f>IF(D356="","",COUNTIFS('CMS Deviation Detail'!$B$24:$B$500,B356,'CMS Deviation Detail'!$C$24:$C$500,C356,'CMS Deviation Detail'!$D$24:$D$500,D356))</f>
        <v/>
      </c>
      <c r="F356" s="292" t="str">
        <f>IF(D356="","",SUMIFS('CMS Deviation Detail'!$H$24:$H$500,'CMS Deviation Detail'!$B$24:$B$500,$B356,'CMS Deviation Detail'!$C$24:$C$500,$C356,'CMS Deviation Detail'!$D$24:$D$500,$D356))</f>
        <v/>
      </c>
      <c r="G356" s="308"/>
      <c r="H356" s="299" t="str">
        <f>IF($D356="","",SUMIFS('CMS Deviation Detail'!$H$24:$H$500,'CMS Deviation Detail'!$B$24:$B$500,$B356,'CMS Deviation Detail'!$C$24:$C$500,$C356,'CMS Deviation Detail'!$D$24:$D$500,$D356,'CMS Deviation Detail'!$K$24:$K$500,"Control Equipment Problems"))</f>
        <v/>
      </c>
      <c r="I356" s="299" t="str">
        <f>IF($D356="","",SUMIFS('CMS Deviation Detail'!$H$24:$H$500,'CMS Deviation Detail'!$B$24:$B$500,$B356,'CMS Deviation Detail'!$C$24:$C$500,$C356,'CMS Deviation Detail'!$D$24:$D$500,$D356,'CMS Deviation Detail'!$K$24:$K$500,"Process Problems"))</f>
        <v/>
      </c>
      <c r="J356" s="299" t="str">
        <f>IF($D356="","",SUMIFS('CMS Deviation Detail'!$H$24:$H$500,'CMS Deviation Detail'!$B$24:$B$500,$B356,'CMS Deviation Detail'!$C$24:$C$500,$C356,'CMS Deviation Detail'!$D$24:$D$500,$D356,'CMS Deviation Detail'!$K$24:$K$500,"Other Known Causes"))</f>
        <v/>
      </c>
      <c r="K356" s="300" t="str">
        <f>IF($D356="","",SUMIFS('CMS Deviation Detail'!$H$24:$H$500,'CMS Deviation Detail'!$B$24:$B$500,$B356,'CMS Deviation Detail'!$C$24:$C$500,$C356,'CMS Deviation Detail'!$D$24:$D$500,$D356,'CMS Deviation Detail'!$K$24:$K$500,"Other Unknown Causes"))</f>
        <v/>
      </c>
    </row>
    <row r="357" spans="2:11" x14ac:dyDescent="0.25">
      <c r="B357" s="289" t="str">
        <f>IF(Lists!AF335="","",Lists!AF335)</f>
        <v/>
      </c>
      <c r="C357" s="290" t="str">
        <f>IF(Lists!AG335="","",Lists!AG335)</f>
        <v/>
      </c>
      <c r="D357" s="290" t="str">
        <f>IF(Lists!AH335="","",Lists!AH335)</f>
        <v/>
      </c>
      <c r="E357" s="291" t="str">
        <f>IF(D357="","",COUNTIFS('CMS Deviation Detail'!$B$24:$B$500,B357,'CMS Deviation Detail'!$C$24:$C$500,C357,'CMS Deviation Detail'!$D$24:$D$500,D357))</f>
        <v/>
      </c>
      <c r="F357" s="292" t="str">
        <f>IF(D357="","",SUMIFS('CMS Deviation Detail'!$H$24:$H$500,'CMS Deviation Detail'!$B$24:$B$500,$B357,'CMS Deviation Detail'!$C$24:$C$500,$C357,'CMS Deviation Detail'!$D$24:$D$500,$D357))</f>
        <v/>
      </c>
      <c r="G357" s="308"/>
      <c r="H357" s="299" t="str">
        <f>IF($D357="","",SUMIFS('CMS Deviation Detail'!$H$24:$H$500,'CMS Deviation Detail'!$B$24:$B$500,$B357,'CMS Deviation Detail'!$C$24:$C$500,$C357,'CMS Deviation Detail'!$D$24:$D$500,$D357,'CMS Deviation Detail'!$K$24:$K$500,"Control Equipment Problems"))</f>
        <v/>
      </c>
      <c r="I357" s="299" t="str">
        <f>IF($D357="","",SUMIFS('CMS Deviation Detail'!$H$24:$H$500,'CMS Deviation Detail'!$B$24:$B$500,$B357,'CMS Deviation Detail'!$C$24:$C$500,$C357,'CMS Deviation Detail'!$D$24:$D$500,$D357,'CMS Deviation Detail'!$K$24:$K$500,"Process Problems"))</f>
        <v/>
      </c>
      <c r="J357" s="299" t="str">
        <f>IF($D357="","",SUMIFS('CMS Deviation Detail'!$H$24:$H$500,'CMS Deviation Detail'!$B$24:$B$500,$B357,'CMS Deviation Detail'!$C$24:$C$500,$C357,'CMS Deviation Detail'!$D$24:$D$500,$D357,'CMS Deviation Detail'!$K$24:$K$500,"Other Known Causes"))</f>
        <v/>
      </c>
      <c r="K357" s="300" t="str">
        <f>IF($D357="","",SUMIFS('CMS Deviation Detail'!$H$24:$H$500,'CMS Deviation Detail'!$B$24:$B$500,$B357,'CMS Deviation Detail'!$C$24:$C$500,$C357,'CMS Deviation Detail'!$D$24:$D$500,$D357,'CMS Deviation Detail'!$K$24:$K$500,"Other Unknown Causes"))</f>
        <v/>
      </c>
    </row>
    <row r="358" spans="2:11" x14ac:dyDescent="0.25">
      <c r="B358" s="289" t="str">
        <f>IF(Lists!AF336="","",Lists!AF336)</f>
        <v/>
      </c>
      <c r="C358" s="290" t="str">
        <f>IF(Lists!AG336="","",Lists!AG336)</f>
        <v/>
      </c>
      <c r="D358" s="290" t="str">
        <f>IF(Lists!AH336="","",Lists!AH336)</f>
        <v/>
      </c>
      <c r="E358" s="291" t="str">
        <f>IF(D358="","",COUNTIFS('CMS Deviation Detail'!$B$24:$B$500,B358,'CMS Deviation Detail'!$C$24:$C$500,C358,'CMS Deviation Detail'!$D$24:$D$500,D358))</f>
        <v/>
      </c>
      <c r="F358" s="292" t="str">
        <f>IF(D358="","",SUMIFS('CMS Deviation Detail'!$H$24:$H$500,'CMS Deviation Detail'!$B$24:$B$500,$B358,'CMS Deviation Detail'!$C$24:$C$500,$C358,'CMS Deviation Detail'!$D$24:$D$500,$D358))</f>
        <v/>
      </c>
      <c r="G358" s="308"/>
      <c r="H358" s="299" t="str">
        <f>IF($D358="","",SUMIFS('CMS Deviation Detail'!$H$24:$H$500,'CMS Deviation Detail'!$B$24:$B$500,$B358,'CMS Deviation Detail'!$C$24:$C$500,$C358,'CMS Deviation Detail'!$D$24:$D$500,$D358,'CMS Deviation Detail'!$K$24:$K$500,"Control Equipment Problems"))</f>
        <v/>
      </c>
      <c r="I358" s="299" t="str">
        <f>IF($D358="","",SUMIFS('CMS Deviation Detail'!$H$24:$H$500,'CMS Deviation Detail'!$B$24:$B$500,$B358,'CMS Deviation Detail'!$C$24:$C$500,$C358,'CMS Deviation Detail'!$D$24:$D$500,$D358,'CMS Deviation Detail'!$K$24:$K$500,"Process Problems"))</f>
        <v/>
      </c>
      <c r="J358" s="299" t="str">
        <f>IF($D358="","",SUMIFS('CMS Deviation Detail'!$H$24:$H$500,'CMS Deviation Detail'!$B$24:$B$500,$B358,'CMS Deviation Detail'!$C$24:$C$500,$C358,'CMS Deviation Detail'!$D$24:$D$500,$D358,'CMS Deviation Detail'!$K$24:$K$500,"Other Known Causes"))</f>
        <v/>
      </c>
      <c r="K358" s="300" t="str">
        <f>IF($D358="","",SUMIFS('CMS Deviation Detail'!$H$24:$H$500,'CMS Deviation Detail'!$B$24:$B$500,$B358,'CMS Deviation Detail'!$C$24:$C$500,$C358,'CMS Deviation Detail'!$D$24:$D$500,$D358,'CMS Deviation Detail'!$K$24:$K$500,"Other Unknown Causes"))</f>
        <v/>
      </c>
    </row>
    <row r="359" spans="2:11" x14ac:dyDescent="0.25">
      <c r="B359" s="289" t="str">
        <f>IF(Lists!AF337="","",Lists!AF337)</f>
        <v/>
      </c>
      <c r="C359" s="290" t="str">
        <f>IF(Lists!AG337="","",Lists!AG337)</f>
        <v/>
      </c>
      <c r="D359" s="290" t="str">
        <f>IF(Lists!AH337="","",Lists!AH337)</f>
        <v/>
      </c>
      <c r="E359" s="291" t="str">
        <f>IF(D359="","",COUNTIFS('CMS Deviation Detail'!$B$24:$B$500,B359,'CMS Deviation Detail'!$C$24:$C$500,C359,'CMS Deviation Detail'!$D$24:$D$500,D359))</f>
        <v/>
      </c>
      <c r="F359" s="292" t="str">
        <f>IF(D359="","",SUMIFS('CMS Deviation Detail'!$H$24:$H$500,'CMS Deviation Detail'!$B$24:$B$500,$B359,'CMS Deviation Detail'!$C$24:$C$500,$C359,'CMS Deviation Detail'!$D$24:$D$500,$D359))</f>
        <v/>
      </c>
      <c r="G359" s="308"/>
      <c r="H359" s="299" t="str">
        <f>IF($D359="","",SUMIFS('CMS Deviation Detail'!$H$24:$H$500,'CMS Deviation Detail'!$B$24:$B$500,$B359,'CMS Deviation Detail'!$C$24:$C$500,$C359,'CMS Deviation Detail'!$D$24:$D$500,$D359,'CMS Deviation Detail'!$K$24:$K$500,"Control Equipment Problems"))</f>
        <v/>
      </c>
      <c r="I359" s="299" t="str">
        <f>IF($D359="","",SUMIFS('CMS Deviation Detail'!$H$24:$H$500,'CMS Deviation Detail'!$B$24:$B$500,$B359,'CMS Deviation Detail'!$C$24:$C$500,$C359,'CMS Deviation Detail'!$D$24:$D$500,$D359,'CMS Deviation Detail'!$K$24:$K$500,"Process Problems"))</f>
        <v/>
      </c>
      <c r="J359" s="299" t="str">
        <f>IF($D359="","",SUMIFS('CMS Deviation Detail'!$H$24:$H$500,'CMS Deviation Detail'!$B$24:$B$500,$B359,'CMS Deviation Detail'!$C$24:$C$500,$C359,'CMS Deviation Detail'!$D$24:$D$500,$D359,'CMS Deviation Detail'!$K$24:$K$500,"Other Known Causes"))</f>
        <v/>
      </c>
      <c r="K359" s="300" t="str">
        <f>IF($D359="","",SUMIFS('CMS Deviation Detail'!$H$24:$H$500,'CMS Deviation Detail'!$B$24:$B$500,$B359,'CMS Deviation Detail'!$C$24:$C$500,$C359,'CMS Deviation Detail'!$D$24:$D$500,$D359,'CMS Deviation Detail'!$K$24:$K$500,"Other Unknown Causes"))</f>
        <v/>
      </c>
    </row>
    <row r="360" spans="2:11" x14ac:dyDescent="0.25">
      <c r="B360" s="289" t="str">
        <f>IF(Lists!AF338="","",Lists!AF338)</f>
        <v/>
      </c>
      <c r="C360" s="290" t="str">
        <f>IF(Lists!AG338="","",Lists!AG338)</f>
        <v/>
      </c>
      <c r="D360" s="290" t="str">
        <f>IF(Lists!AH338="","",Lists!AH338)</f>
        <v/>
      </c>
      <c r="E360" s="291" t="str">
        <f>IF(D360="","",COUNTIFS('CMS Deviation Detail'!$B$24:$B$500,B360,'CMS Deviation Detail'!$C$24:$C$500,C360,'CMS Deviation Detail'!$D$24:$D$500,D360))</f>
        <v/>
      </c>
      <c r="F360" s="292" t="str">
        <f>IF(D360="","",SUMIFS('CMS Deviation Detail'!$H$24:$H$500,'CMS Deviation Detail'!$B$24:$B$500,$B360,'CMS Deviation Detail'!$C$24:$C$500,$C360,'CMS Deviation Detail'!$D$24:$D$500,$D360))</f>
        <v/>
      </c>
      <c r="G360" s="308"/>
      <c r="H360" s="299" t="str">
        <f>IF($D360="","",SUMIFS('CMS Deviation Detail'!$H$24:$H$500,'CMS Deviation Detail'!$B$24:$B$500,$B360,'CMS Deviation Detail'!$C$24:$C$500,$C360,'CMS Deviation Detail'!$D$24:$D$500,$D360,'CMS Deviation Detail'!$K$24:$K$500,"Control Equipment Problems"))</f>
        <v/>
      </c>
      <c r="I360" s="299" t="str">
        <f>IF($D360="","",SUMIFS('CMS Deviation Detail'!$H$24:$H$500,'CMS Deviation Detail'!$B$24:$B$500,$B360,'CMS Deviation Detail'!$C$24:$C$500,$C360,'CMS Deviation Detail'!$D$24:$D$500,$D360,'CMS Deviation Detail'!$K$24:$K$500,"Process Problems"))</f>
        <v/>
      </c>
      <c r="J360" s="299" t="str">
        <f>IF($D360="","",SUMIFS('CMS Deviation Detail'!$H$24:$H$500,'CMS Deviation Detail'!$B$24:$B$500,$B360,'CMS Deviation Detail'!$C$24:$C$500,$C360,'CMS Deviation Detail'!$D$24:$D$500,$D360,'CMS Deviation Detail'!$K$24:$K$500,"Other Known Causes"))</f>
        <v/>
      </c>
      <c r="K360" s="300" t="str">
        <f>IF($D360="","",SUMIFS('CMS Deviation Detail'!$H$24:$H$500,'CMS Deviation Detail'!$B$24:$B$500,$B360,'CMS Deviation Detail'!$C$24:$C$500,$C360,'CMS Deviation Detail'!$D$24:$D$500,$D360,'CMS Deviation Detail'!$K$24:$K$500,"Other Unknown Causes"))</f>
        <v/>
      </c>
    </row>
    <row r="361" spans="2:11" x14ac:dyDescent="0.25">
      <c r="B361" s="289" t="str">
        <f>IF(Lists!AF339="","",Lists!AF339)</f>
        <v/>
      </c>
      <c r="C361" s="290" t="str">
        <f>IF(Lists!AG339="","",Lists!AG339)</f>
        <v/>
      </c>
      <c r="D361" s="290" t="str">
        <f>IF(Lists!AH339="","",Lists!AH339)</f>
        <v/>
      </c>
      <c r="E361" s="291" t="str">
        <f>IF(D361="","",COUNTIFS('CMS Deviation Detail'!$B$24:$B$500,B361,'CMS Deviation Detail'!$C$24:$C$500,C361,'CMS Deviation Detail'!$D$24:$D$500,D361))</f>
        <v/>
      </c>
      <c r="F361" s="292" t="str">
        <f>IF(D361="","",SUMIFS('CMS Deviation Detail'!$H$24:$H$500,'CMS Deviation Detail'!$B$24:$B$500,$B361,'CMS Deviation Detail'!$C$24:$C$500,$C361,'CMS Deviation Detail'!$D$24:$D$500,$D361))</f>
        <v/>
      </c>
      <c r="G361" s="308"/>
      <c r="H361" s="299" t="str">
        <f>IF($D361="","",SUMIFS('CMS Deviation Detail'!$H$24:$H$500,'CMS Deviation Detail'!$B$24:$B$500,$B361,'CMS Deviation Detail'!$C$24:$C$500,$C361,'CMS Deviation Detail'!$D$24:$D$500,$D361,'CMS Deviation Detail'!$K$24:$K$500,"Control Equipment Problems"))</f>
        <v/>
      </c>
      <c r="I361" s="299" t="str">
        <f>IF($D361="","",SUMIFS('CMS Deviation Detail'!$H$24:$H$500,'CMS Deviation Detail'!$B$24:$B$500,$B361,'CMS Deviation Detail'!$C$24:$C$500,$C361,'CMS Deviation Detail'!$D$24:$D$500,$D361,'CMS Deviation Detail'!$K$24:$K$500,"Process Problems"))</f>
        <v/>
      </c>
      <c r="J361" s="299" t="str">
        <f>IF($D361="","",SUMIFS('CMS Deviation Detail'!$H$24:$H$500,'CMS Deviation Detail'!$B$24:$B$500,$B361,'CMS Deviation Detail'!$C$24:$C$500,$C361,'CMS Deviation Detail'!$D$24:$D$500,$D361,'CMS Deviation Detail'!$K$24:$K$500,"Other Known Causes"))</f>
        <v/>
      </c>
      <c r="K361" s="300" t="str">
        <f>IF($D361="","",SUMIFS('CMS Deviation Detail'!$H$24:$H$500,'CMS Deviation Detail'!$B$24:$B$500,$B361,'CMS Deviation Detail'!$C$24:$C$500,$C361,'CMS Deviation Detail'!$D$24:$D$500,$D361,'CMS Deviation Detail'!$K$24:$K$500,"Other Unknown Causes"))</f>
        <v/>
      </c>
    </row>
    <row r="362" spans="2:11" x14ac:dyDescent="0.25">
      <c r="B362" s="289" t="str">
        <f>IF(Lists!AF340="","",Lists!AF340)</f>
        <v/>
      </c>
      <c r="C362" s="290" t="str">
        <f>IF(Lists!AG340="","",Lists!AG340)</f>
        <v/>
      </c>
      <c r="D362" s="290" t="str">
        <f>IF(Lists!AH340="","",Lists!AH340)</f>
        <v/>
      </c>
      <c r="E362" s="291" t="str">
        <f>IF(D362="","",COUNTIFS('CMS Deviation Detail'!$B$24:$B$500,B362,'CMS Deviation Detail'!$C$24:$C$500,C362,'CMS Deviation Detail'!$D$24:$D$500,D362))</f>
        <v/>
      </c>
      <c r="F362" s="292" t="str">
        <f>IF(D362="","",SUMIFS('CMS Deviation Detail'!$H$24:$H$500,'CMS Deviation Detail'!$B$24:$B$500,$B362,'CMS Deviation Detail'!$C$24:$C$500,$C362,'CMS Deviation Detail'!$D$24:$D$500,$D362))</f>
        <v/>
      </c>
      <c r="G362" s="308"/>
      <c r="H362" s="299" t="str">
        <f>IF($D362="","",SUMIFS('CMS Deviation Detail'!$H$24:$H$500,'CMS Deviation Detail'!$B$24:$B$500,$B362,'CMS Deviation Detail'!$C$24:$C$500,$C362,'CMS Deviation Detail'!$D$24:$D$500,$D362,'CMS Deviation Detail'!$K$24:$K$500,"Control Equipment Problems"))</f>
        <v/>
      </c>
      <c r="I362" s="299" t="str">
        <f>IF($D362="","",SUMIFS('CMS Deviation Detail'!$H$24:$H$500,'CMS Deviation Detail'!$B$24:$B$500,$B362,'CMS Deviation Detail'!$C$24:$C$500,$C362,'CMS Deviation Detail'!$D$24:$D$500,$D362,'CMS Deviation Detail'!$K$24:$K$500,"Process Problems"))</f>
        <v/>
      </c>
      <c r="J362" s="299" t="str">
        <f>IF($D362="","",SUMIFS('CMS Deviation Detail'!$H$24:$H$500,'CMS Deviation Detail'!$B$24:$B$500,$B362,'CMS Deviation Detail'!$C$24:$C$500,$C362,'CMS Deviation Detail'!$D$24:$D$500,$D362,'CMS Deviation Detail'!$K$24:$K$500,"Other Known Causes"))</f>
        <v/>
      </c>
      <c r="K362" s="300" t="str">
        <f>IF($D362="","",SUMIFS('CMS Deviation Detail'!$H$24:$H$500,'CMS Deviation Detail'!$B$24:$B$500,$B362,'CMS Deviation Detail'!$C$24:$C$500,$C362,'CMS Deviation Detail'!$D$24:$D$500,$D362,'CMS Deviation Detail'!$K$24:$K$500,"Other Unknown Causes"))</f>
        <v/>
      </c>
    </row>
    <row r="363" spans="2:11" x14ac:dyDescent="0.25">
      <c r="B363" s="289" t="str">
        <f>IF(Lists!AF341="","",Lists!AF341)</f>
        <v/>
      </c>
      <c r="C363" s="290" t="str">
        <f>IF(Lists!AG341="","",Lists!AG341)</f>
        <v/>
      </c>
      <c r="D363" s="290" t="str">
        <f>IF(Lists!AH341="","",Lists!AH341)</f>
        <v/>
      </c>
      <c r="E363" s="291" t="str">
        <f>IF(D363="","",COUNTIFS('CMS Deviation Detail'!$B$24:$B$500,B363,'CMS Deviation Detail'!$C$24:$C$500,C363,'CMS Deviation Detail'!$D$24:$D$500,D363))</f>
        <v/>
      </c>
      <c r="F363" s="292" t="str">
        <f>IF(D363="","",SUMIFS('CMS Deviation Detail'!$H$24:$H$500,'CMS Deviation Detail'!$B$24:$B$500,$B363,'CMS Deviation Detail'!$C$24:$C$500,$C363,'CMS Deviation Detail'!$D$24:$D$500,$D363))</f>
        <v/>
      </c>
      <c r="G363" s="308"/>
      <c r="H363" s="299" t="str">
        <f>IF($D363="","",SUMIFS('CMS Deviation Detail'!$H$24:$H$500,'CMS Deviation Detail'!$B$24:$B$500,$B363,'CMS Deviation Detail'!$C$24:$C$500,$C363,'CMS Deviation Detail'!$D$24:$D$500,$D363,'CMS Deviation Detail'!$K$24:$K$500,"Control Equipment Problems"))</f>
        <v/>
      </c>
      <c r="I363" s="299" t="str">
        <f>IF($D363="","",SUMIFS('CMS Deviation Detail'!$H$24:$H$500,'CMS Deviation Detail'!$B$24:$B$500,$B363,'CMS Deviation Detail'!$C$24:$C$500,$C363,'CMS Deviation Detail'!$D$24:$D$500,$D363,'CMS Deviation Detail'!$K$24:$K$500,"Process Problems"))</f>
        <v/>
      </c>
      <c r="J363" s="299" t="str">
        <f>IF($D363="","",SUMIFS('CMS Deviation Detail'!$H$24:$H$500,'CMS Deviation Detail'!$B$24:$B$500,$B363,'CMS Deviation Detail'!$C$24:$C$500,$C363,'CMS Deviation Detail'!$D$24:$D$500,$D363,'CMS Deviation Detail'!$K$24:$K$500,"Other Known Causes"))</f>
        <v/>
      </c>
      <c r="K363" s="300" t="str">
        <f>IF($D363="","",SUMIFS('CMS Deviation Detail'!$H$24:$H$500,'CMS Deviation Detail'!$B$24:$B$500,$B363,'CMS Deviation Detail'!$C$24:$C$500,$C363,'CMS Deviation Detail'!$D$24:$D$500,$D363,'CMS Deviation Detail'!$K$24:$K$500,"Other Unknown Causes"))</f>
        <v/>
      </c>
    </row>
    <row r="364" spans="2:11" x14ac:dyDescent="0.25">
      <c r="B364" s="289" t="str">
        <f>IF(Lists!AF342="","",Lists!AF342)</f>
        <v/>
      </c>
      <c r="C364" s="290" t="str">
        <f>IF(Lists!AG342="","",Lists!AG342)</f>
        <v/>
      </c>
      <c r="D364" s="290" t="str">
        <f>IF(Lists!AH342="","",Lists!AH342)</f>
        <v/>
      </c>
      <c r="E364" s="291" t="str">
        <f>IF(D364="","",COUNTIFS('CMS Deviation Detail'!$B$24:$B$500,B364,'CMS Deviation Detail'!$C$24:$C$500,C364,'CMS Deviation Detail'!$D$24:$D$500,D364))</f>
        <v/>
      </c>
      <c r="F364" s="292" t="str">
        <f>IF(D364="","",SUMIFS('CMS Deviation Detail'!$H$24:$H$500,'CMS Deviation Detail'!$B$24:$B$500,$B364,'CMS Deviation Detail'!$C$24:$C$500,$C364,'CMS Deviation Detail'!$D$24:$D$500,$D364))</f>
        <v/>
      </c>
      <c r="G364" s="308"/>
      <c r="H364" s="299" t="str">
        <f>IF($D364="","",SUMIFS('CMS Deviation Detail'!$H$24:$H$500,'CMS Deviation Detail'!$B$24:$B$500,$B364,'CMS Deviation Detail'!$C$24:$C$500,$C364,'CMS Deviation Detail'!$D$24:$D$500,$D364,'CMS Deviation Detail'!$K$24:$K$500,"Control Equipment Problems"))</f>
        <v/>
      </c>
      <c r="I364" s="299" t="str">
        <f>IF($D364="","",SUMIFS('CMS Deviation Detail'!$H$24:$H$500,'CMS Deviation Detail'!$B$24:$B$500,$B364,'CMS Deviation Detail'!$C$24:$C$500,$C364,'CMS Deviation Detail'!$D$24:$D$500,$D364,'CMS Deviation Detail'!$K$24:$K$500,"Process Problems"))</f>
        <v/>
      </c>
      <c r="J364" s="299" t="str">
        <f>IF($D364="","",SUMIFS('CMS Deviation Detail'!$H$24:$H$500,'CMS Deviation Detail'!$B$24:$B$500,$B364,'CMS Deviation Detail'!$C$24:$C$500,$C364,'CMS Deviation Detail'!$D$24:$D$500,$D364,'CMS Deviation Detail'!$K$24:$K$500,"Other Known Causes"))</f>
        <v/>
      </c>
      <c r="K364" s="300" t="str">
        <f>IF($D364="","",SUMIFS('CMS Deviation Detail'!$H$24:$H$500,'CMS Deviation Detail'!$B$24:$B$500,$B364,'CMS Deviation Detail'!$C$24:$C$500,$C364,'CMS Deviation Detail'!$D$24:$D$500,$D364,'CMS Deviation Detail'!$K$24:$K$500,"Other Unknown Causes"))</f>
        <v/>
      </c>
    </row>
    <row r="365" spans="2:11" x14ac:dyDescent="0.25">
      <c r="B365" s="289" t="str">
        <f>IF(Lists!AF343="","",Lists!AF343)</f>
        <v/>
      </c>
      <c r="C365" s="290" t="str">
        <f>IF(Lists!AG343="","",Lists!AG343)</f>
        <v/>
      </c>
      <c r="D365" s="290" t="str">
        <f>IF(Lists!AH343="","",Lists!AH343)</f>
        <v/>
      </c>
      <c r="E365" s="291" t="str">
        <f>IF(D365="","",COUNTIFS('CMS Deviation Detail'!$B$24:$B$500,B365,'CMS Deviation Detail'!$C$24:$C$500,C365,'CMS Deviation Detail'!$D$24:$D$500,D365))</f>
        <v/>
      </c>
      <c r="F365" s="292" t="str">
        <f>IF(D365="","",SUMIFS('CMS Deviation Detail'!$H$24:$H$500,'CMS Deviation Detail'!$B$24:$B$500,$B365,'CMS Deviation Detail'!$C$24:$C$500,$C365,'CMS Deviation Detail'!$D$24:$D$500,$D365))</f>
        <v/>
      </c>
      <c r="G365" s="308"/>
      <c r="H365" s="299" t="str">
        <f>IF($D365="","",SUMIFS('CMS Deviation Detail'!$H$24:$H$500,'CMS Deviation Detail'!$B$24:$B$500,$B365,'CMS Deviation Detail'!$C$24:$C$500,$C365,'CMS Deviation Detail'!$D$24:$D$500,$D365,'CMS Deviation Detail'!$K$24:$K$500,"Control Equipment Problems"))</f>
        <v/>
      </c>
      <c r="I365" s="299" t="str">
        <f>IF($D365="","",SUMIFS('CMS Deviation Detail'!$H$24:$H$500,'CMS Deviation Detail'!$B$24:$B$500,$B365,'CMS Deviation Detail'!$C$24:$C$500,$C365,'CMS Deviation Detail'!$D$24:$D$500,$D365,'CMS Deviation Detail'!$K$24:$K$500,"Process Problems"))</f>
        <v/>
      </c>
      <c r="J365" s="299" t="str">
        <f>IF($D365="","",SUMIFS('CMS Deviation Detail'!$H$24:$H$500,'CMS Deviation Detail'!$B$24:$B$500,$B365,'CMS Deviation Detail'!$C$24:$C$500,$C365,'CMS Deviation Detail'!$D$24:$D$500,$D365,'CMS Deviation Detail'!$K$24:$K$500,"Other Known Causes"))</f>
        <v/>
      </c>
      <c r="K365" s="300" t="str">
        <f>IF($D365="","",SUMIFS('CMS Deviation Detail'!$H$24:$H$500,'CMS Deviation Detail'!$B$24:$B$500,$B365,'CMS Deviation Detail'!$C$24:$C$500,$C365,'CMS Deviation Detail'!$D$24:$D$500,$D365,'CMS Deviation Detail'!$K$24:$K$500,"Other Unknown Causes"))</f>
        <v/>
      </c>
    </row>
    <row r="366" spans="2:11" x14ac:dyDescent="0.25">
      <c r="B366" s="289" t="str">
        <f>IF(Lists!AF344="","",Lists!AF344)</f>
        <v/>
      </c>
      <c r="C366" s="290" t="str">
        <f>IF(Lists!AG344="","",Lists!AG344)</f>
        <v/>
      </c>
      <c r="D366" s="290" t="str">
        <f>IF(Lists!AH344="","",Lists!AH344)</f>
        <v/>
      </c>
      <c r="E366" s="291" t="str">
        <f>IF(D366="","",COUNTIFS('CMS Deviation Detail'!$B$24:$B$500,B366,'CMS Deviation Detail'!$C$24:$C$500,C366,'CMS Deviation Detail'!$D$24:$D$500,D366))</f>
        <v/>
      </c>
      <c r="F366" s="292" t="str">
        <f>IF(D366="","",SUMIFS('CMS Deviation Detail'!$H$24:$H$500,'CMS Deviation Detail'!$B$24:$B$500,$B366,'CMS Deviation Detail'!$C$24:$C$500,$C366,'CMS Deviation Detail'!$D$24:$D$500,$D366))</f>
        <v/>
      </c>
      <c r="G366" s="308"/>
      <c r="H366" s="299" t="str">
        <f>IF($D366="","",SUMIFS('CMS Deviation Detail'!$H$24:$H$500,'CMS Deviation Detail'!$B$24:$B$500,$B366,'CMS Deviation Detail'!$C$24:$C$500,$C366,'CMS Deviation Detail'!$D$24:$D$500,$D366,'CMS Deviation Detail'!$K$24:$K$500,"Control Equipment Problems"))</f>
        <v/>
      </c>
      <c r="I366" s="299" t="str">
        <f>IF($D366="","",SUMIFS('CMS Deviation Detail'!$H$24:$H$500,'CMS Deviation Detail'!$B$24:$B$500,$B366,'CMS Deviation Detail'!$C$24:$C$500,$C366,'CMS Deviation Detail'!$D$24:$D$500,$D366,'CMS Deviation Detail'!$K$24:$K$500,"Process Problems"))</f>
        <v/>
      </c>
      <c r="J366" s="299" t="str">
        <f>IF($D366="","",SUMIFS('CMS Deviation Detail'!$H$24:$H$500,'CMS Deviation Detail'!$B$24:$B$500,$B366,'CMS Deviation Detail'!$C$24:$C$500,$C366,'CMS Deviation Detail'!$D$24:$D$500,$D366,'CMS Deviation Detail'!$K$24:$K$500,"Other Known Causes"))</f>
        <v/>
      </c>
      <c r="K366" s="300" t="str">
        <f>IF($D366="","",SUMIFS('CMS Deviation Detail'!$H$24:$H$500,'CMS Deviation Detail'!$B$24:$B$500,$B366,'CMS Deviation Detail'!$C$24:$C$500,$C366,'CMS Deviation Detail'!$D$24:$D$500,$D366,'CMS Deviation Detail'!$K$24:$K$500,"Other Unknown Causes"))</f>
        <v/>
      </c>
    </row>
    <row r="367" spans="2:11" x14ac:dyDescent="0.25">
      <c r="B367" s="289" t="str">
        <f>IF(Lists!AF345="","",Lists!AF345)</f>
        <v/>
      </c>
      <c r="C367" s="290" t="str">
        <f>IF(Lists!AG345="","",Lists!AG345)</f>
        <v/>
      </c>
      <c r="D367" s="290" t="str">
        <f>IF(Lists!AH345="","",Lists!AH345)</f>
        <v/>
      </c>
      <c r="E367" s="291" t="str">
        <f>IF(D367="","",COUNTIFS('CMS Deviation Detail'!$B$24:$B$500,B367,'CMS Deviation Detail'!$C$24:$C$500,C367,'CMS Deviation Detail'!$D$24:$D$500,D367))</f>
        <v/>
      </c>
      <c r="F367" s="292" t="str">
        <f>IF(D367="","",SUMIFS('CMS Deviation Detail'!$H$24:$H$500,'CMS Deviation Detail'!$B$24:$B$500,$B367,'CMS Deviation Detail'!$C$24:$C$500,$C367,'CMS Deviation Detail'!$D$24:$D$500,$D367))</f>
        <v/>
      </c>
      <c r="G367" s="308"/>
      <c r="H367" s="299" t="str">
        <f>IF($D367="","",SUMIFS('CMS Deviation Detail'!$H$24:$H$500,'CMS Deviation Detail'!$B$24:$B$500,$B367,'CMS Deviation Detail'!$C$24:$C$500,$C367,'CMS Deviation Detail'!$D$24:$D$500,$D367,'CMS Deviation Detail'!$K$24:$K$500,"Control Equipment Problems"))</f>
        <v/>
      </c>
      <c r="I367" s="299" t="str">
        <f>IF($D367="","",SUMIFS('CMS Deviation Detail'!$H$24:$H$500,'CMS Deviation Detail'!$B$24:$B$500,$B367,'CMS Deviation Detail'!$C$24:$C$500,$C367,'CMS Deviation Detail'!$D$24:$D$500,$D367,'CMS Deviation Detail'!$K$24:$K$500,"Process Problems"))</f>
        <v/>
      </c>
      <c r="J367" s="299" t="str">
        <f>IF($D367="","",SUMIFS('CMS Deviation Detail'!$H$24:$H$500,'CMS Deviation Detail'!$B$24:$B$500,$B367,'CMS Deviation Detail'!$C$24:$C$500,$C367,'CMS Deviation Detail'!$D$24:$D$500,$D367,'CMS Deviation Detail'!$K$24:$K$500,"Other Known Causes"))</f>
        <v/>
      </c>
      <c r="K367" s="300" t="str">
        <f>IF($D367="","",SUMIFS('CMS Deviation Detail'!$H$24:$H$500,'CMS Deviation Detail'!$B$24:$B$500,$B367,'CMS Deviation Detail'!$C$24:$C$500,$C367,'CMS Deviation Detail'!$D$24:$D$500,$D367,'CMS Deviation Detail'!$K$24:$K$500,"Other Unknown Causes"))</f>
        <v/>
      </c>
    </row>
    <row r="368" spans="2:11" x14ac:dyDescent="0.25">
      <c r="B368" s="289" t="str">
        <f>IF(Lists!AF346="","",Lists!AF346)</f>
        <v/>
      </c>
      <c r="C368" s="290" t="str">
        <f>IF(Lists!AG346="","",Lists!AG346)</f>
        <v/>
      </c>
      <c r="D368" s="290" t="str">
        <f>IF(Lists!AH346="","",Lists!AH346)</f>
        <v/>
      </c>
      <c r="E368" s="291" t="str">
        <f>IF(D368="","",COUNTIFS('CMS Deviation Detail'!$B$24:$B$500,B368,'CMS Deviation Detail'!$C$24:$C$500,C368,'CMS Deviation Detail'!$D$24:$D$500,D368))</f>
        <v/>
      </c>
      <c r="F368" s="292" t="str">
        <f>IF(D368="","",SUMIFS('CMS Deviation Detail'!$H$24:$H$500,'CMS Deviation Detail'!$B$24:$B$500,$B368,'CMS Deviation Detail'!$C$24:$C$500,$C368,'CMS Deviation Detail'!$D$24:$D$500,$D368))</f>
        <v/>
      </c>
      <c r="G368" s="308"/>
      <c r="H368" s="299" t="str">
        <f>IF($D368="","",SUMIFS('CMS Deviation Detail'!$H$24:$H$500,'CMS Deviation Detail'!$B$24:$B$500,$B368,'CMS Deviation Detail'!$C$24:$C$500,$C368,'CMS Deviation Detail'!$D$24:$D$500,$D368,'CMS Deviation Detail'!$K$24:$K$500,"Control Equipment Problems"))</f>
        <v/>
      </c>
      <c r="I368" s="299" t="str">
        <f>IF($D368="","",SUMIFS('CMS Deviation Detail'!$H$24:$H$500,'CMS Deviation Detail'!$B$24:$B$500,$B368,'CMS Deviation Detail'!$C$24:$C$500,$C368,'CMS Deviation Detail'!$D$24:$D$500,$D368,'CMS Deviation Detail'!$K$24:$K$500,"Process Problems"))</f>
        <v/>
      </c>
      <c r="J368" s="299" t="str">
        <f>IF($D368="","",SUMIFS('CMS Deviation Detail'!$H$24:$H$500,'CMS Deviation Detail'!$B$24:$B$500,$B368,'CMS Deviation Detail'!$C$24:$C$500,$C368,'CMS Deviation Detail'!$D$24:$D$500,$D368,'CMS Deviation Detail'!$K$24:$K$500,"Other Known Causes"))</f>
        <v/>
      </c>
      <c r="K368" s="300" t="str">
        <f>IF($D368="","",SUMIFS('CMS Deviation Detail'!$H$24:$H$500,'CMS Deviation Detail'!$B$24:$B$500,$B368,'CMS Deviation Detail'!$C$24:$C$500,$C368,'CMS Deviation Detail'!$D$24:$D$500,$D368,'CMS Deviation Detail'!$K$24:$K$500,"Other Unknown Causes"))</f>
        <v/>
      </c>
    </row>
    <row r="369" spans="2:11" x14ac:dyDescent="0.25">
      <c r="B369" s="289" t="str">
        <f>IF(Lists!AF347="","",Lists!AF347)</f>
        <v/>
      </c>
      <c r="C369" s="290" t="str">
        <f>IF(Lists!AG347="","",Lists!AG347)</f>
        <v/>
      </c>
      <c r="D369" s="290" t="str">
        <f>IF(Lists!AH347="","",Lists!AH347)</f>
        <v/>
      </c>
      <c r="E369" s="291" t="str">
        <f>IF(D369="","",COUNTIFS('CMS Deviation Detail'!$B$24:$B$500,B369,'CMS Deviation Detail'!$C$24:$C$500,C369,'CMS Deviation Detail'!$D$24:$D$500,D369))</f>
        <v/>
      </c>
      <c r="F369" s="292" t="str">
        <f>IF(D369="","",SUMIFS('CMS Deviation Detail'!$H$24:$H$500,'CMS Deviation Detail'!$B$24:$B$500,$B369,'CMS Deviation Detail'!$C$24:$C$500,$C369,'CMS Deviation Detail'!$D$24:$D$500,$D369))</f>
        <v/>
      </c>
      <c r="G369" s="308"/>
      <c r="H369" s="299" t="str">
        <f>IF($D369="","",SUMIFS('CMS Deviation Detail'!$H$24:$H$500,'CMS Deviation Detail'!$B$24:$B$500,$B369,'CMS Deviation Detail'!$C$24:$C$500,$C369,'CMS Deviation Detail'!$D$24:$D$500,$D369,'CMS Deviation Detail'!$K$24:$K$500,"Control Equipment Problems"))</f>
        <v/>
      </c>
      <c r="I369" s="299" t="str">
        <f>IF($D369="","",SUMIFS('CMS Deviation Detail'!$H$24:$H$500,'CMS Deviation Detail'!$B$24:$B$500,$B369,'CMS Deviation Detail'!$C$24:$C$500,$C369,'CMS Deviation Detail'!$D$24:$D$500,$D369,'CMS Deviation Detail'!$K$24:$K$500,"Process Problems"))</f>
        <v/>
      </c>
      <c r="J369" s="299" t="str">
        <f>IF($D369="","",SUMIFS('CMS Deviation Detail'!$H$24:$H$500,'CMS Deviation Detail'!$B$24:$B$500,$B369,'CMS Deviation Detail'!$C$24:$C$500,$C369,'CMS Deviation Detail'!$D$24:$D$500,$D369,'CMS Deviation Detail'!$K$24:$K$500,"Other Known Causes"))</f>
        <v/>
      </c>
      <c r="K369" s="300" t="str">
        <f>IF($D369="","",SUMIFS('CMS Deviation Detail'!$H$24:$H$500,'CMS Deviation Detail'!$B$24:$B$500,$B369,'CMS Deviation Detail'!$C$24:$C$500,$C369,'CMS Deviation Detail'!$D$24:$D$500,$D369,'CMS Deviation Detail'!$K$24:$K$500,"Other Unknown Causes"))</f>
        <v/>
      </c>
    </row>
    <row r="370" spans="2:11" x14ac:dyDescent="0.25">
      <c r="B370" s="289" t="str">
        <f>IF(Lists!AF348="","",Lists!AF348)</f>
        <v/>
      </c>
      <c r="C370" s="290" t="str">
        <f>IF(Lists!AG348="","",Lists!AG348)</f>
        <v/>
      </c>
      <c r="D370" s="290" t="str">
        <f>IF(Lists!AH348="","",Lists!AH348)</f>
        <v/>
      </c>
      <c r="E370" s="291" t="str">
        <f>IF(D370="","",COUNTIFS('CMS Deviation Detail'!$B$24:$B$500,B370,'CMS Deviation Detail'!$C$24:$C$500,C370,'CMS Deviation Detail'!$D$24:$D$500,D370))</f>
        <v/>
      </c>
      <c r="F370" s="292" t="str">
        <f>IF(D370="","",SUMIFS('CMS Deviation Detail'!$H$24:$H$500,'CMS Deviation Detail'!$B$24:$B$500,$B370,'CMS Deviation Detail'!$C$24:$C$500,$C370,'CMS Deviation Detail'!$D$24:$D$500,$D370))</f>
        <v/>
      </c>
      <c r="G370" s="308"/>
      <c r="H370" s="299" t="str">
        <f>IF($D370="","",SUMIFS('CMS Deviation Detail'!$H$24:$H$500,'CMS Deviation Detail'!$B$24:$B$500,$B370,'CMS Deviation Detail'!$C$24:$C$500,$C370,'CMS Deviation Detail'!$D$24:$D$500,$D370,'CMS Deviation Detail'!$K$24:$K$500,"Control Equipment Problems"))</f>
        <v/>
      </c>
      <c r="I370" s="299" t="str">
        <f>IF($D370="","",SUMIFS('CMS Deviation Detail'!$H$24:$H$500,'CMS Deviation Detail'!$B$24:$B$500,$B370,'CMS Deviation Detail'!$C$24:$C$500,$C370,'CMS Deviation Detail'!$D$24:$D$500,$D370,'CMS Deviation Detail'!$K$24:$K$500,"Process Problems"))</f>
        <v/>
      </c>
      <c r="J370" s="299" t="str">
        <f>IF($D370="","",SUMIFS('CMS Deviation Detail'!$H$24:$H$500,'CMS Deviation Detail'!$B$24:$B$500,$B370,'CMS Deviation Detail'!$C$24:$C$500,$C370,'CMS Deviation Detail'!$D$24:$D$500,$D370,'CMS Deviation Detail'!$K$24:$K$500,"Other Known Causes"))</f>
        <v/>
      </c>
      <c r="K370" s="300" t="str">
        <f>IF($D370="","",SUMIFS('CMS Deviation Detail'!$H$24:$H$500,'CMS Deviation Detail'!$B$24:$B$500,$B370,'CMS Deviation Detail'!$C$24:$C$500,$C370,'CMS Deviation Detail'!$D$24:$D$500,$D370,'CMS Deviation Detail'!$K$24:$K$500,"Other Unknown Causes"))</f>
        <v/>
      </c>
    </row>
    <row r="371" spans="2:11" x14ac:dyDescent="0.25">
      <c r="B371" s="289" t="str">
        <f>IF(Lists!AF349="","",Lists!AF349)</f>
        <v/>
      </c>
      <c r="C371" s="290" t="str">
        <f>IF(Lists!AG349="","",Lists!AG349)</f>
        <v/>
      </c>
      <c r="D371" s="290" t="str">
        <f>IF(Lists!AH349="","",Lists!AH349)</f>
        <v/>
      </c>
      <c r="E371" s="291" t="str">
        <f>IF(D371="","",COUNTIFS('CMS Deviation Detail'!$B$24:$B$500,B371,'CMS Deviation Detail'!$C$24:$C$500,C371,'CMS Deviation Detail'!$D$24:$D$500,D371))</f>
        <v/>
      </c>
      <c r="F371" s="292" t="str">
        <f>IF(D371="","",SUMIFS('CMS Deviation Detail'!$H$24:$H$500,'CMS Deviation Detail'!$B$24:$B$500,$B371,'CMS Deviation Detail'!$C$24:$C$500,$C371,'CMS Deviation Detail'!$D$24:$D$500,$D371))</f>
        <v/>
      </c>
      <c r="G371" s="308"/>
      <c r="H371" s="299" t="str">
        <f>IF($D371="","",SUMIFS('CMS Deviation Detail'!$H$24:$H$500,'CMS Deviation Detail'!$B$24:$B$500,$B371,'CMS Deviation Detail'!$C$24:$C$500,$C371,'CMS Deviation Detail'!$D$24:$D$500,$D371,'CMS Deviation Detail'!$K$24:$K$500,"Control Equipment Problems"))</f>
        <v/>
      </c>
      <c r="I371" s="299" t="str">
        <f>IF($D371="","",SUMIFS('CMS Deviation Detail'!$H$24:$H$500,'CMS Deviation Detail'!$B$24:$B$500,$B371,'CMS Deviation Detail'!$C$24:$C$500,$C371,'CMS Deviation Detail'!$D$24:$D$500,$D371,'CMS Deviation Detail'!$K$24:$K$500,"Process Problems"))</f>
        <v/>
      </c>
      <c r="J371" s="299" t="str">
        <f>IF($D371="","",SUMIFS('CMS Deviation Detail'!$H$24:$H$500,'CMS Deviation Detail'!$B$24:$B$500,$B371,'CMS Deviation Detail'!$C$24:$C$500,$C371,'CMS Deviation Detail'!$D$24:$D$500,$D371,'CMS Deviation Detail'!$K$24:$K$500,"Other Known Causes"))</f>
        <v/>
      </c>
      <c r="K371" s="300" t="str">
        <f>IF($D371="","",SUMIFS('CMS Deviation Detail'!$H$24:$H$500,'CMS Deviation Detail'!$B$24:$B$500,$B371,'CMS Deviation Detail'!$C$24:$C$500,$C371,'CMS Deviation Detail'!$D$24:$D$500,$D371,'CMS Deviation Detail'!$K$24:$K$500,"Other Unknown Causes"))</f>
        <v/>
      </c>
    </row>
    <row r="372" spans="2:11" x14ac:dyDescent="0.25">
      <c r="B372" s="289" t="str">
        <f>IF(Lists!AF350="","",Lists!AF350)</f>
        <v/>
      </c>
      <c r="C372" s="290" t="str">
        <f>IF(Lists!AG350="","",Lists!AG350)</f>
        <v/>
      </c>
      <c r="D372" s="290" t="str">
        <f>IF(Lists!AH350="","",Lists!AH350)</f>
        <v/>
      </c>
      <c r="E372" s="291" t="str">
        <f>IF(D372="","",COUNTIFS('CMS Deviation Detail'!$B$24:$B$500,B372,'CMS Deviation Detail'!$C$24:$C$500,C372,'CMS Deviation Detail'!$D$24:$D$500,D372))</f>
        <v/>
      </c>
      <c r="F372" s="292" t="str">
        <f>IF(D372="","",SUMIFS('CMS Deviation Detail'!$H$24:$H$500,'CMS Deviation Detail'!$B$24:$B$500,$B372,'CMS Deviation Detail'!$C$24:$C$500,$C372,'CMS Deviation Detail'!$D$24:$D$500,$D372))</f>
        <v/>
      </c>
      <c r="G372" s="308"/>
      <c r="H372" s="299" t="str">
        <f>IF($D372="","",SUMIFS('CMS Deviation Detail'!$H$24:$H$500,'CMS Deviation Detail'!$B$24:$B$500,$B372,'CMS Deviation Detail'!$C$24:$C$500,$C372,'CMS Deviation Detail'!$D$24:$D$500,$D372,'CMS Deviation Detail'!$K$24:$K$500,"Control Equipment Problems"))</f>
        <v/>
      </c>
      <c r="I372" s="299" t="str">
        <f>IF($D372="","",SUMIFS('CMS Deviation Detail'!$H$24:$H$500,'CMS Deviation Detail'!$B$24:$B$500,$B372,'CMS Deviation Detail'!$C$24:$C$500,$C372,'CMS Deviation Detail'!$D$24:$D$500,$D372,'CMS Deviation Detail'!$K$24:$K$500,"Process Problems"))</f>
        <v/>
      </c>
      <c r="J372" s="299" t="str">
        <f>IF($D372="","",SUMIFS('CMS Deviation Detail'!$H$24:$H$500,'CMS Deviation Detail'!$B$24:$B$500,$B372,'CMS Deviation Detail'!$C$24:$C$500,$C372,'CMS Deviation Detail'!$D$24:$D$500,$D372,'CMS Deviation Detail'!$K$24:$K$500,"Other Known Causes"))</f>
        <v/>
      </c>
      <c r="K372" s="300" t="str">
        <f>IF($D372="","",SUMIFS('CMS Deviation Detail'!$H$24:$H$500,'CMS Deviation Detail'!$B$24:$B$500,$B372,'CMS Deviation Detail'!$C$24:$C$500,$C372,'CMS Deviation Detail'!$D$24:$D$500,$D372,'CMS Deviation Detail'!$K$24:$K$500,"Other Unknown Causes"))</f>
        <v/>
      </c>
    </row>
    <row r="373" spans="2:11" x14ac:dyDescent="0.25">
      <c r="B373" s="289" t="str">
        <f>IF(Lists!AF351="","",Lists!AF351)</f>
        <v/>
      </c>
      <c r="C373" s="290" t="str">
        <f>IF(Lists!AG351="","",Lists!AG351)</f>
        <v/>
      </c>
      <c r="D373" s="290" t="str">
        <f>IF(Lists!AH351="","",Lists!AH351)</f>
        <v/>
      </c>
      <c r="E373" s="291" t="str">
        <f>IF(D373="","",COUNTIFS('CMS Deviation Detail'!$B$24:$B$500,B373,'CMS Deviation Detail'!$C$24:$C$500,C373,'CMS Deviation Detail'!$D$24:$D$500,D373))</f>
        <v/>
      </c>
      <c r="F373" s="292" t="str">
        <f>IF(D373="","",SUMIFS('CMS Deviation Detail'!$H$24:$H$500,'CMS Deviation Detail'!$B$24:$B$500,$B373,'CMS Deviation Detail'!$C$24:$C$500,$C373,'CMS Deviation Detail'!$D$24:$D$500,$D373))</f>
        <v/>
      </c>
      <c r="G373" s="308"/>
      <c r="H373" s="299" t="str">
        <f>IF($D373="","",SUMIFS('CMS Deviation Detail'!$H$24:$H$500,'CMS Deviation Detail'!$B$24:$B$500,$B373,'CMS Deviation Detail'!$C$24:$C$500,$C373,'CMS Deviation Detail'!$D$24:$D$500,$D373,'CMS Deviation Detail'!$K$24:$K$500,"Control Equipment Problems"))</f>
        <v/>
      </c>
      <c r="I373" s="299" t="str">
        <f>IF($D373="","",SUMIFS('CMS Deviation Detail'!$H$24:$H$500,'CMS Deviation Detail'!$B$24:$B$500,$B373,'CMS Deviation Detail'!$C$24:$C$500,$C373,'CMS Deviation Detail'!$D$24:$D$500,$D373,'CMS Deviation Detail'!$K$24:$K$500,"Process Problems"))</f>
        <v/>
      </c>
      <c r="J373" s="299" t="str">
        <f>IF($D373="","",SUMIFS('CMS Deviation Detail'!$H$24:$H$500,'CMS Deviation Detail'!$B$24:$B$500,$B373,'CMS Deviation Detail'!$C$24:$C$500,$C373,'CMS Deviation Detail'!$D$24:$D$500,$D373,'CMS Deviation Detail'!$K$24:$K$500,"Other Known Causes"))</f>
        <v/>
      </c>
      <c r="K373" s="300" t="str">
        <f>IF($D373="","",SUMIFS('CMS Deviation Detail'!$H$24:$H$500,'CMS Deviation Detail'!$B$24:$B$500,$B373,'CMS Deviation Detail'!$C$24:$C$500,$C373,'CMS Deviation Detail'!$D$24:$D$500,$D373,'CMS Deviation Detail'!$K$24:$K$500,"Other Unknown Causes"))</f>
        <v/>
      </c>
    </row>
    <row r="374" spans="2:11" x14ac:dyDescent="0.25">
      <c r="B374" s="289" t="str">
        <f>IF(Lists!AF352="","",Lists!AF352)</f>
        <v/>
      </c>
      <c r="C374" s="290" t="str">
        <f>IF(Lists!AG352="","",Lists!AG352)</f>
        <v/>
      </c>
      <c r="D374" s="290" t="str">
        <f>IF(Lists!AH352="","",Lists!AH352)</f>
        <v/>
      </c>
      <c r="E374" s="291" t="str">
        <f>IF(D374="","",COUNTIFS('CMS Deviation Detail'!$B$24:$B$500,B374,'CMS Deviation Detail'!$C$24:$C$500,C374,'CMS Deviation Detail'!$D$24:$D$500,D374))</f>
        <v/>
      </c>
      <c r="F374" s="292" t="str">
        <f>IF(D374="","",SUMIFS('CMS Deviation Detail'!$H$24:$H$500,'CMS Deviation Detail'!$B$24:$B$500,$B374,'CMS Deviation Detail'!$C$24:$C$500,$C374,'CMS Deviation Detail'!$D$24:$D$500,$D374))</f>
        <v/>
      </c>
      <c r="G374" s="308"/>
      <c r="H374" s="299" t="str">
        <f>IF($D374="","",SUMIFS('CMS Deviation Detail'!$H$24:$H$500,'CMS Deviation Detail'!$B$24:$B$500,$B374,'CMS Deviation Detail'!$C$24:$C$500,$C374,'CMS Deviation Detail'!$D$24:$D$500,$D374,'CMS Deviation Detail'!$K$24:$K$500,"Control Equipment Problems"))</f>
        <v/>
      </c>
      <c r="I374" s="299" t="str">
        <f>IF($D374="","",SUMIFS('CMS Deviation Detail'!$H$24:$H$500,'CMS Deviation Detail'!$B$24:$B$500,$B374,'CMS Deviation Detail'!$C$24:$C$500,$C374,'CMS Deviation Detail'!$D$24:$D$500,$D374,'CMS Deviation Detail'!$K$24:$K$500,"Process Problems"))</f>
        <v/>
      </c>
      <c r="J374" s="299" t="str">
        <f>IF($D374="","",SUMIFS('CMS Deviation Detail'!$H$24:$H$500,'CMS Deviation Detail'!$B$24:$B$500,$B374,'CMS Deviation Detail'!$C$24:$C$500,$C374,'CMS Deviation Detail'!$D$24:$D$500,$D374,'CMS Deviation Detail'!$K$24:$K$500,"Other Known Causes"))</f>
        <v/>
      </c>
      <c r="K374" s="300" t="str">
        <f>IF($D374="","",SUMIFS('CMS Deviation Detail'!$H$24:$H$500,'CMS Deviation Detail'!$B$24:$B$500,$B374,'CMS Deviation Detail'!$C$24:$C$500,$C374,'CMS Deviation Detail'!$D$24:$D$500,$D374,'CMS Deviation Detail'!$K$24:$K$500,"Other Unknown Causes"))</f>
        <v/>
      </c>
    </row>
    <row r="375" spans="2:11" x14ac:dyDescent="0.25">
      <c r="B375" s="289" t="str">
        <f>IF(Lists!AF353="","",Lists!AF353)</f>
        <v/>
      </c>
      <c r="C375" s="290" t="str">
        <f>IF(Lists!AG353="","",Lists!AG353)</f>
        <v/>
      </c>
      <c r="D375" s="290" t="str">
        <f>IF(Lists!AH353="","",Lists!AH353)</f>
        <v/>
      </c>
      <c r="E375" s="291" t="str">
        <f>IF(D375="","",COUNTIFS('CMS Deviation Detail'!$B$24:$B$500,B375,'CMS Deviation Detail'!$C$24:$C$500,C375,'CMS Deviation Detail'!$D$24:$D$500,D375))</f>
        <v/>
      </c>
      <c r="F375" s="292" t="str">
        <f>IF(D375="","",SUMIFS('CMS Deviation Detail'!$H$24:$H$500,'CMS Deviation Detail'!$B$24:$B$500,$B375,'CMS Deviation Detail'!$C$24:$C$500,$C375,'CMS Deviation Detail'!$D$24:$D$500,$D375))</f>
        <v/>
      </c>
      <c r="G375" s="308"/>
      <c r="H375" s="299" t="str">
        <f>IF($D375="","",SUMIFS('CMS Deviation Detail'!$H$24:$H$500,'CMS Deviation Detail'!$B$24:$B$500,$B375,'CMS Deviation Detail'!$C$24:$C$500,$C375,'CMS Deviation Detail'!$D$24:$D$500,$D375,'CMS Deviation Detail'!$K$24:$K$500,"Control Equipment Problems"))</f>
        <v/>
      </c>
      <c r="I375" s="299" t="str">
        <f>IF($D375="","",SUMIFS('CMS Deviation Detail'!$H$24:$H$500,'CMS Deviation Detail'!$B$24:$B$500,$B375,'CMS Deviation Detail'!$C$24:$C$500,$C375,'CMS Deviation Detail'!$D$24:$D$500,$D375,'CMS Deviation Detail'!$K$24:$K$500,"Process Problems"))</f>
        <v/>
      </c>
      <c r="J375" s="299" t="str">
        <f>IF($D375="","",SUMIFS('CMS Deviation Detail'!$H$24:$H$500,'CMS Deviation Detail'!$B$24:$B$500,$B375,'CMS Deviation Detail'!$C$24:$C$500,$C375,'CMS Deviation Detail'!$D$24:$D$500,$D375,'CMS Deviation Detail'!$K$24:$K$500,"Other Known Causes"))</f>
        <v/>
      </c>
      <c r="K375" s="300" t="str">
        <f>IF($D375="","",SUMIFS('CMS Deviation Detail'!$H$24:$H$500,'CMS Deviation Detail'!$B$24:$B$500,$B375,'CMS Deviation Detail'!$C$24:$C$500,$C375,'CMS Deviation Detail'!$D$24:$D$500,$D375,'CMS Deviation Detail'!$K$24:$K$500,"Other Unknown Causes"))</f>
        <v/>
      </c>
    </row>
    <row r="376" spans="2:11" x14ac:dyDescent="0.25">
      <c r="B376" s="289" t="str">
        <f>IF(Lists!AF354="","",Lists!AF354)</f>
        <v/>
      </c>
      <c r="C376" s="290" t="str">
        <f>IF(Lists!AG354="","",Lists!AG354)</f>
        <v/>
      </c>
      <c r="D376" s="290" t="str">
        <f>IF(Lists!AH354="","",Lists!AH354)</f>
        <v/>
      </c>
      <c r="E376" s="291" t="str">
        <f>IF(D376="","",COUNTIFS('CMS Deviation Detail'!$B$24:$B$500,B376,'CMS Deviation Detail'!$C$24:$C$500,C376,'CMS Deviation Detail'!$D$24:$D$500,D376))</f>
        <v/>
      </c>
      <c r="F376" s="292" t="str">
        <f>IF(D376="","",SUMIFS('CMS Deviation Detail'!$H$24:$H$500,'CMS Deviation Detail'!$B$24:$B$500,$B376,'CMS Deviation Detail'!$C$24:$C$500,$C376,'CMS Deviation Detail'!$D$24:$D$500,$D376))</f>
        <v/>
      </c>
      <c r="G376" s="308"/>
      <c r="H376" s="299" t="str">
        <f>IF($D376="","",SUMIFS('CMS Deviation Detail'!$H$24:$H$500,'CMS Deviation Detail'!$B$24:$B$500,$B376,'CMS Deviation Detail'!$C$24:$C$500,$C376,'CMS Deviation Detail'!$D$24:$D$500,$D376,'CMS Deviation Detail'!$K$24:$K$500,"Control Equipment Problems"))</f>
        <v/>
      </c>
      <c r="I376" s="299" t="str">
        <f>IF($D376="","",SUMIFS('CMS Deviation Detail'!$H$24:$H$500,'CMS Deviation Detail'!$B$24:$B$500,$B376,'CMS Deviation Detail'!$C$24:$C$500,$C376,'CMS Deviation Detail'!$D$24:$D$500,$D376,'CMS Deviation Detail'!$K$24:$K$500,"Process Problems"))</f>
        <v/>
      </c>
      <c r="J376" s="299" t="str">
        <f>IF($D376="","",SUMIFS('CMS Deviation Detail'!$H$24:$H$500,'CMS Deviation Detail'!$B$24:$B$500,$B376,'CMS Deviation Detail'!$C$24:$C$500,$C376,'CMS Deviation Detail'!$D$24:$D$500,$D376,'CMS Deviation Detail'!$K$24:$K$500,"Other Known Causes"))</f>
        <v/>
      </c>
      <c r="K376" s="300" t="str">
        <f>IF($D376="","",SUMIFS('CMS Deviation Detail'!$H$24:$H$500,'CMS Deviation Detail'!$B$24:$B$500,$B376,'CMS Deviation Detail'!$C$24:$C$500,$C376,'CMS Deviation Detail'!$D$24:$D$500,$D376,'CMS Deviation Detail'!$K$24:$K$500,"Other Unknown Causes"))</f>
        <v/>
      </c>
    </row>
    <row r="377" spans="2:11" x14ac:dyDescent="0.25">
      <c r="B377" s="289" t="str">
        <f>IF(Lists!AF355="","",Lists!AF355)</f>
        <v/>
      </c>
      <c r="C377" s="290" t="str">
        <f>IF(Lists!AG355="","",Lists!AG355)</f>
        <v/>
      </c>
      <c r="D377" s="290" t="str">
        <f>IF(Lists!AH355="","",Lists!AH355)</f>
        <v/>
      </c>
      <c r="E377" s="291" t="str">
        <f>IF(D377="","",COUNTIFS('CMS Deviation Detail'!$B$24:$B$500,B377,'CMS Deviation Detail'!$C$24:$C$500,C377,'CMS Deviation Detail'!$D$24:$D$500,D377))</f>
        <v/>
      </c>
      <c r="F377" s="292" t="str">
        <f>IF(D377="","",SUMIFS('CMS Deviation Detail'!$H$24:$H$500,'CMS Deviation Detail'!$B$24:$B$500,$B377,'CMS Deviation Detail'!$C$24:$C$500,$C377,'CMS Deviation Detail'!$D$24:$D$500,$D377))</f>
        <v/>
      </c>
      <c r="G377" s="308"/>
      <c r="H377" s="299" t="str">
        <f>IF($D377="","",SUMIFS('CMS Deviation Detail'!$H$24:$H$500,'CMS Deviation Detail'!$B$24:$B$500,$B377,'CMS Deviation Detail'!$C$24:$C$500,$C377,'CMS Deviation Detail'!$D$24:$D$500,$D377,'CMS Deviation Detail'!$K$24:$K$500,"Control Equipment Problems"))</f>
        <v/>
      </c>
      <c r="I377" s="299" t="str">
        <f>IF($D377="","",SUMIFS('CMS Deviation Detail'!$H$24:$H$500,'CMS Deviation Detail'!$B$24:$B$500,$B377,'CMS Deviation Detail'!$C$24:$C$500,$C377,'CMS Deviation Detail'!$D$24:$D$500,$D377,'CMS Deviation Detail'!$K$24:$K$500,"Process Problems"))</f>
        <v/>
      </c>
      <c r="J377" s="299" t="str">
        <f>IF($D377="","",SUMIFS('CMS Deviation Detail'!$H$24:$H$500,'CMS Deviation Detail'!$B$24:$B$500,$B377,'CMS Deviation Detail'!$C$24:$C$500,$C377,'CMS Deviation Detail'!$D$24:$D$500,$D377,'CMS Deviation Detail'!$K$24:$K$500,"Other Known Causes"))</f>
        <v/>
      </c>
      <c r="K377" s="300" t="str">
        <f>IF($D377="","",SUMIFS('CMS Deviation Detail'!$H$24:$H$500,'CMS Deviation Detail'!$B$24:$B$500,$B377,'CMS Deviation Detail'!$C$24:$C$500,$C377,'CMS Deviation Detail'!$D$24:$D$500,$D377,'CMS Deviation Detail'!$K$24:$K$500,"Other Unknown Causes"))</f>
        <v/>
      </c>
    </row>
    <row r="378" spans="2:11" x14ac:dyDescent="0.25">
      <c r="B378" s="289" t="str">
        <f>IF(Lists!AF356="","",Lists!AF356)</f>
        <v/>
      </c>
      <c r="C378" s="290" t="str">
        <f>IF(Lists!AG356="","",Lists!AG356)</f>
        <v/>
      </c>
      <c r="D378" s="290" t="str">
        <f>IF(Lists!AH356="","",Lists!AH356)</f>
        <v/>
      </c>
      <c r="E378" s="291" t="str">
        <f>IF(D378="","",COUNTIFS('CMS Deviation Detail'!$B$24:$B$500,B378,'CMS Deviation Detail'!$C$24:$C$500,C378,'CMS Deviation Detail'!$D$24:$D$500,D378))</f>
        <v/>
      </c>
      <c r="F378" s="292" t="str">
        <f>IF(D378="","",SUMIFS('CMS Deviation Detail'!$H$24:$H$500,'CMS Deviation Detail'!$B$24:$B$500,$B378,'CMS Deviation Detail'!$C$24:$C$500,$C378,'CMS Deviation Detail'!$D$24:$D$500,$D378))</f>
        <v/>
      </c>
      <c r="G378" s="308"/>
      <c r="H378" s="299" t="str">
        <f>IF($D378="","",SUMIFS('CMS Deviation Detail'!$H$24:$H$500,'CMS Deviation Detail'!$B$24:$B$500,$B378,'CMS Deviation Detail'!$C$24:$C$500,$C378,'CMS Deviation Detail'!$D$24:$D$500,$D378,'CMS Deviation Detail'!$K$24:$K$500,"Control Equipment Problems"))</f>
        <v/>
      </c>
      <c r="I378" s="299" t="str">
        <f>IF($D378="","",SUMIFS('CMS Deviation Detail'!$H$24:$H$500,'CMS Deviation Detail'!$B$24:$B$500,$B378,'CMS Deviation Detail'!$C$24:$C$500,$C378,'CMS Deviation Detail'!$D$24:$D$500,$D378,'CMS Deviation Detail'!$K$24:$K$500,"Process Problems"))</f>
        <v/>
      </c>
      <c r="J378" s="299" t="str">
        <f>IF($D378="","",SUMIFS('CMS Deviation Detail'!$H$24:$H$500,'CMS Deviation Detail'!$B$24:$B$500,$B378,'CMS Deviation Detail'!$C$24:$C$500,$C378,'CMS Deviation Detail'!$D$24:$D$500,$D378,'CMS Deviation Detail'!$K$24:$K$500,"Other Known Causes"))</f>
        <v/>
      </c>
      <c r="K378" s="300" t="str">
        <f>IF($D378="","",SUMIFS('CMS Deviation Detail'!$H$24:$H$500,'CMS Deviation Detail'!$B$24:$B$500,$B378,'CMS Deviation Detail'!$C$24:$C$500,$C378,'CMS Deviation Detail'!$D$24:$D$500,$D378,'CMS Deviation Detail'!$K$24:$K$500,"Other Unknown Causes"))</f>
        <v/>
      </c>
    </row>
    <row r="379" spans="2:11" x14ac:dyDescent="0.25">
      <c r="B379" s="289" t="str">
        <f>IF(Lists!AF357="","",Lists!AF357)</f>
        <v/>
      </c>
      <c r="C379" s="290" t="str">
        <f>IF(Lists!AG357="","",Lists!AG357)</f>
        <v/>
      </c>
      <c r="D379" s="290" t="str">
        <f>IF(Lists!AH357="","",Lists!AH357)</f>
        <v/>
      </c>
      <c r="E379" s="291" t="str">
        <f>IF(D379="","",COUNTIFS('CMS Deviation Detail'!$B$24:$B$500,B379,'CMS Deviation Detail'!$C$24:$C$500,C379,'CMS Deviation Detail'!$D$24:$D$500,D379))</f>
        <v/>
      </c>
      <c r="F379" s="292" t="str">
        <f>IF(D379="","",SUMIFS('CMS Deviation Detail'!$H$24:$H$500,'CMS Deviation Detail'!$B$24:$B$500,$B379,'CMS Deviation Detail'!$C$24:$C$500,$C379,'CMS Deviation Detail'!$D$24:$D$500,$D379))</f>
        <v/>
      </c>
      <c r="G379" s="308"/>
      <c r="H379" s="299" t="str">
        <f>IF($D379="","",SUMIFS('CMS Deviation Detail'!$H$24:$H$500,'CMS Deviation Detail'!$B$24:$B$500,$B379,'CMS Deviation Detail'!$C$24:$C$500,$C379,'CMS Deviation Detail'!$D$24:$D$500,$D379,'CMS Deviation Detail'!$K$24:$K$500,"Control Equipment Problems"))</f>
        <v/>
      </c>
      <c r="I379" s="299" t="str">
        <f>IF($D379="","",SUMIFS('CMS Deviation Detail'!$H$24:$H$500,'CMS Deviation Detail'!$B$24:$B$500,$B379,'CMS Deviation Detail'!$C$24:$C$500,$C379,'CMS Deviation Detail'!$D$24:$D$500,$D379,'CMS Deviation Detail'!$K$24:$K$500,"Process Problems"))</f>
        <v/>
      </c>
      <c r="J379" s="299" t="str">
        <f>IF($D379="","",SUMIFS('CMS Deviation Detail'!$H$24:$H$500,'CMS Deviation Detail'!$B$24:$B$500,$B379,'CMS Deviation Detail'!$C$24:$C$500,$C379,'CMS Deviation Detail'!$D$24:$D$500,$D379,'CMS Deviation Detail'!$K$24:$K$500,"Other Known Causes"))</f>
        <v/>
      </c>
      <c r="K379" s="300" t="str">
        <f>IF($D379="","",SUMIFS('CMS Deviation Detail'!$H$24:$H$500,'CMS Deviation Detail'!$B$24:$B$500,$B379,'CMS Deviation Detail'!$C$24:$C$500,$C379,'CMS Deviation Detail'!$D$24:$D$500,$D379,'CMS Deviation Detail'!$K$24:$K$500,"Other Unknown Causes"))</f>
        <v/>
      </c>
    </row>
    <row r="380" spans="2:11" x14ac:dyDescent="0.25">
      <c r="B380" s="289" t="str">
        <f>IF(Lists!AF358="","",Lists!AF358)</f>
        <v/>
      </c>
      <c r="C380" s="290" t="str">
        <f>IF(Lists!AG358="","",Lists!AG358)</f>
        <v/>
      </c>
      <c r="D380" s="290" t="str">
        <f>IF(Lists!AH358="","",Lists!AH358)</f>
        <v/>
      </c>
      <c r="E380" s="291" t="str">
        <f>IF(D380="","",COUNTIFS('CMS Deviation Detail'!$B$24:$B$500,B380,'CMS Deviation Detail'!$C$24:$C$500,C380,'CMS Deviation Detail'!$D$24:$D$500,D380))</f>
        <v/>
      </c>
      <c r="F380" s="292" t="str">
        <f>IF(D380="","",SUMIFS('CMS Deviation Detail'!$H$24:$H$500,'CMS Deviation Detail'!$B$24:$B$500,$B380,'CMS Deviation Detail'!$C$24:$C$500,$C380,'CMS Deviation Detail'!$D$24:$D$500,$D380))</f>
        <v/>
      </c>
      <c r="G380" s="308"/>
      <c r="H380" s="299" t="str">
        <f>IF($D380="","",SUMIFS('CMS Deviation Detail'!$H$24:$H$500,'CMS Deviation Detail'!$B$24:$B$500,$B380,'CMS Deviation Detail'!$C$24:$C$500,$C380,'CMS Deviation Detail'!$D$24:$D$500,$D380,'CMS Deviation Detail'!$K$24:$K$500,"Control Equipment Problems"))</f>
        <v/>
      </c>
      <c r="I380" s="299" t="str">
        <f>IF($D380="","",SUMIFS('CMS Deviation Detail'!$H$24:$H$500,'CMS Deviation Detail'!$B$24:$B$500,$B380,'CMS Deviation Detail'!$C$24:$C$500,$C380,'CMS Deviation Detail'!$D$24:$D$500,$D380,'CMS Deviation Detail'!$K$24:$K$500,"Process Problems"))</f>
        <v/>
      </c>
      <c r="J380" s="299" t="str">
        <f>IF($D380="","",SUMIFS('CMS Deviation Detail'!$H$24:$H$500,'CMS Deviation Detail'!$B$24:$B$500,$B380,'CMS Deviation Detail'!$C$24:$C$500,$C380,'CMS Deviation Detail'!$D$24:$D$500,$D380,'CMS Deviation Detail'!$K$24:$K$500,"Other Known Causes"))</f>
        <v/>
      </c>
      <c r="K380" s="300" t="str">
        <f>IF($D380="","",SUMIFS('CMS Deviation Detail'!$H$24:$H$500,'CMS Deviation Detail'!$B$24:$B$500,$B380,'CMS Deviation Detail'!$C$24:$C$500,$C380,'CMS Deviation Detail'!$D$24:$D$500,$D380,'CMS Deviation Detail'!$K$24:$K$500,"Other Unknown Causes"))</f>
        <v/>
      </c>
    </row>
    <row r="381" spans="2:11" x14ac:dyDescent="0.25">
      <c r="B381" s="289" t="str">
        <f>IF(Lists!AF359="","",Lists!AF359)</f>
        <v/>
      </c>
      <c r="C381" s="290" t="str">
        <f>IF(Lists!AG359="","",Lists!AG359)</f>
        <v/>
      </c>
      <c r="D381" s="290" t="str">
        <f>IF(Lists!AH359="","",Lists!AH359)</f>
        <v/>
      </c>
      <c r="E381" s="291" t="str">
        <f>IF(D381="","",COUNTIFS('CMS Deviation Detail'!$B$24:$B$500,B381,'CMS Deviation Detail'!$C$24:$C$500,C381,'CMS Deviation Detail'!$D$24:$D$500,D381))</f>
        <v/>
      </c>
      <c r="F381" s="292" t="str">
        <f>IF(D381="","",SUMIFS('CMS Deviation Detail'!$H$24:$H$500,'CMS Deviation Detail'!$B$24:$B$500,$B381,'CMS Deviation Detail'!$C$24:$C$500,$C381,'CMS Deviation Detail'!$D$24:$D$500,$D381))</f>
        <v/>
      </c>
      <c r="G381" s="308"/>
      <c r="H381" s="299" t="str">
        <f>IF($D381="","",SUMIFS('CMS Deviation Detail'!$H$24:$H$500,'CMS Deviation Detail'!$B$24:$B$500,$B381,'CMS Deviation Detail'!$C$24:$C$500,$C381,'CMS Deviation Detail'!$D$24:$D$500,$D381,'CMS Deviation Detail'!$K$24:$K$500,"Control Equipment Problems"))</f>
        <v/>
      </c>
      <c r="I381" s="299" t="str">
        <f>IF($D381="","",SUMIFS('CMS Deviation Detail'!$H$24:$H$500,'CMS Deviation Detail'!$B$24:$B$500,$B381,'CMS Deviation Detail'!$C$24:$C$500,$C381,'CMS Deviation Detail'!$D$24:$D$500,$D381,'CMS Deviation Detail'!$K$24:$K$500,"Process Problems"))</f>
        <v/>
      </c>
      <c r="J381" s="299" t="str">
        <f>IF($D381="","",SUMIFS('CMS Deviation Detail'!$H$24:$H$500,'CMS Deviation Detail'!$B$24:$B$500,$B381,'CMS Deviation Detail'!$C$24:$C$500,$C381,'CMS Deviation Detail'!$D$24:$D$500,$D381,'CMS Deviation Detail'!$K$24:$K$500,"Other Known Causes"))</f>
        <v/>
      </c>
      <c r="K381" s="300" t="str">
        <f>IF($D381="","",SUMIFS('CMS Deviation Detail'!$H$24:$H$500,'CMS Deviation Detail'!$B$24:$B$500,$B381,'CMS Deviation Detail'!$C$24:$C$500,$C381,'CMS Deviation Detail'!$D$24:$D$500,$D381,'CMS Deviation Detail'!$K$24:$K$500,"Other Unknown Causes"))</f>
        <v/>
      </c>
    </row>
    <row r="382" spans="2:11" x14ac:dyDescent="0.25">
      <c r="B382" s="289" t="str">
        <f>IF(Lists!AF360="","",Lists!AF360)</f>
        <v/>
      </c>
      <c r="C382" s="290" t="str">
        <f>IF(Lists!AG360="","",Lists!AG360)</f>
        <v/>
      </c>
      <c r="D382" s="290" t="str">
        <f>IF(Lists!AH360="","",Lists!AH360)</f>
        <v/>
      </c>
      <c r="E382" s="291" t="str">
        <f>IF(D382="","",COUNTIFS('CMS Deviation Detail'!$B$24:$B$500,B382,'CMS Deviation Detail'!$C$24:$C$500,C382,'CMS Deviation Detail'!$D$24:$D$500,D382))</f>
        <v/>
      </c>
      <c r="F382" s="292" t="str">
        <f>IF(D382="","",SUMIFS('CMS Deviation Detail'!$H$24:$H$500,'CMS Deviation Detail'!$B$24:$B$500,$B382,'CMS Deviation Detail'!$C$24:$C$500,$C382,'CMS Deviation Detail'!$D$24:$D$500,$D382))</f>
        <v/>
      </c>
      <c r="G382" s="308"/>
      <c r="H382" s="299" t="str">
        <f>IF($D382="","",SUMIFS('CMS Deviation Detail'!$H$24:$H$500,'CMS Deviation Detail'!$B$24:$B$500,$B382,'CMS Deviation Detail'!$C$24:$C$500,$C382,'CMS Deviation Detail'!$D$24:$D$500,$D382,'CMS Deviation Detail'!$K$24:$K$500,"Control Equipment Problems"))</f>
        <v/>
      </c>
      <c r="I382" s="299" t="str">
        <f>IF($D382="","",SUMIFS('CMS Deviation Detail'!$H$24:$H$500,'CMS Deviation Detail'!$B$24:$B$500,$B382,'CMS Deviation Detail'!$C$24:$C$500,$C382,'CMS Deviation Detail'!$D$24:$D$500,$D382,'CMS Deviation Detail'!$K$24:$K$500,"Process Problems"))</f>
        <v/>
      </c>
      <c r="J382" s="299" t="str">
        <f>IF($D382="","",SUMIFS('CMS Deviation Detail'!$H$24:$H$500,'CMS Deviation Detail'!$B$24:$B$500,$B382,'CMS Deviation Detail'!$C$24:$C$500,$C382,'CMS Deviation Detail'!$D$24:$D$500,$D382,'CMS Deviation Detail'!$K$24:$K$500,"Other Known Causes"))</f>
        <v/>
      </c>
      <c r="K382" s="300" t="str">
        <f>IF($D382="","",SUMIFS('CMS Deviation Detail'!$H$24:$H$500,'CMS Deviation Detail'!$B$24:$B$500,$B382,'CMS Deviation Detail'!$C$24:$C$500,$C382,'CMS Deviation Detail'!$D$24:$D$500,$D382,'CMS Deviation Detail'!$K$24:$K$500,"Other Unknown Causes"))</f>
        <v/>
      </c>
    </row>
    <row r="383" spans="2:11" x14ac:dyDescent="0.25">
      <c r="B383" s="289" t="str">
        <f>IF(Lists!AF361="","",Lists!AF361)</f>
        <v/>
      </c>
      <c r="C383" s="290" t="str">
        <f>IF(Lists!AG361="","",Lists!AG361)</f>
        <v/>
      </c>
      <c r="D383" s="290" t="str">
        <f>IF(Lists!AH361="","",Lists!AH361)</f>
        <v/>
      </c>
      <c r="E383" s="291" t="str">
        <f>IF(D383="","",COUNTIFS('CMS Deviation Detail'!$B$24:$B$500,B383,'CMS Deviation Detail'!$C$24:$C$500,C383,'CMS Deviation Detail'!$D$24:$D$500,D383))</f>
        <v/>
      </c>
      <c r="F383" s="292" t="str">
        <f>IF(D383="","",SUMIFS('CMS Deviation Detail'!$H$24:$H$500,'CMS Deviation Detail'!$B$24:$B$500,$B383,'CMS Deviation Detail'!$C$24:$C$500,$C383,'CMS Deviation Detail'!$D$24:$D$500,$D383))</f>
        <v/>
      </c>
      <c r="G383" s="308"/>
      <c r="H383" s="299" t="str">
        <f>IF($D383="","",SUMIFS('CMS Deviation Detail'!$H$24:$H$500,'CMS Deviation Detail'!$B$24:$B$500,$B383,'CMS Deviation Detail'!$C$24:$C$500,$C383,'CMS Deviation Detail'!$D$24:$D$500,$D383,'CMS Deviation Detail'!$K$24:$K$500,"Control Equipment Problems"))</f>
        <v/>
      </c>
      <c r="I383" s="299" t="str">
        <f>IF($D383="","",SUMIFS('CMS Deviation Detail'!$H$24:$H$500,'CMS Deviation Detail'!$B$24:$B$500,$B383,'CMS Deviation Detail'!$C$24:$C$500,$C383,'CMS Deviation Detail'!$D$24:$D$500,$D383,'CMS Deviation Detail'!$K$24:$K$500,"Process Problems"))</f>
        <v/>
      </c>
      <c r="J383" s="299" t="str">
        <f>IF($D383="","",SUMIFS('CMS Deviation Detail'!$H$24:$H$500,'CMS Deviation Detail'!$B$24:$B$500,$B383,'CMS Deviation Detail'!$C$24:$C$500,$C383,'CMS Deviation Detail'!$D$24:$D$500,$D383,'CMS Deviation Detail'!$K$24:$K$500,"Other Known Causes"))</f>
        <v/>
      </c>
      <c r="K383" s="300" t="str">
        <f>IF($D383="","",SUMIFS('CMS Deviation Detail'!$H$24:$H$500,'CMS Deviation Detail'!$B$24:$B$500,$B383,'CMS Deviation Detail'!$C$24:$C$500,$C383,'CMS Deviation Detail'!$D$24:$D$500,$D383,'CMS Deviation Detail'!$K$24:$K$500,"Other Unknown Causes"))</f>
        <v/>
      </c>
    </row>
    <row r="384" spans="2:11" x14ac:dyDescent="0.25">
      <c r="B384" s="289" t="str">
        <f>IF(Lists!AF362="","",Lists!AF362)</f>
        <v/>
      </c>
      <c r="C384" s="290" t="str">
        <f>IF(Lists!AG362="","",Lists!AG362)</f>
        <v/>
      </c>
      <c r="D384" s="290" t="str">
        <f>IF(Lists!AH362="","",Lists!AH362)</f>
        <v/>
      </c>
      <c r="E384" s="291" t="str">
        <f>IF(D384="","",COUNTIFS('CMS Deviation Detail'!$B$24:$B$500,B384,'CMS Deviation Detail'!$C$24:$C$500,C384,'CMS Deviation Detail'!$D$24:$D$500,D384))</f>
        <v/>
      </c>
      <c r="F384" s="292" t="str">
        <f>IF(D384="","",SUMIFS('CMS Deviation Detail'!$H$24:$H$500,'CMS Deviation Detail'!$B$24:$B$500,$B384,'CMS Deviation Detail'!$C$24:$C$500,$C384,'CMS Deviation Detail'!$D$24:$D$500,$D384))</f>
        <v/>
      </c>
      <c r="G384" s="308"/>
      <c r="H384" s="299" t="str">
        <f>IF($D384="","",SUMIFS('CMS Deviation Detail'!$H$24:$H$500,'CMS Deviation Detail'!$B$24:$B$500,$B384,'CMS Deviation Detail'!$C$24:$C$500,$C384,'CMS Deviation Detail'!$D$24:$D$500,$D384,'CMS Deviation Detail'!$K$24:$K$500,"Control Equipment Problems"))</f>
        <v/>
      </c>
      <c r="I384" s="299" t="str">
        <f>IF($D384="","",SUMIFS('CMS Deviation Detail'!$H$24:$H$500,'CMS Deviation Detail'!$B$24:$B$500,$B384,'CMS Deviation Detail'!$C$24:$C$500,$C384,'CMS Deviation Detail'!$D$24:$D$500,$D384,'CMS Deviation Detail'!$K$24:$K$500,"Process Problems"))</f>
        <v/>
      </c>
      <c r="J384" s="299" t="str">
        <f>IF($D384="","",SUMIFS('CMS Deviation Detail'!$H$24:$H$500,'CMS Deviation Detail'!$B$24:$B$500,$B384,'CMS Deviation Detail'!$C$24:$C$500,$C384,'CMS Deviation Detail'!$D$24:$D$500,$D384,'CMS Deviation Detail'!$K$24:$K$500,"Other Known Causes"))</f>
        <v/>
      </c>
      <c r="K384" s="300" t="str">
        <f>IF($D384="","",SUMIFS('CMS Deviation Detail'!$H$24:$H$500,'CMS Deviation Detail'!$B$24:$B$500,$B384,'CMS Deviation Detail'!$C$24:$C$500,$C384,'CMS Deviation Detail'!$D$24:$D$500,$D384,'CMS Deviation Detail'!$K$24:$K$500,"Other Unknown Causes"))</f>
        <v/>
      </c>
    </row>
    <row r="385" spans="2:11" x14ac:dyDescent="0.25">
      <c r="B385" s="289" t="str">
        <f>IF(Lists!AF363="","",Lists!AF363)</f>
        <v/>
      </c>
      <c r="C385" s="290" t="str">
        <f>IF(Lists!AG363="","",Lists!AG363)</f>
        <v/>
      </c>
      <c r="D385" s="290" t="str">
        <f>IF(Lists!AH363="","",Lists!AH363)</f>
        <v/>
      </c>
      <c r="E385" s="291" t="str">
        <f>IF(D385="","",COUNTIFS('CMS Deviation Detail'!$B$24:$B$500,B385,'CMS Deviation Detail'!$C$24:$C$500,C385,'CMS Deviation Detail'!$D$24:$D$500,D385))</f>
        <v/>
      </c>
      <c r="F385" s="292" t="str">
        <f>IF(D385="","",SUMIFS('CMS Deviation Detail'!$H$24:$H$500,'CMS Deviation Detail'!$B$24:$B$500,$B385,'CMS Deviation Detail'!$C$24:$C$500,$C385,'CMS Deviation Detail'!$D$24:$D$500,$D385))</f>
        <v/>
      </c>
      <c r="G385" s="308"/>
      <c r="H385" s="299" t="str">
        <f>IF($D385="","",SUMIFS('CMS Deviation Detail'!$H$24:$H$500,'CMS Deviation Detail'!$B$24:$B$500,$B385,'CMS Deviation Detail'!$C$24:$C$500,$C385,'CMS Deviation Detail'!$D$24:$D$500,$D385,'CMS Deviation Detail'!$K$24:$K$500,"Control Equipment Problems"))</f>
        <v/>
      </c>
      <c r="I385" s="299" t="str">
        <f>IF($D385="","",SUMIFS('CMS Deviation Detail'!$H$24:$H$500,'CMS Deviation Detail'!$B$24:$B$500,$B385,'CMS Deviation Detail'!$C$24:$C$500,$C385,'CMS Deviation Detail'!$D$24:$D$500,$D385,'CMS Deviation Detail'!$K$24:$K$500,"Process Problems"))</f>
        <v/>
      </c>
      <c r="J385" s="299" t="str">
        <f>IF($D385="","",SUMIFS('CMS Deviation Detail'!$H$24:$H$500,'CMS Deviation Detail'!$B$24:$B$500,$B385,'CMS Deviation Detail'!$C$24:$C$500,$C385,'CMS Deviation Detail'!$D$24:$D$500,$D385,'CMS Deviation Detail'!$K$24:$K$500,"Other Known Causes"))</f>
        <v/>
      </c>
      <c r="K385" s="300" t="str">
        <f>IF($D385="","",SUMIFS('CMS Deviation Detail'!$H$24:$H$500,'CMS Deviation Detail'!$B$24:$B$500,$B385,'CMS Deviation Detail'!$C$24:$C$500,$C385,'CMS Deviation Detail'!$D$24:$D$500,$D385,'CMS Deviation Detail'!$K$24:$K$500,"Other Unknown Causes"))</f>
        <v/>
      </c>
    </row>
    <row r="386" spans="2:11" x14ac:dyDescent="0.25">
      <c r="B386" s="289" t="str">
        <f>IF(Lists!AF364="","",Lists!AF364)</f>
        <v/>
      </c>
      <c r="C386" s="290" t="str">
        <f>IF(Lists!AG364="","",Lists!AG364)</f>
        <v/>
      </c>
      <c r="D386" s="290" t="str">
        <f>IF(Lists!AH364="","",Lists!AH364)</f>
        <v/>
      </c>
      <c r="E386" s="291" t="str">
        <f>IF(D386="","",COUNTIFS('CMS Deviation Detail'!$B$24:$B$500,B386,'CMS Deviation Detail'!$C$24:$C$500,C386,'CMS Deviation Detail'!$D$24:$D$500,D386))</f>
        <v/>
      </c>
      <c r="F386" s="292" t="str">
        <f>IF(D386="","",SUMIFS('CMS Deviation Detail'!$H$24:$H$500,'CMS Deviation Detail'!$B$24:$B$500,$B386,'CMS Deviation Detail'!$C$24:$C$500,$C386,'CMS Deviation Detail'!$D$24:$D$500,$D386))</f>
        <v/>
      </c>
      <c r="G386" s="308"/>
      <c r="H386" s="299" t="str">
        <f>IF($D386="","",SUMIFS('CMS Deviation Detail'!$H$24:$H$500,'CMS Deviation Detail'!$B$24:$B$500,$B386,'CMS Deviation Detail'!$C$24:$C$500,$C386,'CMS Deviation Detail'!$D$24:$D$500,$D386,'CMS Deviation Detail'!$K$24:$K$500,"Control Equipment Problems"))</f>
        <v/>
      </c>
      <c r="I386" s="299" t="str">
        <f>IF($D386="","",SUMIFS('CMS Deviation Detail'!$H$24:$H$500,'CMS Deviation Detail'!$B$24:$B$500,$B386,'CMS Deviation Detail'!$C$24:$C$500,$C386,'CMS Deviation Detail'!$D$24:$D$500,$D386,'CMS Deviation Detail'!$K$24:$K$500,"Process Problems"))</f>
        <v/>
      </c>
      <c r="J386" s="299" t="str">
        <f>IF($D386="","",SUMIFS('CMS Deviation Detail'!$H$24:$H$500,'CMS Deviation Detail'!$B$24:$B$500,$B386,'CMS Deviation Detail'!$C$24:$C$500,$C386,'CMS Deviation Detail'!$D$24:$D$500,$D386,'CMS Deviation Detail'!$K$24:$K$500,"Other Known Causes"))</f>
        <v/>
      </c>
      <c r="K386" s="300" t="str">
        <f>IF($D386="","",SUMIFS('CMS Deviation Detail'!$H$24:$H$500,'CMS Deviation Detail'!$B$24:$B$500,$B386,'CMS Deviation Detail'!$C$24:$C$500,$C386,'CMS Deviation Detail'!$D$24:$D$500,$D386,'CMS Deviation Detail'!$K$24:$K$500,"Other Unknown Causes"))</f>
        <v/>
      </c>
    </row>
    <row r="387" spans="2:11" x14ac:dyDescent="0.25">
      <c r="B387" s="289" t="str">
        <f>IF(Lists!AF365="","",Lists!AF365)</f>
        <v/>
      </c>
      <c r="C387" s="290" t="str">
        <f>IF(Lists!AG365="","",Lists!AG365)</f>
        <v/>
      </c>
      <c r="D387" s="290" t="str">
        <f>IF(Lists!AH365="","",Lists!AH365)</f>
        <v/>
      </c>
      <c r="E387" s="291" t="str">
        <f>IF(D387="","",COUNTIFS('CMS Deviation Detail'!$B$24:$B$500,B387,'CMS Deviation Detail'!$C$24:$C$500,C387,'CMS Deviation Detail'!$D$24:$D$500,D387))</f>
        <v/>
      </c>
      <c r="F387" s="292" t="str">
        <f>IF(D387="","",SUMIFS('CMS Deviation Detail'!$H$24:$H$500,'CMS Deviation Detail'!$B$24:$B$500,$B387,'CMS Deviation Detail'!$C$24:$C$500,$C387,'CMS Deviation Detail'!$D$24:$D$500,$D387))</f>
        <v/>
      </c>
      <c r="G387" s="308"/>
      <c r="H387" s="299" t="str">
        <f>IF($D387="","",SUMIFS('CMS Deviation Detail'!$H$24:$H$500,'CMS Deviation Detail'!$B$24:$B$500,$B387,'CMS Deviation Detail'!$C$24:$C$500,$C387,'CMS Deviation Detail'!$D$24:$D$500,$D387,'CMS Deviation Detail'!$K$24:$K$500,"Control Equipment Problems"))</f>
        <v/>
      </c>
      <c r="I387" s="299" t="str">
        <f>IF($D387="","",SUMIFS('CMS Deviation Detail'!$H$24:$H$500,'CMS Deviation Detail'!$B$24:$B$500,$B387,'CMS Deviation Detail'!$C$24:$C$500,$C387,'CMS Deviation Detail'!$D$24:$D$500,$D387,'CMS Deviation Detail'!$K$24:$K$500,"Process Problems"))</f>
        <v/>
      </c>
      <c r="J387" s="299" t="str">
        <f>IF($D387="","",SUMIFS('CMS Deviation Detail'!$H$24:$H$500,'CMS Deviation Detail'!$B$24:$B$500,$B387,'CMS Deviation Detail'!$C$24:$C$500,$C387,'CMS Deviation Detail'!$D$24:$D$500,$D387,'CMS Deviation Detail'!$K$24:$K$500,"Other Known Causes"))</f>
        <v/>
      </c>
      <c r="K387" s="300" t="str">
        <f>IF($D387="","",SUMIFS('CMS Deviation Detail'!$H$24:$H$500,'CMS Deviation Detail'!$B$24:$B$500,$B387,'CMS Deviation Detail'!$C$24:$C$500,$C387,'CMS Deviation Detail'!$D$24:$D$500,$D387,'CMS Deviation Detail'!$K$24:$K$500,"Other Unknown Causes"))</f>
        <v/>
      </c>
    </row>
    <row r="388" spans="2:11" x14ac:dyDescent="0.25">
      <c r="B388" s="289" t="str">
        <f>IF(Lists!AF366="","",Lists!AF366)</f>
        <v/>
      </c>
      <c r="C388" s="290" t="str">
        <f>IF(Lists!AG366="","",Lists!AG366)</f>
        <v/>
      </c>
      <c r="D388" s="290" t="str">
        <f>IF(Lists!AH366="","",Lists!AH366)</f>
        <v/>
      </c>
      <c r="E388" s="291" t="str">
        <f>IF(D388="","",COUNTIFS('CMS Deviation Detail'!$B$24:$B$500,B388,'CMS Deviation Detail'!$C$24:$C$500,C388,'CMS Deviation Detail'!$D$24:$D$500,D388))</f>
        <v/>
      </c>
      <c r="F388" s="292" t="str">
        <f>IF(D388="","",SUMIFS('CMS Deviation Detail'!$H$24:$H$500,'CMS Deviation Detail'!$B$24:$B$500,$B388,'CMS Deviation Detail'!$C$24:$C$500,$C388,'CMS Deviation Detail'!$D$24:$D$500,$D388))</f>
        <v/>
      </c>
      <c r="G388" s="308"/>
      <c r="H388" s="299" t="str">
        <f>IF($D388="","",SUMIFS('CMS Deviation Detail'!$H$24:$H$500,'CMS Deviation Detail'!$B$24:$B$500,$B388,'CMS Deviation Detail'!$C$24:$C$500,$C388,'CMS Deviation Detail'!$D$24:$D$500,$D388,'CMS Deviation Detail'!$K$24:$K$500,"Control Equipment Problems"))</f>
        <v/>
      </c>
      <c r="I388" s="299" t="str">
        <f>IF($D388="","",SUMIFS('CMS Deviation Detail'!$H$24:$H$500,'CMS Deviation Detail'!$B$24:$B$500,$B388,'CMS Deviation Detail'!$C$24:$C$500,$C388,'CMS Deviation Detail'!$D$24:$D$500,$D388,'CMS Deviation Detail'!$K$24:$K$500,"Process Problems"))</f>
        <v/>
      </c>
      <c r="J388" s="299" t="str">
        <f>IF($D388="","",SUMIFS('CMS Deviation Detail'!$H$24:$H$500,'CMS Deviation Detail'!$B$24:$B$500,$B388,'CMS Deviation Detail'!$C$24:$C$500,$C388,'CMS Deviation Detail'!$D$24:$D$500,$D388,'CMS Deviation Detail'!$K$24:$K$500,"Other Known Causes"))</f>
        <v/>
      </c>
      <c r="K388" s="300" t="str">
        <f>IF($D388="","",SUMIFS('CMS Deviation Detail'!$H$24:$H$500,'CMS Deviation Detail'!$B$24:$B$500,$B388,'CMS Deviation Detail'!$C$24:$C$500,$C388,'CMS Deviation Detail'!$D$24:$D$500,$D388,'CMS Deviation Detail'!$K$24:$K$500,"Other Unknown Causes"))</f>
        <v/>
      </c>
    </row>
    <row r="389" spans="2:11" x14ac:dyDescent="0.25">
      <c r="B389" s="289" t="str">
        <f>IF(Lists!AF367="","",Lists!AF367)</f>
        <v/>
      </c>
      <c r="C389" s="290" t="str">
        <f>IF(Lists!AG367="","",Lists!AG367)</f>
        <v/>
      </c>
      <c r="D389" s="290" t="str">
        <f>IF(Lists!AH367="","",Lists!AH367)</f>
        <v/>
      </c>
      <c r="E389" s="291" t="str">
        <f>IF(D389="","",COUNTIFS('CMS Deviation Detail'!$B$24:$B$500,B389,'CMS Deviation Detail'!$C$24:$C$500,C389,'CMS Deviation Detail'!$D$24:$D$500,D389))</f>
        <v/>
      </c>
      <c r="F389" s="292" t="str">
        <f>IF(D389="","",SUMIFS('CMS Deviation Detail'!$H$24:$H$500,'CMS Deviation Detail'!$B$24:$B$500,$B389,'CMS Deviation Detail'!$C$24:$C$500,$C389,'CMS Deviation Detail'!$D$24:$D$500,$D389))</f>
        <v/>
      </c>
      <c r="G389" s="308"/>
      <c r="H389" s="299" t="str">
        <f>IF($D389="","",SUMIFS('CMS Deviation Detail'!$H$24:$H$500,'CMS Deviation Detail'!$B$24:$B$500,$B389,'CMS Deviation Detail'!$C$24:$C$500,$C389,'CMS Deviation Detail'!$D$24:$D$500,$D389,'CMS Deviation Detail'!$K$24:$K$500,"Control Equipment Problems"))</f>
        <v/>
      </c>
      <c r="I389" s="299" t="str">
        <f>IF($D389="","",SUMIFS('CMS Deviation Detail'!$H$24:$H$500,'CMS Deviation Detail'!$B$24:$B$500,$B389,'CMS Deviation Detail'!$C$24:$C$500,$C389,'CMS Deviation Detail'!$D$24:$D$500,$D389,'CMS Deviation Detail'!$K$24:$K$500,"Process Problems"))</f>
        <v/>
      </c>
      <c r="J389" s="299" t="str">
        <f>IF($D389="","",SUMIFS('CMS Deviation Detail'!$H$24:$H$500,'CMS Deviation Detail'!$B$24:$B$500,$B389,'CMS Deviation Detail'!$C$24:$C$500,$C389,'CMS Deviation Detail'!$D$24:$D$500,$D389,'CMS Deviation Detail'!$K$24:$K$500,"Other Known Causes"))</f>
        <v/>
      </c>
      <c r="K389" s="300" t="str">
        <f>IF($D389="","",SUMIFS('CMS Deviation Detail'!$H$24:$H$500,'CMS Deviation Detail'!$B$24:$B$500,$B389,'CMS Deviation Detail'!$C$24:$C$500,$C389,'CMS Deviation Detail'!$D$24:$D$500,$D389,'CMS Deviation Detail'!$K$24:$K$500,"Other Unknown Causes"))</f>
        <v/>
      </c>
    </row>
    <row r="390" spans="2:11" x14ac:dyDescent="0.25">
      <c r="B390" s="289" t="str">
        <f>IF(Lists!AF368="","",Lists!AF368)</f>
        <v/>
      </c>
      <c r="C390" s="290" t="str">
        <f>IF(Lists!AG368="","",Lists!AG368)</f>
        <v/>
      </c>
      <c r="D390" s="290" t="str">
        <f>IF(Lists!AH368="","",Lists!AH368)</f>
        <v/>
      </c>
      <c r="E390" s="291" t="str">
        <f>IF(D390="","",COUNTIFS('CMS Deviation Detail'!$B$24:$B$500,B390,'CMS Deviation Detail'!$C$24:$C$500,C390,'CMS Deviation Detail'!$D$24:$D$500,D390))</f>
        <v/>
      </c>
      <c r="F390" s="292" t="str">
        <f>IF(D390="","",SUMIFS('CMS Deviation Detail'!$H$24:$H$500,'CMS Deviation Detail'!$B$24:$B$500,$B390,'CMS Deviation Detail'!$C$24:$C$500,$C390,'CMS Deviation Detail'!$D$24:$D$500,$D390))</f>
        <v/>
      </c>
      <c r="G390" s="308"/>
      <c r="H390" s="299" t="str">
        <f>IF($D390="","",SUMIFS('CMS Deviation Detail'!$H$24:$H$500,'CMS Deviation Detail'!$B$24:$B$500,$B390,'CMS Deviation Detail'!$C$24:$C$500,$C390,'CMS Deviation Detail'!$D$24:$D$500,$D390,'CMS Deviation Detail'!$K$24:$K$500,"Control Equipment Problems"))</f>
        <v/>
      </c>
      <c r="I390" s="299" t="str">
        <f>IF($D390="","",SUMIFS('CMS Deviation Detail'!$H$24:$H$500,'CMS Deviation Detail'!$B$24:$B$500,$B390,'CMS Deviation Detail'!$C$24:$C$500,$C390,'CMS Deviation Detail'!$D$24:$D$500,$D390,'CMS Deviation Detail'!$K$24:$K$500,"Process Problems"))</f>
        <v/>
      </c>
      <c r="J390" s="299" t="str">
        <f>IF($D390="","",SUMIFS('CMS Deviation Detail'!$H$24:$H$500,'CMS Deviation Detail'!$B$24:$B$500,$B390,'CMS Deviation Detail'!$C$24:$C$500,$C390,'CMS Deviation Detail'!$D$24:$D$500,$D390,'CMS Deviation Detail'!$K$24:$K$500,"Other Known Causes"))</f>
        <v/>
      </c>
      <c r="K390" s="300" t="str">
        <f>IF($D390="","",SUMIFS('CMS Deviation Detail'!$H$24:$H$500,'CMS Deviation Detail'!$B$24:$B$500,$B390,'CMS Deviation Detail'!$C$24:$C$500,$C390,'CMS Deviation Detail'!$D$24:$D$500,$D390,'CMS Deviation Detail'!$K$24:$K$500,"Other Unknown Causes"))</f>
        <v/>
      </c>
    </row>
    <row r="391" spans="2:11" x14ac:dyDescent="0.25">
      <c r="B391" s="289" t="str">
        <f>IF(Lists!AF369="","",Lists!AF369)</f>
        <v/>
      </c>
      <c r="C391" s="290" t="str">
        <f>IF(Lists!AG369="","",Lists!AG369)</f>
        <v/>
      </c>
      <c r="D391" s="290" t="str">
        <f>IF(Lists!AH369="","",Lists!AH369)</f>
        <v/>
      </c>
      <c r="E391" s="291" t="str">
        <f>IF(D391="","",COUNTIFS('CMS Deviation Detail'!$B$24:$B$500,B391,'CMS Deviation Detail'!$C$24:$C$500,C391,'CMS Deviation Detail'!$D$24:$D$500,D391))</f>
        <v/>
      </c>
      <c r="F391" s="292" t="str">
        <f>IF(D391="","",SUMIFS('CMS Deviation Detail'!$H$24:$H$500,'CMS Deviation Detail'!$B$24:$B$500,$B391,'CMS Deviation Detail'!$C$24:$C$500,$C391,'CMS Deviation Detail'!$D$24:$D$500,$D391))</f>
        <v/>
      </c>
      <c r="G391" s="308"/>
      <c r="H391" s="299" t="str">
        <f>IF($D391="","",SUMIFS('CMS Deviation Detail'!$H$24:$H$500,'CMS Deviation Detail'!$B$24:$B$500,$B391,'CMS Deviation Detail'!$C$24:$C$500,$C391,'CMS Deviation Detail'!$D$24:$D$500,$D391,'CMS Deviation Detail'!$K$24:$K$500,"Control Equipment Problems"))</f>
        <v/>
      </c>
      <c r="I391" s="299" t="str">
        <f>IF($D391="","",SUMIFS('CMS Deviation Detail'!$H$24:$H$500,'CMS Deviation Detail'!$B$24:$B$500,$B391,'CMS Deviation Detail'!$C$24:$C$500,$C391,'CMS Deviation Detail'!$D$24:$D$500,$D391,'CMS Deviation Detail'!$K$24:$K$500,"Process Problems"))</f>
        <v/>
      </c>
      <c r="J391" s="299" t="str">
        <f>IF($D391="","",SUMIFS('CMS Deviation Detail'!$H$24:$H$500,'CMS Deviation Detail'!$B$24:$B$500,$B391,'CMS Deviation Detail'!$C$24:$C$500,$C391,'CMS Deviation Detail'!$D$24:$D$500,$D391,'CMS Deviation Detail'!$K$24:$K$500,"Other Known Causes"))</f>
        <v/>
      </c>
      <c r="K391" s="300" t="str">
        <f>IF($D391="","",SUMIFS('CMS Deviation Detail'!$H$24:$H$500,'CMS Deviation Detail'!$B$24:$B$500,$B391,'CMS Deviation Detail'!$C$24:$C$500,$C391,'CMS Deviation Detail'!$D$24:$D$500,$D391,'CMS Deviation Detail'!$K$24:$K$500,"Other Unknown Causes"))</f>
        <v/>
      </c>
    </row>
    <row r="392" spans="2:11" x14ac:dyDescent="0.25">
      <c r="B392" s="289" t="str">
        <f>IF(Lists!AF370="","",Lists!AF370)</f>
        <v/>
      </c>
      <c r="C392" s="290" t="str">
        <f>IF(Lists!AG370="","",Lists!AG370)</f>
        <v/>
      </c>
      <c r="D392" s="290" t="str">
        <f>IF(Lists!AH370="","",Lists!AH370)</f>
        <v/>
      </c>
      <c r="E392" s="291" t="str">
        <f>IF(D392="","",COUNTIFS('CMS Deviation Detail'!$B$24:$B$500,B392,'CMS Deviation Detail'!$C$24:$C$500,C392,'CMS Deviation Detail'!$D$24:$D$500,D392))</f>
        <v/>
      </c>
      <c r="F392" s="292" t="str">
        <f>IF(D392="","",SUMIFS('CMS Deviation Detail'!$H$24:$H$500,'CMS Deviation Detail'!$B$24:$B$500,$B392,'CMS Deviation Detail'!$C$24:$C$500,$C392,'CMS Deviation Detail'!$D$24:$D$500,$D392))</f>
        <v/>
      </c>
      <c r="G392" s="308"/>
      <c r="H392" s="299" t="str">
        <f>IF($D392="","",SUMIFS('CMS Deviation Detail'!$H$24:$H$500,'CMS Deviation Detail'!$B$24:$B$500,$B392,'CMS Deviation Detail'!$C$24:$C$500,$C392,'CMS Deviation Detail'!$D$24:$D$500,$D392,'CMS Deviation Detail'!$K$24:$K$500,"Control Equipment Problems"))</f>
        <v/>
      </c>
      <c r="I392" s="299" t="str">
        <f>IF($D392="","",SUMIFS('CMS Deviation Detail'!$H$24:$H$500,'CMS Deviation Detail'!$B$24:$B$500,$B392,'CMS Deviation Detail'!$C$24:$C$500,$C392,'CMS Deviation Detail'!$D$24:$D$500,$D392,'CMS Deviation Detail'!$K$24:$K$500,"Process Problems"))</f>
        <v/>
      </c>
      <c r="J392" s="299" t="str">
        <f>IF($D392="","",SUMIFS('CMS Deviation Detail'!$H$24:$H$500,'CMS Deviation Detail'!$B$24:$B$500,$B392,'CMS Deviation Detail'!$C$24:$C$500,$C392,'CMS Deviation Detail'!$D$24:$D$500,$D392,'CMS Deviation Detail'!$K$24:$K$500,"Other Known Causes"))</f>
        <v/>
      </c>
      <c r="K392" s="300" t="str">
        <f>IF($D392="","",SUMIFS('CMS Deviation Detail'!$H$24:$H$500,'CMS Deviation Detail'!$B$24:$B$500,$B392,'CMS Deviation Detail'!$C$24:$C$500,$C392,'CMS Deviation Detail'!$D$24:$D$500,$D392,'CMS Deviation Detail'!$K$24:$K$500,"Other Unknown Causes"))</f>
        <v/>
      </c>
    </row>
    <row r="393" spans="2:11" x14ac:dyDescent="0.25">
      <c r="B393" s="289" t="str">
        <f>IF(Lists!AF371="","",Lists!AF371)</f>
        <v/>
      </c>
      <c r="C393" s="290" t="str">
        <f>IF(Lists!AG371="","",Lists!AG371)</f>
        <v/>
      </c>
      <c r="D393" s="290" t="str">
        <f>IF(Lists!AH371="","",Lists!AH371)</f>
        <v/>
      </c>
      <c r="E393" s="291" t="str">
        <f>IF(D393="","",COUNTIFS('CMS Deviation Detail'!$B$24:$B$500,B393,'CMS Deviation Detail'!$C$24:$C$500,C393,'CMS Deviation Detail'!$D$24:$D$500,D393))</f>
        <v/>
      </c>
      <c r="F393" s="292" t="str">
        <f>IF(D393="","",SUMIFS('CMS Deviation Detail'!$H$24:$H$500,'CMS Deviation Detail'!$B$24:$B$500,$B393,'CMS Deviation Detail'!$C$24:$C$500,$C393,'CMS Deviation Detail'!$D$24:$D$500,$D393))</f>
        <v/>
      </c>
      <c r="G393" s="308"/>
      <c r="H393" s="299" t="str">
        <f>IF($D393="","",SUMIFS('CMS Deviation Detail'!$H$24:$H$500,'CMS Deviation Detail'!$B$24:$B$500,$B393,'CMS Deviation Detail'!$C$24:$C$500,$C393,'CMS Deviation Detail'!$D$24:$D$500,$D393,'CMS Deviation Detail'!$K$24:$K$500,"Control Equipment Problems"))</f>
        <v/>
      </c>
      <c r="I393" s="299" t="str">
        <f>IF($D393="","",SUMIFS('CMS Deviation Detail'!$H$24:$H$500,'CMS Deviation Detail'!$B$24:$B$500,$B393,'CMS Deviation Detail'!$C$24:$C$500,$C393,'CMS Deviation Detail'!$D$24:$D$500,$D393,'CMS Deviation Detail'!$K$24:$K$500,"Process Problems"))</f>
        <v/>
      </c>
      <c r="J393" s="299" t="str">
        <f>IF($D393="","",SUMIFS('CMS Deviation Detail'!$H$24:$H$500,'CMS Deviation Detail'!$B$24:$B$500,$B393,'CMS Deviation Detail'!$C$24:$C$500,$C393,'CMS Deviation Detail'!$D$24:$D$500,$D393,'CMS Deviation Detail'!$K$24:$K$500,"Other Known Causes"))</f>
        <v/>
      </c>
      <c r="K393" s="300" t="str">
        <f>IF($D393="","",SUMIFS('CMS Deviation Detail'!$H$24:$H$500,'CMS Deviation Detail'!$B$24:$B$500,$B393,'CMS Deviation Detail'!$C$24:$C$500,$C393,'CMS Deviation Detail'!$D$24:$D$500,$D393,'CMS Deviation Detail'!$K$24:$K$500,"Other Unknown Causes"))</f>
        <v/>
      </c>
    </row>
    <row r="394" spans="2:11" x14ac:dyDescent="0.25">
      <c r="B394" s="289" t="str">
        <f>IF(Lists!AF372="","",Lists!AF372)</f>
        <v/>
      </c>
      <c r="C394" s="290" t="str">
        <f>IF(Lists!AG372="","",Lists!AG372)</f>
        <v/>
      </c>
      <c r="D394" s="290" t="str">
        <f>IF(Lists!AH372="","",Lists!AH372)</f>
        <v/>
      </c>
      <c r="E394" s="291" t="str">
        <f>IF(D394="","",COUNTIFS('CMS Deviation Detail'!$B$24:$B$500,B394,'CMS Deviation Detail'!$C$24:$C$500,C394,'CMS Deviation Detail'!$D$24:$D$500,D394))</f>
        <v/>
      </c>
      <c r="F394" s="292" t="str">
        <f>IF(D394="","",SUMIFS('CMS Deviation Detail'!$H$24:$H$500,'CMS Deviation Detail'!$B$24:$B$500,$B394,'CMS Deviation Detail'!$C$24:$C$500,$C394,'CMS Deviation Detail'!$D$24:$D$500,$D394))</f>
        <v/>
      </c>
      <c r="G394" s="308"/>
      <c r="H394" s="299" t="str">
        <f>IF($D394="","",SUMIFS('CMS Deviation Detail'!$H$24:$H$500,'CMS Deviation Detail'!$B$24:$B$500,$B394,'CMS Deviation Detail'!$C$24:$C$500,$C394,'CMS Deviation Detail'!$D$24:$D$500,$D394,'CMS Deviation Detail'!$K$24:$K$500,"Control Equipment Problems"))</f>
        <v/>
      </c>
      <c r="I394" s="299" t="str">
        <f>IF($D394="","",SUMIFS('CMS Deviation Detail'!$H$24:$H$500,'CMS Deviation Detail'!$B$24:$B$500,$B394,'CMS Deviation Detail'!$C$24:$C$500,$C394,'CMS Deviation Detail'!$D$24:$D$500,$D394,'CMS Deviation Detail'!$K$24:$K$500,"Process Problems"))</f>
        <v/>
      </c>
      <c r="J394" s="299" t="str">
        <f>IF($D394="","",SUMIFS('CMS Deviation Detail'!$H$24:$H$500,'CMS Deviation Detail'!$B$24:$B$500,$B394,'CMS Deviation Detail'!$C$24:$C$500,$C394,'CMS Deviation Detail'!$D$24:$D$500,$D394,'CMS Deviation Detail'!$K$24:$K$500,"Other Known Causes"))</f>
        <v/>
      </c>
      <c r="K394" s="300" t="str">
        <f>IF($D394="","",SUMIFS('CMS Deviation Detail'!$H$24:$H$500,'CMS Deviation Detail'!$B$24:$B$500,$B394,'CMS Deviation Detail'!$C$24:$C$500,$C394,'CMS Deviation Detail'!$D$24:$D$500,$D394,'CMS Deviation Detail'!$K$24:$K$500,"Other Unknown Causes"))</f>
        <v/>
      </c>
    </row>
    <row r="395" spans="2:11" x14ac:dyDescent="0.25">
      <c r="B395" s="289" t="str">
        <f>IF(Lists!AF373="","",Lists!AF373)</f>
        <v/>
      </c>
      <c r="C395" s="290" t="str">
        <f>IF(Lists!AG373="","",Lists!AG373)</f>
        <v/>
      </c>
      <c r="D395" s="290" t="str">
        <f>IF(Lists!AH373="","",Lists!AH373)</f>
        <v/>
      </c>
      <c r="E395" s="291" t="str">
        <f>IF(D395="","",COUNTIFS('CMS Deviation Detail'!$B$24:$B$500,B395,'CMS Deviation Detail'!$C$24:$C$500,C395,'CMS Deviation Detail'!$D$24:$D$500,D395))</f>
        <v/>
      </c>
      <c r="F395" s="292" t="str">
        <f>IF(D395="","",SUMIFS('CMS Deviation Detail'!$H$24:$H$500,'CMS Deviation Detail'!$B$24:$B$500,$B395,'CMS Deviation Detail'!$C$24:$C$500,$C395,'CMS Deviation Detail'!$D$24:$D$500,$D395))</f>
        <v/>
      </c>
      <c r="G395" s="308"/>
      <c r="H395" s="299" t="str">
        <f>IF($D395="","",SUMIFS('CMS Deviation Detail'!$H$24:$H$500,'CMS Deviation Detail'!$B$24:$B$500,$B395,'CMS Deviation Detail'!$C$24:$C$500,$C395,'CMS Deviation Detail'!$D$24:$D$500,$D395,'CMS Deviation Detail'!$K$24:$K$500,"Control Equipment Problems"))</f>
        <v/>
      </c>
      <c r="I395" s="299" t="str">
        <f>IF($D395="","",SUMIFS('CMS Deviation Detail'!$H$24:$H$500,'CMS Deviation Detail'!$B$24:$B$500,$B395,'CMS Deviation Detail'!$C$24:$C$500,$C395,'CMS Deviation Detail'!$D$24:$D$500,$D395,'CMS Deviation Detail'!$K$24:$K$500,"Process Problems"))</f>
        <v/>
      </c>
      <c r="J395" s="299" t="str">
        <f>IF($D395="","",SUMIFS('CMS Deviation Detail'!$H$24:$H$500,'CMS Deviation Detail'!$B$24:$B$500,$B395,'CMS Deviation Detail'!$C$24:$C$500,$C395,'CMS Deviation Detail'!$D$24:$D$500,$D395,'CMS Deviation Detail'!$K$24:$K$500,"Other Known Causes"))</f>
        <v/>
      </c>
      <c r="K395" s="300" t="str">
        <f>IF($D395="","",SUMIFS('CMS Deviation Detail'!$H$24:$H$500,'CMS Deviation Detail'!$B$24:$B$500,$B395,'CMS Deviation Detail'!$C$24:$C$500,$C395,'CMS Deviation Detail'!$D$24:$D$500,$D395,'CMS Deviation Detail'!$K$24:$K$500,"Other Unknown Causes"))</f>
        <v/>
      </c>
    </row>
    <row r="396" spans="2:11" x14ac:dyDescent="0.25">
      <c r="B396" s="289" t="str">
        <f>IF(Lists!AF374="","",Lists!AF374)</f>
        <v/>
      </c>
      <c r="C396" s="290" t="str">
        <f>IF(Lists!AG374="","",Lists!AG374)</f>
        <v/>
      </c>
      <c r="D396" s="290" t="str">
        <f>IF(Lists!AH374="","",Lists!AH374)</f>
        <v/>
      </c>
      <c r="E396" s="291" t="str">
        <f>IF(D396="","",COUNTIFS('CMS Deviation Detail'!$B$24:$B$500,B396,'CMS Deviation Detail'!$C$24:$C$500,C396,'CMS Deviation Detail'!$D$24:$D$500,D396))</f>
        <v/>
      </c>
      <c r="F396" s="292" t="str">
        <f>IF(D396="","",SUMIFS('CMS Deviation Detail'!$H$24:$H$500,'CMS Deviation Detail'!$B$24:$B$500,$B396,'CMS Deviation Detail'!$C$24:$C$500,$C396,'CMS Deviation Detail'!$D$24:$D$500,$D396))</f>
        <v/>
      </c>
      <c r="G396" s="308"/>
      <c r="H396" s="299" t="str">
        <f>IF($D396="","",SUMIFS('CMS Deviation Detail'!$H$24:$H$500,'CMS Deviation Detail'!$B$24:$B$500,$B396,'CMS Deviation Detail'!$C$24:$C$500,$C396,'CMS Deviation Detail'!$D$24:$D$500,$D396,'CMS Deviation Detail'!$K$24:$K$500,"Control Equipment Problems"))</f>
        <v/>
      </c>
      <c r="I396" s="299" t="str">
        <f>IF($D396="","",SUMIFS('CMS Deviation Detail'!$H$24:$H$500,'CMS Deviation Detail'!$B$24:$B$500,$B396,'CMS Deviation Detail'!$C$24:$C$500,$C396,'CMS Deviation Detail'!$D$24:$D$500,$D396,'CMS Deviation Detail'!$K$24:$K$500,"Process Problems"))</f>
        <v/>
      </c>
      <c r="J396" s="299" t="str">
        <f>IF($D396="","",SUMIFS('CMS Deviation Detail'!$H$24:$H$500,'CMS Deviation Detail'!$B$24:$B$500,$B396,'CMS Deviation Detail'!$C$24:$C$500,$C396,'CMS Deviation Detail'!$D$24:$D$500,$D396,'CMS Deviation Detail'!$K$24:$K$500,"Other Known Causes"))</f>
        <v/>
      </c>
      <c r="K396" s="300" t="str">
        <f>IF($D396="","",SUMIFS('CMS Deviation Detail'!$H$24:$H$500,'CMS Deviation Detail'!$B$24:$B$500,$B396,'CMS Deviation Detail'!$C$24:$C$500,$C396,'CMS Deviation Detail'!$D$24:$D$500,$D396,'CMS Deviation Detail'!$K$24:$K$500,"Other Unknown Causes"))</f>
        <v/>
      </c>
    </row>
    <row r="397" spans="2:11" x14ac:dyDescent="0.25">
      <c r="B397" s="289" t="str">
        <f>IF(Lists!AF375="","",Lists!AF375)</f>
        <v/>
      </c>
      <c r="C397" s="290" t="str">
        <f>IF(Lists!AG375="","",Lists!AG375)</f>
        <v/>
      </c>
      <c r="D397" s="290" t="str">
        <f>IF(Lists!AH375="","",Lists!AH375)</f>
        <v/>
      </c>
      <c r="E397" s="291" t="str">
        <f>IF(D397="","",COUNTIFS('CMS Deviation Detail'!$B$24:$B$500,B397,'CMS Deviation Detail'!$C$24:$C$500,C397,'CMS Deviation Detail'!$D$24:$D$500,D397))</f>
        <v/>
      </c>
      <c r="F397" s="292" t="str">
        <f>IF(D397="","",SUMIFS('CMS Deviation Detail'!$H$24:$H$500,'CMS Deviation Detail'!$B$24:$B$500,$B397,'CMS Deviation Detail'!$C$24:$C$500,$C397,'CMS Deviation Detail'!$D$24:$D$500,$D397))</f>
        <v/>
      </c>
      <c r="G397" s="308"/>
      <c r="H397" s="299" t="str">
        <f>IF($D397="","",SUMIFS('CMS Deviation Detail'!$H$24:$H$500,'CMS Deviation Detail'!$B$24:$B$500,$B397,'CMS Deviation Detail'!$C$24:$C$500,$C397,'CMS Deviation Detail'!$D$24:$D$500,$D397,'CMS Deviation Detail'!$K$24:$K$500,"Control Equipment Problems"))</f>
        <v/>
      </c>
      <c r="I397" s="299" t="str">
        <f>IF($D397="","",SUMIFS('CMS Deviation Detail'!$H$24:$H$500,'CMS Deviation Detail'!$B$24:$B$500,$B397,'CMS Deviation Detail'!$C$24:$C$500,$C397,'CMS Deviation Detail'!$D$24:$D$500,$D397,'CMS Deviation Detail'!$K$24:$K$500,"Process Problems"))</f>
        <v/>
      </c>
      <c r="J397" s="299" t="str">
        <f>IF($D397="","",SUMIFS('CMS Deviation Detail'!$H$24:$H$500,'CMS Deviation Detail'!$B$24:$B$500,$B397,'CMS Deviation Detail'!$C$24:$C$500,$C397,'CMS Deviation Detail'!$D$24:$D$500,$D397,'CMS Deviation Detail'!$K$24:$K$500,"Other Known Causes"))</f>
        <v/>
      </c>
      <c r="K397" s="300" t="str">
        <f>IF($D397="","",SUMIFS('CMS Deviation Detail'!$H$24:$H$500,'CMS Deviation Detail'!$B$24:$B$500,$B397,'CMS Deviation Detail'!$C$24:$C$500,$C397,'CMS Deviation Detail'!$D$24:$D$500,$D397,'CMS Deviation Detail'!$K$24:$K$500,"Other Unknown Causes"))</f>
        <v/>
      </c>
    </row>
    <row r="398" spans="2:11" x14ac:dyDescent="0.25">
      <c r="B398" s="289" t="str">
        <f>IF(Lists!AF376="","",Lists!AF376)</f>
        <v/>
      </c>
      <c r="C398" s="290" t="str">
        <f>IF(Lists!AG376="","",Lists!AG376)</f>
        <v/>
      </c>
      <c r="D398" s="290" t="str">
        <f>IF(Lists!AH376="","",Lists!AH376)</f>
        <v/>
      </c>
      <c r="E398" s="291" t="str">
        <f>IF(D398="","",COUNTIFS('CMS Deviation Detail'!$B$24:$B$500,B398,'CMS Deviation Detail'!$C$24:$C$500,C398,'CMS Deviation Detail'!$D$24:$D$500,D398))</f>
        <v/>
      </c>
      <c r="F398" s="292" t="str">
        <f>IF(D398="","",SUMIFS('CMS Deviation Detail'!$H$24:$H$500,'CMS Deviation Detail'!$B$24:$B$500,$B398,'CMS Deviation Detail'!$C$24:$C$500,$C398,'CMS Deviation Detail'!$D$24:$D$500,$D398))</f>
        <v/>
      </c>
      <c r="G398" s="308"/>
      <c r="H398" s="299" t="str">
        <f>IF($D398="","",SUMIFS('CMS Deviation Detail'!$H$24:$H$500,'CMS Deviation Detail'!$B$24:$B$500,$B398,'CMS Deviation Detail'!$C$24:$C$500,$C398,'CMS Deviation Detail'!$D$24:$D$500,$D398,'CMS Deviation Detail'!$K$24:$K$500,"Control Equipment Problems"))</f>
        <v/>
      </c>
      <c r="I398" s="299" t="str">
        <f>IF($D398="","",SUMIFS('CMS Deviation Detail'!$H$24:$H$500,'CMS Deviation Detail'!$B$24:$B$500,$B398,'CMS Deviation Detail'!$C$24:$C$500,$C398,'CMS Deviation Detail'!$D$24:$D$500,$D398,'CMS Deviation Detail'!$K$24:$K$500,"Process Problems"))</f>
        <v/>
      </c>
      <c r="J398" s="299" t="str">
        <f>IF($D398="","",SUMIFS('CMS Deviation Detail'!$H$24:$H$500,'CMS Deviation Detail'!$B$24:$B$500,$B398,'CMS Deviation Detail'!$C$24:$C$500,$C398,'CMS Deviation Detail'!$D$24:$D$500,$D398,'CMS Deviation Detail'!$K$24:$K$500,"Other Known Causes"))</f>
        <v/>
      </c>
      <c r="K398" s="300" t="str">
        <f>IF($D398="","",SUMIFS('CMS Deviation Detail'!$H$24:$H$500,'CMS Deviation Detail'!$B$24:$B$500,$B398,'CMS Deviation Detail'!$C$24:$C$500,$C398,'CMS Deviation Detail'!$D$24:$D$500,$D398,'CMS Deviation Detail'!$K$24:$K$500,"Other Unknown Causes"))</f>
        <v/>
      </c>
    </row>
    <row r="399" spans="2:11" x14ac:dyDescent="0.25">
      <c r="B399" s="289" t="str">
        <f>IF(Lists!AF377="","",Lists!AF377)</f>
        <v/>
      </c>
      <c r="C399" s="290" t="str">
        <f>IF(Lists!AG377="","",Lists!AG377)</f>
        <v/>
      </c>
      <c r="D399" s="290" t="str">
        <f>IF(Lists!AH377="","",Lists!AH377)</f>
        <v/>
      </c>
      <c r="E399" s="291" t="str">
        <f>IF(D399="","",COUNTIFS('CMS Deviation Detail'!$B$24:$B$500,B399,'CMS Deviation Detail'!$C$24:$C$500,C399,'CMS Deviation Detail'!$D$24:$D$500,D399))</f>
        <v/>
      </c>
      <c r="F399" s="292" t="str">
        <f>IF(D399="","",SUMIFS('CMS Deviation Detail'!$H$24:$H$500,'CMS Deviation Detail'!$B$24:$B$500,$B399,'CMS Deviation Detail'!$C$24:$C$500,$C399,'CMS Deviation Detail'!$D$24:$D$500,$D399))</f>
        <v/>
      </c>
      <c r="G399" s="308"/>
      <c r="H399" s="299" t="str">
        <f>IF($D399="","",SUMIFS('CMS Deviation Detail'!$H$24:$H$500,'CMS Deviation Detail'!$B$24:$B$500,$B399,'CMS Deviation Detail'!$C$24:$C$500,$C399,'CMS Deviation Detail'!$D$24:$D$500,$D399,'CMS Deviation Detail'!$K$24:$K$500,"Control Equipment Problems"))</f>
        <v/>
      </c>
      <c r="I399" s="299" t="str">
        <f>IF($D399="","",SUMIFS('CMS Deviation Detail'!$H$24:$H$500,'CMS Deviation Detail'!$B$24:$B$500,$B399,'CMS Deviation Detail'!$C$24:$C$500,$C399,'CMS Deviation Detail'!$D$24:$D$500,$D399,'CMS Deviation Detail'!$K$24:$K$500,"Process Problems"))</f>
        <v/>
      </c>
      <c r="J399" s="299" t="str">
        <f>IF($D399="","",SUMIFS('CMS Deviation Detail'!$H$24:$H$500,'CMS Deviation Detail'!$B$24:$B$500,$B399,'CMS Deviation Detail'!$C$24:$C$500,$C399,'CMS Deviation Detail'!$D$24:$D$500,$D399,'CMS Deviation Detail'!$K$24:$K$500,"Other Known Causes"))</f>
        <v/>
      </c>
      <c r="K399" s="300" t="str">
        <f>IF($D399="","",SUMIFS('CMS Deviation Detail'!$H$24:$H$500,'CMS Deviation Detail'!$B$24:$B$500,$B399,'CMS Deviation Detail'!$C$24:$C$500,$C399,'CMS Deviation Detail'!$D$24:$D$500,$D399,'CMS Deviation Detail'!$K$24:$K$500,"Other Unknown Causes"))</f>
        <v/>
      </c>
    </row>
    <row r="400" spans="2:11" x14ac:dyDescent="0.25">
      <c r="B400" s="289" t="str">
        <f>IF(Lists!AF378="","",Lists!AF378)</f>
        <v/>
      </c>
      <c r="C400" s="290" t="str">
        <f>IF(Lists!AG378="","",Lists!AG378)</f>
        <v/>
      </c>
      <c r="D400" s="290" t="str">
        <f>IF(Lists!AH378="","",Lists!AH378)</f>
        <v/>
      </c>
      <c r="E400" s="291" t="str">
        <f>IF(D400="","",COUNTIFS('CMS Deviation Detail'!$B$24:$B$500,B400,'CMS Deviation Detail'!$C$24:$C$500,C400,'CMS Deviation Detail'!$D$24:$D$500,D400))</f>
        <v/>
      </c>
      <c r="F400" s="292" t="str">
        <f>IF(D400="","",SUMIFS('CMS Deviation Detail'!$H$24:$H$500,'CMS Deviation Detail'!$B$24:$B$500,$B400,'CMS Deviation Detail'!$C$24:$C$500,$C400,'CMS Deviation Detail'!$D$24:$D$500,$D400))</f>
        <v/>
      </c>
      <c r="G400" s="308"/>
      <c r="H400" s="299" t="str">
        <f>IF($D400="","",SUMIFS('CMS Deviation Detail'!$H$24:$H$500,'CMS Deviation Detail'!$B$24:$B$500,$B400,'CMS Deviation Detail'!$C$24:$C$500,$C400,'CMS Deviation Detail'!$D$24:$D$500,$D400,'CMS Deviation Detail'!$K$24:$K$500,"Control Equipment Problems"))</f>
        <v/>
      </c>
      <c r="I400" s="299" t="str">
        <f>IF($D400="","",SUMIFS('CMS Deviation Detail'!$H$24:$H$500,'CMS Deviation Detail'!$B$24:$B$500,$B400,'CMS Deviation Detail'!$C$24:$C$500,$C400,'CMS Deviation Detail'!$D$24:$D$500,$D400,'CMS Deviation Detail'!$K$24:$K$500,"Process Problems"))</f>
        <v/>
      </c>
      <c r="J400" s="299" t="str">
        <f>IF($D400="","",SUMIFS('CMS Deviation Detail'!$H$24:$H$500,'CMS Deviation Detail'!$B$24:$B$500,$B400,'CMS Deviation Detail'!$C$24:$C$500,$C400,'CMS Deviation Detail'!$D$24:$D$500,$D400,'CMS Deviation Detail'!$K$24:$K$500,"Other Known Causes"))</f>
        <v/>
      </c>
      <c r="K400" s="300" t="str">
        <f>IF($D400="","",SUMIFS('CMS Deviation Detail'!$H$24:$H$500,'CMS Deviation Detail'!$B$24:$B$500,$B400,'CMS Deviation Detail'!$C$24:$C$500,$C400,'CMS Deviation Detail'!$D$24:$D$500,$D400,'CMS Deviation Detail'!$K$24:$K$500,"Other Unknown Causes"))</f>
        <v/>
      </c>
    </row>
    <row r="401" spans="2:11" x14ac:dyDescent="0.25">
      <c r="B401" s="289" t="str">
        <f>IF(Lists!AF379="","",Lists!AF379)</f>
        <v/>
      </c>
      <c r="C401" s="290" t="str">
        <f>IF(Lists!AG379="","",Lists!AG379)</f>
        <v/>
      </c>
      <c r="D401" s="290" t="str">
        <f>IF(Lists!AH379="","",Lists!AH379)</f>
        <v/>
      </c>
      <c r="E401" s="291" t="str">
        <f>IF(D401="","",COUNTIFS('CMS Deviation Detail'!$B$24:$B$500,B401,'CMS Deviation Detail'!$C$24:$C$500,C401,'CMS Deviation Detail'!$D$24:$D$500,D401))</f>
        <v/>
      </c>
      <c r="F401" s="292" t="str">
        <f>IF(D401="","",SUMIFS('CMS Deviation Detail'!$H$24:$H$500,'CMS Deviation Detail'!$B$24:$B$500,$B401,'CMS Deviation Detail'!$C$24:$C$500,$C401,'CMS Deviation Detail'!$D$24:$D$500,$D401))</f>
        <v/>
      </c>
      <c r="G401" s="308"/>
      <c r="H401" s="299" t="str">
        <f>IF($D401="","",SUMIFS('CMS Deviation Detail'!$H$24:$H$500,'CMS Deviation Detail'!$B$24:$B$500,$B401,'CMS Deviation Detail'!$C$24:$C$500,$C401,'CMS Deviation Detail'!$D$24:$D$500,$D401,'CMS Deviation Detail'!$K$24:$K$500,"Control Equipment Problems"))</f>
        <v/>
      </c>
      <c r="I401" s="299" t="str">
        <f>IF($D401="","",SUMIFS('CMS Deviation Detail'!$H$24:$H$500,'CMS Deviation Detail'!$B$24:$B$500,$B401,'CMS Deviation Detail'!$C$24:$C$500,$C401,'CMS Deviation Detail'!$D$24:$D$500,$D401,'CMS Deviation Detail'!$K$24:$K$500,"Process Problems"))</f>
        <v/>
      </c>
      <c r="J401" s="299" t="str">
        <f>IF($D401="","",SUMIFS('CMS Deviation Detail'!$H$24:$H$500,'CMS Deviation Detail'!$B$24:$B$500,$B401,'CMS Deviation Detail'!$C$24:$C$500,$C401,'CMS Deviation Detail'!$D$24:$D$500,$D401,'CMS Deviation Detail'!$K$24:$K$500,"Other Known Causes"))</f>
        <v/>
      </c>
      <c r="K401" s="300" t="str">
        <f>IF($D401="","",SUMIFS('CMS Deviation Detail'!$H$24:$H$500,'CMS Deviation Detail'!$B$24:$B$500,$B401,'CMS Deviation Detail'!$C$24:$C$500,$C401,'CMS Deviation Detail'!$D$24:$D$500,$D401,'CMS Deviation Detail'!$K$24:$K$500,"Other Unknown Causes"))</f>
        <v/>
      </c>
    </row>
    <row r="402" spans="2:11" x14ac:dyDescent="0.25">
      <c r="B402" s="289" t="str">
        <f>IF(Lists!AF380="","",Lists!AF380)</f>
        <v/>
      </c>
      <c r="C402" s="290" t="str">
        <f>IF(Lists!AG380="","",Lists!AG380)</f>
        <v/>
      </c>
      <c r="D402" s="290" t="str">
        <f>IF(Lists!AH380="","",Lists!AH380)</f>
        <v/>
      </c>
      <c r="E402" s="291" t="str">
        <f>IF(D402="","",COUNTIFS('CMS Deviation Detail'!$B$24:$B$500,B402,'CMS Deviation Detail'!$C$24:$C$500,C402,'CMS Deviation Detail'!$D$24:$D$500,D402))</f>
        <v/>
      </c>
      <c r="F402" s="292" t="str">
        <f>IF(D402="","",SUMIFS('CMS Deviation Detail'!$H$24:$H$500,'CMS Deviation Detail'!$B$24:$B$500,$B402,'CMS Deviation Detail'!$C$24:$C$500,$C402,'CMS Deviation Detail'!$D$24:$D$500,$D402))</f>
        <v/>
      </c>
      <c r="G402" s="308"/>
      <c r="H402" s="299" t="str">
        <f>IF($D402="","",SUMIFS('CMS Deviation Detail'!$H$24:$H$500,'CMS Deviation Detail'!$B$24:$B$500,$B402,'CMS Deviation Detail'!$C$24:$C$500,$C402,'CMS Deviation Detail'!$D$24:$D$500,$D402,'CMS Deviation Detail'!$K$24:$K$500,"Control Equipment Problems"))</f>
        <v/>
      </c>
      <c r="I402" s="299" t="str">
        <f>IF($D402="","",SUMIFS('CMS Deviation Detail'!$H$24:$H$500,'CMS Deviation Detail'!$B$24:$B$500,$B402,'CMS Deviation Detail'!$C$24:$C$500,$C402,'CMS Deviation Detail'!$D$24:$D$500,$D402,'CMS Deviation Detail'!$K$24:$K$500,"Process Problems"))</f>
        <v/>
      </c>
      <c r="J402" s="299" t="str">
        <f>IF($D402="","",SUMIFS('CMS Deviation Detail'!$H$24:$H$500,'CMS Deviation Detail'!$B$24:$B$500,$B402,'CMS Deviation Detail'!$C$24:$C$500,$C402,'CMS Deviation Detail'!$D$24:$D$500,$D402,'CMS Deviation Detail'!$K$24:$K$500,"Other Known Causes"))</f>
        <v/>
      </c>
      <c r="K402" s="300" t="str">
        <f>IF($D402="","",SUMIFS('CMS Deviation Detail'!$H$24:$H$500,'CMS Deviation Detail'!$B$24:$B$500,$B402,'CMS Deviation Detail'!$C$24:$C$500,$C402,'CMS Deviation Detail'!$D$24:$D$500,$D402,'CMS Deviation Detail'!$K$24:$K$500,"Other Unknown Causes"))</f>
        <v/>
      </c>
    </row>
    <row r="403" spans="2:11" x14ac:dyDescent="0.25">
      <c r="B403" s="289" t="str">
        <f>IF(Lists!AF381="","",Lists!AF381)</f>
        <v/>
      </c>
      <c r="C403" s="290" t="str">
        <f>IF(Lists!AG381="","",Lists!AG381)</f>
        <v/>
      </c>
      <c r="D403" s="290" t="str">
        <f>IF(Lists!AH381="","",Lists!AH381)</f>
        <v/>
      </c>
      <c r="E403" s="291" t="str">
        <f>IF(D403="","",COUNTIFS('CMS Deviation Detail'!$B$24:$B$500,B403,'CMS Deviation Detail'!$C$24:$C$500,C403,'CMS Deviation Detail'!$D$24:$D$500,D403))</f>
        <v/>
      </c>
      <c r="F403" s="292" t="str">
        <f>IF(D403="","",SUMIFS('CMS Deviation Detail'!$H$24:$H$500,'CMS Deviation Detail'!$B$24:$B$500,$B403,'CMS Deviation Detail'!$C$24:$C$500,$C403,'CMS Deviation Detail'!$D$24:$D$500,$D403))</f>
        <v/>
      </c>
      <c r="G403" s="308"/>
      <c r="H403" s="299" t="str">
        <f>IF($D403="","",SUMIFS('CMS Deviation Detail'!$H$24:$H$500,'CMS Deviation Detail'!$B$24:$B$500,$B403,'CMS Deviation Detail'!$C$24:$C$500,$C403,'CMS Deviation Detail'!$D$24:$D$500,$D403,'CMS Deviation Detail'!$K$24:$K$500,"Control Equipment Problems"))</f>
        <v/>
      </c>
      <c r="I403" s="299" t="str">
        <f>IF($D403="","",SUMIFS('CMS Deviation Detail'!$H$24:$H$500,'CMS Deviation Detail'!$B$24:$B$500,$B403,'CMS Deviation Detail'!$C$24:$C$500,$C403,'CMS Deviation Detail'!$D$24:$D$500,$D403,'CMS Deviation Detail'!$K$24:$K$500,"Process Problems"))</f>
        <v/>
      </c>
      <c r="J403" s="299" t="str">
        <f>IF($D403="","",SUMIFS('CMS Deviation Detail'!$H$24:$H$500,'CMS Deviation Detail'!$B$24:$B$500,$B403,'CMS Deviation Detail'!$C$24:$C$500,$C403,'CMS Deviation Detail'!$D$24:$D$500,$D403,'CMS Deviation Detail'!$K$24:$K$500,"Other Known Causes"))</f>
        <v/>
      </c>
      <c r="K403" s="300" t="str">
        <f>IF($D403="","",SUMIFS('CMS Deviation Detail'!$H$24:$H$500,'CMS Deviation Detail'!$B$24:$B$500,$B403,'CMS Deviation Detail'!$C$24:$C$500,$C403,'CMS Deviation Detail'!$D$24:$D$500,$D403,'CMS Deviation Detail'!$K$24:$K$500,"Other Unknown Causes"))</f>
        <v/>
      </c>
    </row>
    <row r="404" spans="2:11" x14ac:dyDescent="0.25">
      <c r="B404" s="289" t="str">
        <f>IF(Lists!AF382="","",Lists!AF382)</f>
        <v/>
      </c>
      <c r="C404" s="290" t="str">
        <f>IF(Lists!AG382="","",Lists!AG382)</f>
        <v/>
      </c>
      <c r="D404" s="290" t="str">
        <f>IF(Lists!AH382="","",Lists!AH382)</f>
        <v/>
      </c>
      <c r="E404" s="291" t="str">
        <f>IF(D404="","",COUNTIFS('CMS Deviation Detail'!$B$24:$B$500,B404,'CMS Deviation Detail'!$C$24:$C$500,C404,'CMS Deviation Detail'!$D$24:$D$500,D404))</f>
        <v/>
      </c>
      <c r="F404" s="292" t="str">
        <f>IF(D404="","",SUMIFS('CMS Deviation Detail'!$H$24:$H$500,'CMS Deviation Detail'!$B$24:$B$500,$B404,'CMS Deviation Detail'!$C$24:$C$500,$C404,'CMS Deviation Detail'!$D$24:$D$500,$D404))</f>
        <v/>
      </c>
      <c r="G404" s="308"/>
      <c r="H404" s="299" t="str">
        <f>IF($D404="","",SUMIFS('CMS Deviation Detail'!$H$24:$H$500,'CMS Deviation Detail'!$B$24:$B$500,$B404,'CMS Deviation Detail'!$C$24:$C$500,$C404,'CMS Deviation Detail'!$D$24:$D$500,$D404,'CMS Deviation Detail'!$K$24:$K$500,"Control Equipment Problems"))</f>
        <v/>
      </c>
      <c r="I404" s="299" t="str">
        <f>IF($D404="","",SUMIFS('CMS Deviation Detail'!$H$24:$H$500,'CMS Deviation Detail'!$B$24:$B$500,$B404,'CMS Deviation Detail'!$C$24:$C$500,$C404,'CMS Deviation Detail'!$D$24:$D$500,$D404,'CMS Deviation Detail'!$K$24:$K$500,"Process Problems"))</f>
        <v/>
      </c>
      <c r="J404" s="299" t="str">
        <f>IF($D404="","",SUMIFS('CMS Deviation Detail'!$H$24:$H$500,'CMS Deviation Detail'!$B$24:$B$500,$B404,'CMS Deviation Detail'!$C$24:$C$500,$C404,'CMS Deviation Detail'!$D$24:$D$500,$D404,'CMS Deviation Detail'!$K$24:$K$500,"Other Known Causes"))</f>
        <v/>
      </c>
      <c r="K404" s="300" t="str">
        <f>IF($D404="","",SUMIFS('CMS Deviation Detail'!$H$24:$H$500,'CMS Deviation Detail'!$B$24:$B$500,$B404,'CMS Deviation Detail'!$C$24:$C$500,$C404,'CMS Deviation Detail'!$D$24:$D$500,$D404,'CMS Deviation Detail'!$K$24:$K$500,"Other Unknown Causes"))</f>
        <v/>
      </c>
    </row>
    <row r="405" spans="2:11" x14ac:dyDescent="0.25">
      <c r="B405" s="289" t="str">
        <f>IF(Lists!AF383="","",Lists!AF383)</f>
        <v/>
      </c>
      <c r="C405" s="290" t="str">
        <f>IF(Lists!AG383="","",Lists!AG383)</f>
        <v/>
      </c>
      <c r="D405" s="290" t="str">
        <f>IF(Lists!AH383="","",Lists!AH383)</f>
        <v/>
      </c>
      <c r="E405" s="291" t="str">
        <f>IF(D405="","",COUNTIFS('CMS Deviation Detail'!$B$24:$B$500,B405,'CMS Deviation Detail'!$C$24:$C$500,C405,'CMS Deviation Detail'!$D$24:$D$500,D405))</f>
        <v/>
      </c>
      <c r="F405" s="292" t="str">
        <f>IF(D405="","",SUMIFS('CMS Deviation Detail'!$H$24:$H$500,'CMS Deviation Detail'!$B$24:$B$500,$B405,'CMS Deviation Detail'!$C$24:$C$500,$C405,'CMS Deviation Detail'!$D$24:$D$500,$D405))</f>
        <v/>
      </c>
      <c r="G405" s="308"/>
      <c r="H405" s="299" t="str">
        <f>IF($D405="","",SUMIFS('CMS Deviation Detail'!$H$24:$H$500,'CMS Deviation Detail'!$B$24:$B$500,$B405,'CMS Deviation Detail'!$C$24:$C$500,$C405,'CMS Deviation Detail'!$D$24:$D$500,$D405,'CMS Deviation Detail'!$K$24:$K$500,"Control Equipment Problems"))</f>
        <v/>
      </c>
      <c r="I405" s="299" t="str">
        <f>IF($D405="","",SUMIFS('CMS Deviation Detail'!$H$24:$H$500,'CMS Deviation Detail'!$B$24:$B$500,$B405,'CMS Deviation Detail'!$C$24:$C$500,$C405,'CMS Deviation Detail'!$D$24:$D$500,$D405,'CMS Deviation Detail'!$K$24:$K$500,"Process Problems"))</f>
        <v/>
      </c>
      <c r="J405" s="299" t="str">
        <f>IF($D405="","",SUMIFS('CMS Deviation Detail'!$H$24:$H$500,'CMS Deviation Detail'!$B$24:$B$500,$B405,'CMS Deviation Detail'!$C$24:$C$500,$C405,'CMS Deviation Detail'!$D$24:$D$500,$D405,'CMS Deviation Detail'!$K$24:$K$500,"Other Known Causes"))</f>
        <v/>
      </c>
      <c r="K405" s="300" t="str">
        <f>IF($D405="","",SUMIFS('CMS Deviation Detail'!$H$24:$H$500,'CMS Deviation Detail'!$B$24:$B$500,$B405,'CMS Deviation Detail'!$C$24:$C$500,$C405,'CMS Deviation Detail'!$D$24:$D$500,$D405,'CMS Deviation Detail'!$K$24:$K$500,"Other Unknown Causes"))</f>
        <v/>
      </c>
    </row>
    <row r="406" spans="2:11" x14ac:dyDescent="0.25">
      <c r="B406" s="289" t="str">
        <f>IF(Lists!AF384="","",Lists!AF384)</f>
        <v/>
      </c>
      <c r="C406" s="290" t="str">
        <f>IF(Lists!AG384="","",Lists!AG384)</f>
        <v/>
      </c>
      <c r="D406" s="290" t="str">
        <f>IF(Lists!AH384="","",Lists!AH384)</f>
        <v/>
      </c>
      <c r="E406" s="291" t="str">
        <f>IF(D406="","",COUNTIFS('CMS Deviation Detail'!$B$24:$B$500,B406,'CMS Deviation Detail'!$C$24:$C$500,C406,'CMS Deviation Detail'!$D$24:$D$500,D406))</f>
        <v/>
      </c>
      <c r="F406" s="292" t="str">
        <f>IF(D406="","",SUMIFS('CMS Deviation Detail'!$H$24:$H$500,'CMS Deviation Detail'!$B$24:$B$500,$B406,'CMS Deviation Detail'!$C$24:$C$500,$C406,'CMS Deviation Detail'!$D$24:$D$500,$D406))</f>
        <v/>
      </c>
      <c r="G406" s="308"/>
      <c r="H406" s="299" t="str">
        <f>IF($D406="","",SUMIFS('CMS Deviation Detail'!$H$24:$H$500,'CMS Deviation Detail'!$B$24:$B$500,$B406,'CMS Deviation Detail'!$C$24:$C$500,$C406,'CMS Deviation Detail'!$D$24:$D$500,$D406,'CMS Deviation Detail'!$K$24:$K$500,"Control Equipment Problems"))</f>
        <v/>
      </c>
      <c r="I406" s="299" t="str">
        <f>IF($D406="","",SUMIFS('CMS Deviation Detail'!$H$24:$H$500,'CMS Deviation Detail'!$B$24:$B$500,$B406,'CMS Deviation Detail'!$C$24:$C$500,$C406,'CMS Deviation Detail'!$D$24:$D$500,$D406,'CMS Deviation Detail'!$K$24:$K$500,"Process Problems"))</f>
        <v/>
      </c>
      <c r="J406" s="299" t="str">
        <f>IF($D406="","",SUMIFS('CMS Deviation Detail'!$H$24:$H$500,'CMS Deviation Detail'!$B$24:$B$500,$B406,'CMS Deviation Detail'!$C$24:$C$500,$C406,'CMS Deviation Detail'!$D$24:$D$500,$D406,'CMS Deviation Detail'!$K$24:$K$500,"Other Known Causes"))</f>
        <v/>
      </c>
      <c r="K406" s="300" t="str">
        <f>IF($D406="","",SUMIFS('CMS Deviation Detail'!$H$24:$H$500,'CMS Deviation Detail'!$B$24:$B$500,$B406,'CMS Deviation Detail'!$C$24:$C$500,$C406,'CMS Deviation Detail'!$D$24:$D$500,$D406,'CMS Deviation Detail'!$K$24:$K$500,"Other Unknown Causes"))</f>
        <v/>
      </c>
    </row>
    <row r="407" spans="2:11" x14ac:dyDescent="0.25">
      <c r="B407" s="289" t="str">
        <f>IF(Lists!AF385="","",Lists!AF385)</f>
        <v/>
      </c>
      <c r="C407" s="290" t="str">
        <f>IF(Lists!AG385="","",Lists!AG385)</f>
        <v/>
      </c>
      <c r="D407" s="290" t="str">
        <f>IF(Lists!AH385="","",Lists!AH385)</f>
        <v/>
      </c>
      <c r="E407" s="291" t="str">
        <f>IF(D407="","",COUNTIFS('CMS Deviation Detail'!$B$24:$B$500,B407,'CMS Deviation Detail'!$C$24:$C$500,C407,'CMS Deviation Detail'!$D$24:$D$500,D407))</f>
        <v/>
      </c>
      <c r="F407" s="292" t="str">
        <f>IF(D407="","",SUMIFS('CMS Deviation Detail'!$H$24:$H$500,'CMS Deviation Detail'!$B$24:$B$500,$B407,'CMS Deviation Detail'!$C$24:$C$500,$C407,'CMS Deviation Detail'!$D$24:$D$500,$D407))</f>
        <v/>
      </c>
      <c r="G407" s="308"/>
      <c r="H407" s="299" t="str">
        <f>IF($D407="","",SUMIFS('CMS Deviation Detail'!$H$24:$H$500,'CMS Deviation Detail'!$B$24:$B$500,$B407,'CMS Deviation Detail'!$C$24:$C$500,$C407,'CMS Deviation Detail'!$D$24:$D$500,$D407,'CMS Deviation Detail'!$K$24:$K$500,"Control Equipment Problems"))</f>
        <v/>
      </c>
      <c r="I407" s="299" t="str">
        <f>IF($D407="","",SUMIFS('CMS Deviation Detail'!$H$24:$H$500,'CMS Deviation Detail'!$B$24:$B$500,$B407,'CMS Deviation Detail'!$C$24:$C$500,$C407,'CMS Deviation Detail'!$D$24:$D$500,$D407,'CMS Deviation Detail'!$K$24:$K$500,"Process Problems"))</f>
        <v/>
      </c>
      <c r="J407" s="299" t="str">
        <f>IF($D407="","",SUMIFS('CMS Deviation Detail'!$H$24:$H$500,'CMS Deviation Detail'!$B$24:$B$500,$B407,'CMS Deviation Detail'!$C$24:$C$500,$C407,'CMS Deviation Detail'!$D$24:$D$500,$D407,'CMS Deviation Detail'!$K$24:$K$500,"Other Known Causes"))</f>
        <v/>
      </c>
      <c r="K407" s="300" t="str">
        <f>IF($D407="","",SUMIFS('CMS Deviation Detail'!$H$24:$H$500,'CMS Deviation Detail'!$B$24:$B$500,$B407,'CMS Deviation Detail'!$C$24:$C$500,$C407,'CMS Deviation Detail'!$D$24:$D$500,$D407,'CMS Deviation Detail'!$K$24:$K$500,"Other Unknown Causes"))</f>
        <v/>
      </c>
    </row>
    <row r="408" spans="2:11" x14ac:dyDescent="0.25">
      <c r="B408" s="289" t="str">
        <f>IF(Lists!AF386="","",Lists!AF386)</f>
        <v/>
      </c>
      <c r="C408" s="290" t="str">
        <f>IF(Lists!AG386="","",Lists!AG386)</f>
        <v/>
      </c>
      <c r="D408" s="290" t="str">
        <f>IF(Lists!AH386="","",Lists!AH386)</f>
        <v/>
      </c>
      <c r="E408" s="291" t="str">
        <f>IF(D408="","",COUNTIFS('CMS Deviation Detail'!$B$24:$B$500,B408,'CMS Deviation Detail'!$C$24:$C$500,C408,'CMS Deviation Detail'!$D$24:$D$500,D408))</f>
        <v/>
      </c>
      <c r="F408" s="292" t="str">
        <f>IF(D408="","",SUMIFS('CMS Deviation Detail'!$H$24:$H$500,'CMS Deviation Detail'!$B$24:$B$500,$B408,'CMS Deviation Detail'!$C$24:$C$500,$C408,'CMS Deviation Detail'!$D$24:$D$500,$D408))</f>
        <v/>
      </c>
      <c r="G408" s="308"/>
      <c r="H408" s="299" t="str">
        <f>IF($D408="","",SUMIFS('CMS Deviation Detail'!$H$24:$H$500,'CMS Deviation Detail'!$B$24:$B$500,$B408,'CMS Deviation Detail'!$C$24:$C$500,$C408,'CMS Deviation Detail'!$D$24:$D$500,$D408,'CMS Deviation Detail'!$K$24:$K$500,"Control Equipment Problems"))</f>
        <v/>
      </c>
      <c r="I408" s="299" t="str">
        <f>IF($D408="","",SUMIFS('CMS Deviation Detail'!$H$24:$H$500,'CMS Deviation Detail'!$B$24:$B$500,$B408,'CMS Deviation Detail'!$C$24:$C$500,$C408,'CMS Deviation Detail'!$D$24:$D$500,$D408,'CMS Deviation Detail'!$K$24:$K$500,"Process Problems"))</f>
        <v/>
      </c>
      <c r="J408" s="299" t="str">
        <f>IF($D408="","",SUMIFS('CMS Deviation Detail'!$H$24:$H$500,'CMS Deviation Detail'!$B$24:$B$500,$B408,'CMS Deviation Detail'!$C$24:$C$500,$C408,'CMS Deviation Detail'!$D$24:$D$500,$D408,'CMS Deviation Detail'!$K$24:$K$500,"Other Known Causes"))</f>
        <v/>
      </c>
      <c r="K408" s="300" t="str">
        <f>IF($D408="","",SUMIFS('CMS Deviation Detail'!$H$24:$H$500,'CMS Deviation Detail'!$B$24:$B$500,$B408,'CMS Deviation Detail'!$C$24:$C$500,$C408,'CMS Deviation Detail'!$D$24:$D$500,$D408,'CMS Deviation Detail'!$K$24:$K$500,"Other Unknown Causes"))</f>
        <v/>
      </c>
    </row>
    <row r="409" spans="2:11" x14ac:dyDescent="0.25">
      <c r="B409" s="289" t="str">
        <f>IF(Lists!AF387="","",Lists!AF387)</f>
        <v/>
      </c>
      <c r="C409" s="290" t="str">
        <f>IF(Lists!AG387="","",Lists!AG387)</f>
        <v/>
      </c>
      <c r="D409" s="290" t="str">
        <f>IF(Lists!AH387="","",Lists!AH387)</f>
        <v/>
      </c>
      <c r="E409" s="291" t="str">
        <f>IF(D409="","",COUNTIFS('CMS Deviation Detail'!$B$24:$B$500,B409,'CMS Deviation Detail'!$C$24:$C$500,C409,'CMS Deviation Detail'!$D$24:$D$500,D409))</f>
        <v/>
      </c>
      <c r="F409" s="292" t="str">
        <f>IF(D409="","",SUMIFS('CMS Deviation Detail'!$H$24:$H$500,'CMS Deviation Detail'!$B$24:$B$500,$B409,'CMS Deviation Detail'!$C$24:$C$500,$C409,'CMS Deviation Detail'!$D$24:$D$500,$D409))</f>
        <v/>
      </c>
      <c r="G409" s="308"/>
      <c r="H409" s="299" t="str">
        <f>IF($D409="","",SUMIFS('CMS Deviation Detail'!$H$24:$H$500,'CMS Deviation Detail'!$B$24:$B$500,$B409,'CMS Deviation Detail'!$C$24:$C$500,$C409,'CMS Deviation Detail'!$D$24:$D$500,$D409,'CMS Deviation Detail'!$K$24:$K$500,"Control Equipment Problems"))</f>
        <v/>
      </c>
      <c r="I409" s="299" t="str">
        <f>IF($D409="","",SUMIFS('CMS Deviation Detail'!$H$24:$H$500,'CMS Deviation Detail'!$B$24:$B$500,$B409,'CMS Deviation Detail'!$C$24:$C$500,$C409,'CMS Deviation Detail'!$D$24:$D$500,$D409,'CMS Deviation Detail'!$K$24:$K$500,"Process Problems"))</f>
        <v/>
      </c>
      <c r="J409" s="299" t="str">
        <f>IF($D409="","",SUMIFS('CMS Deviation Detail'!$H$24:$H$500,'CMS Deviation Detail'!$B$24:$B$500,$B409,'CMS Deviation Detail'!$C$24:$C$500,$C409,'CMS Deviation Detail'!$D$24:$D$500,$D409,'CMS Deviation Detail'!$K$24:$K$500,"Other Known Causes"))</f>
        <v/>
      </c>
      <c r="K409" s="300" t="str">
        <f>IF($D409="","",SUMIFS('CMS Deviation Detail'!$H$24:$H$500,'CMS Deviation Detail'!$B$24:$B$500,$B409,'CMS Deviation Detail'!$C$24:$C$500,$C409,'CMS Deviation Detail'!$D$24:$D$500,$D409,'CMS Deviation Detail'!$K$24:$K$500,"Other Unknown Causes"))</f>
        <v/>
      </c>
    </row>
    <row r="410" spans="2:11" x14ac:dyDescent="0.25">
      <c r="B410" s="289" t="str">
        <f>IF(Lists!AF388="","",Lists!AF388)</f>
        <v/>
      </c>
      <c r="C410" s="290" t="str">
        <f>IF(Lists!AG388="","",Lists!AG388)</f>
        <v/>
      </c>
      <c r="D410" s="290" t="str">
        <f>IF(Lists!AH388="","",Lists!AH388)</f>
        <v/>
      </c>
      <c r="E410" s="291" t="str">
        <f>IF(D410="","",COUNTIFS('CMS Deviation Detail'!$B$24:$B$500,B410,'CMS Deviation Detail'!$C$24:$C$500,C410,'CMS Deviation Detail'!$D$24:$D$500,D410))</f>
        <v/>
      </c>
      <c r="F410" s="292" t="str">
        <f>IF(D410="","",SUMIFS('CMS Deviation Detail'!$H$24:$H$500,'CMS Deviation Detail'!$B$24:$B$500,$B410,'CMS Deviation Detail'!$C$24:$C$500,$C410,'CMS Deviation Detail'!$D$24:$D$500,$D410))</f>
        <v/>
      </c>
      <c r="G410" s="308"/>
      <c r="H410" s="299" t="str">
        <f>IF($D410="","",SUMIFS('CMS Deviation Detail'!$H$24:$H$500,'CMS Deviation Detail'!$B$24:$B$500,$B410,'CMS Deviation Detail'!$C$24:$C$500,$C410,'CMS Deviation Detail'!$D$24:$D$500,$D410,'CMS Deviation Detail'!$K$24:$K$500,"Control Equipment Problems"))</f>
        <v/>
      </c>
      <c r="I410" s="299" t="str">
        <f>IF($D410="","",SUMIFS('CMS Deviation Detail'!$H$24:$H$500,'CMS Deviation Detail'!$B$24:$B$500,$B410,'CMS Deviation Detail'!$C$24:$C$500,$C410,'CMS Deviation Detail'!$D$24:$D$500,$D410,'CMS Deviation Detail'!$K$24:$K$500,"Process Problems"))</f>
        <v/>
      </c>
      <c r="J410" s="299" t="str">
        <f>IF($D410="","",SUMIFS('CMS Deviation Detail'!$H$24:$H$500,'CMS Deviation Detail'!$B$24:$B$500,$B410,'CMS Deviation Detail'!$C$24:$C$500,$C410,'CMS Deviation Detail'!$D$24:$D$500,$D410,'CMS Deviation Detail'!$K$24:$K$500,"Other Known Causes"))</f>
        <v/>
      </c>
      <c r="K410" s="300" t="str">
        <f>IF($D410="","",SUMIFS('CMS Deviation Detail'!$H$24:$H$500,'CMS Deviation Detail'!$B$24:$B$500,$B410,'CMS Deviation Detail'!$C$24:$C$500,$C410,'CMS Deviation Detail'!$D$24:$D$500,$D410,'CMS Deviation Detail'!$K$24:$K$500,"Other Unknown Causes"))</f>
        <v/>
      </c>
    </row>
    <row r="411" spans="2:11" x14ac:dyDescent="0.25">
      <c r="B411" s="289" t="str">
        <f>IF(Lists!AF389="","",Lists!AF389)</f>
        <v/>
      </c>
      <c r="C411" s="290" t="str">
        <f>IF(Lists!AG389="","",Lists!AG389)</f>
        <v/>
      </c>
      <c r="D411" s="290" t="str">
        <f>IF(Lists!AH389="","",Lists!AH389)</f>
        <v/>
      </c>
      <c r="E411" s="291" t="str">
        <f>IF(D411="","",COUNTIFS('CMS Deviation Detail'!$B$24:$B$500,B411,'CMS Deviation Detail'!$C$24:$C$500,C411,'CMS Deviation Detail'!$D$24:$D$500,D411))</f>
        <v/>
      </c>
      <c r="F411" s="292" t="str">
        <f>IF(D411="","",SUMIFS('CMS Deviation Detail'!$H$24:$H$500,'CMS Deviation Detail'!$B$24:$B$500,$B411,'CMS Deviation Detail'!$C$24:$C$500,$C411,'CMS Deviation Detail'!$D$24:$D$500,$D411))</f>
        <v/>
      </c>
      <c r="G411" s="308"/>
      <c r="H411" s="299" t="str">
        <f>IF($D411="","",SUMIFS('CMS Deviation Detail'!$H$24:$H$500,'CMS Deviation Detail'!$B$24:$B$500,$B411,'CMS Deviation Detail'!$C$24:$C$500,$C411,'CMS Deviation Detail'!$D$24:$D$500,$D411,'CMS Deviation Detail'!$K$24:$K$500,"Control Equipment Problems"))</f>
        <v/>
      </c>
      <c r="I411" s="299" t="str">
        <f>IF($D411="","",SUMIFS('CMS Deviation Detail'!$H$24:$H$500,'CMS Deviation Detail'!$B$24:$B$500,$B411,'CMS Deviation Detail'!$C$24:$C$500,$C411,'CMS Deviation Detail'!$D$24:$D$500,$D411,'CMS Deviation Detail'!$K$24:$K$500,"Process Problems"))</f>
        <v/>
      </c>
      <c r="J411" s="299" t="str">
        <f>IF($D411="","",SUMIFS('CMS Deviation Detail'!$H$24:$H$500,'CMS Deviation Detail'!$B$24:$B$500,$B411,'CMS Deviation Detail'!$C$24:$C$500,$C411,'CMS Deviation Detail'!$D$24:$D$500,$D411,'CMS Deviation Detail'!$K$24:$K$500,"Other Known Causes"))</f>
        <v/>
      </c>
      <c r="K411" s="300" t="str">
        <f>IF($D411="","",SUMIFS('CMS Deviation Detail'!$H$24:$H$500,'CMS Deviation Detail'!$B$24:$B$500,$B411,'CMS Deviation Detail'!$C$24:$C$500,$C411,'CMS Deviation Detail'!$D$24:$D$500,$D411,'CMS Deviation Detail'!$K$24:$K$500,"Other Unknown Causes"))</f>
        <v/>
      </c>
    </row>
    <row r="412" spans="2:11" x14ac:dyDescent="0.25">
      <c r="B412" s="289" t="str">
        <f>IF(Lists!AF390="","",Lists!AF390)</f>
        <v/>
      </c>
      <c r="C412" s="290" t="str">
        <f>IF(Lists!AG390="","",Lists!AG390)</f>
        <v/>
      </c>
      <c r="D412" s="290" t="str">
        <f>IF(Lists!AH390="","",Lists!AH390)</f>
        <v/>
      </c>
      <c r="E412" s="291" t="str">
        <f>IF(D412="","",COUNTIFS('CMS Deviation Detail'!$B$24:$B$500,B412,'CMS Deviation Detail'!$C$24:$C$500,C412,'CMS Deviation Detail'!$D$24:$D$500,D412))</f>
        <v/>
      </c>
      <c r="F412" s="292" t="str">
        <f>IF(D412="","",SUMIFS('CMS Deviation Detail'!$H$24:$H$500,'CMS Deviation Detail'!$B$24:$B$500,$B412,'CMS Deviation Detail'!$C$24:$C$500,$C412,'CMS Deviation Detail'!$D$24:$D$500,$D412))</f>
        <v/>
      </c>
      <c r="G412" s="308"/>
      <c r="H412" s="299" t="str">
        <f>IF($D412="","",SUMIFS('CMS Deviation Detail'!$H$24:$H$500,'CMS Deviation Detail'!$B$24:$B$500,$B412,'CMS Deviation Detail'!$C$24:$C$500,$C412,'CMS Deviation Detail'!$D$24:$D$500,$D412,'CMS Deviation Detail'!$K$24:$K$500,"Control Equipment Problems"))</f>
        <v/>
      </c>
      <c r="I412" s="299" t="str">
        <f>IF($D412="","",SUMIFS('CMS Deviation Detail'!$H$24:$H$500,'CMS Deviation Detail'!$B$24:$B$500,$B412,'CMS Deviation Detail'!$C$24:$C$500,$C412,'CMS Deviation Detail'!$D$24:$D$500,$D412,'CMS Deviation Detail'!$K$24:$K$500,"Process Problems"))</f>
        <v/>
      </c>
      <c r="J412" s="299" t="str">
        <f>IF($D412="","",SUMIFS('CMS Deviation Detail'!$H$24:$H$500,'CMS Deviation Detail'!$B$24:$B$500,$B412,'CMS Deviation Detail'!$C$24:$C$500,$C412,'CMS Deviation Detail'!$D$24:$D$500,$D412,'CMS Deviation Detail'!$K$24:$K$500,"Other Known Causes"))</f>
        <v/>
      </c>
      <c r="K412" s="300" t="str">
        <f>IF($D412="","",SUMIFS('CMS Deviation Detail'!$H$24:$H$500,'CMS Deviation Detail'!$B$24:$B$500,$B412,'CMS Deviation Detail'!$C$24:$C$500,$C412,'CMS Deviation Detail'!$D$24:$D$500,$D412,'CMS Deviation Detail'!$K$24:$K$500,"Other Unknown Causes"))</f>
        <v/>
      </c>
    </row>
    <row r="413" spans="2:11" x14ac:dyDescent="0.25">
      <c r="B413" s="289" t="str">
        <f>IF(Lists!AF391="","",Lists!AF391)</f>
        <v/>
      </c>
      <c r="C413" s="290" t="str">
        <f>IF(Lists!AG391="","",Lists!AG391)</f>
        <v/>
      </c>
      <c r="D413" s="290" t="str">
        <f>IF(Lists!AH391="","",Lists!AH391)</f>
        <v/>
      </c>
      <c r="E413" s="291" t="str">
        <f>IF(D413="","",COUNTIFS('CMS Deviation Detail'!$B$24:$B$500,B413,'CMS Deviation Detail'!$C$24:$C$500,C413,'CMS Deviation Detail'!$D$24:$D$500,D413))</f>
        <v/>
      </c>
      <c r="F413" s="292" t="str">
        <f>IF(D413="","",SUMIFS('CMS Deviation Detail'!$H$24:$H$500,'CMS Deviation Detail'!$B$24:$B$500,$B413,'CMS Deviation Detail'!$C$24:$C$500,$C413,'CMS Deviation Detail'!$D$24:$D$500,$D413))</f>
        <v/>
      </c>
      <c r="G413" s="308"/>
      <c r="H413" s="299" t="str">
        <f>IF($D413="","",SUMIFS('CMS Deviation Detail'!$H$24:$H$500,'CMS Deviation Detail'!$B$24:$B$500,$B413,'CMS Deviation Detail'!$C$24:$C$500,$C413,'CMS Deviation Detail'!$D$24:$D$500,$D413,'CMS Deviation Detail'!$K$24:$K$500,"Control Equipment Problems"))</f>
        <v/>
      </c>
      <c r="I413" s="299" t="str">
        <f>IF($D413="","",SUMIFS('CMS Deviation Detail'!$H$24:$H$500,'CMS Deviation Detail'!$B$24:$B$500,$B413,'CMS Deviation Detail'!$C$24:$C$500,$C413,'CMS Deviation Detail'!$D$24:$D$500,$D413,'CMS Deviation Detail'!$K$24:$K$500,"Process Problems"))</f>
        <v/>
      </c>
      <c r="J413" s="299" t="str">
        <f>IF($D413="","",SUMIFS('CMS Deviation Detail'!$H$24:$H$500,'CMS Deviation Detail'!$B$24:$B$500,$B413,'CMS Deviation Detail'!$C$24:$C$500,$C413,'CMS Deviation Detail'!$D$24:$D$500,$D413,'CMS Deviation Detail'!$K$24:$K$500,"Other Known Causes"))</f>
        <v/>
      </c>
      <c r="K413" s="300" t="str">
        <f>IF($D413="","",SUMIFS('CMS Deviation Detail'!$H$24:$H$500,'CMS Deviation Detail'!$B$24:$B$500,$B413,'CMS Deviation Detail'!$C$24:$C$500,$C413,'CMS Deviation Detail'!$D$24:$D$500,$D413,'CMS Deviation Detail'!$K$24:$K$500,"Other Unknown Causes"))</f>
        <v/>
      </c>
    </row>
    <row r="414" spans="2:11" x14ac:dyDescent="0.25">
      <c r="B414" s="289" t="str">
        <f>IF(Lists!AF392="","",Lists!AF392)</f>
        <v/>
      </c>
      <c r="C414" s="290" t="str">
        <f>IF(Lists!AG392="","",Lists!AG392)</f>
        <v/>
      </c>
      <c r="D414" s="290" t="str">
        <f>IF(Lists!AH392="","",Lists!AH392)</f>
        <v/>
      </c>
      <c r="E414" s="291" t="str">
        <f>IF(D414="","",COUNTIFS('CMS Deviation Detail'!$B$24:$B$500,B414,'CMS Deviation Detail'!$C$24:$C$500,C414,'CMS Deviation Detail'!$D$24:$D$500,D414))</f>
        <v/>
      </c>
      <c r="F414" s="292" t="str">
        <f>IF(D414="","",SUMIFS('CMS Deviation Detail'!$H$24:$H$500,'CMS Deviation Detail'!$B$24:$B$500,$B414,'CMS Deviation Detail'!$C$24:$C$500,$C414,'CMS Deviation Detail'!$D$24:$D$500,$D414))</f>
        <v/>
      </c>
      <c r="G414" s="308"/>
      <c r="H414" s="299" t="str">
        <f>IF($D414="","",SUMIFS('CMS Deviation Detail'!$H$24:$H$500,'CMS Deviation Detail'!$B$24:$B$500,$B414,'CMS Deviation Detail'!$C$24:$C$500,$C414,'CMS Deviation Detail'!$D$24:$D$500,$D414,'CMS Deviation Detail'!$K$24:$K$500,"Control Equipment Problems"))</f>
        <v/>
      </c>
      <c r="I414" s="299" t="str">
        <f>IF($D414="","",SUMIFS('CMS Deviation Detail'!$H$24:$H$500,'CMS Deviation Detail'!$B$24:$B$500,$B414,'CMS Deviation Detail'!$C$24:$C$500,$C414,'CMS Deviation Detail'!$D$24:$D$500,$D414,'CMS Deviation Detail'!$K$24:$K$500,"Process Problems"))</f>
        <v/>
      </c>
      <c r="J414" s="299" t="str">
        <f>IF($D414="","",SUMIFS('CMS Deviation Detail'!$H$24:$H$500,'CMS Deviation Detail'!$B$24:$B$500,$B414,'CMS Deviation Detail'!$C$24:$C$500,$C414,'CMS Deviation Detail'!$D$24:$D$500,$D414,'CMS Deviation Detail'!$K$24:$K$500,"Other Known Causes"))</f>
        <v/>
      </c>
      <c r="K414" s="300" t="str">
        <f>IF($D414="","",SUMIFS('CMS Deviation Detail'!$H$24:$H$500,'CMS Deviation Detail'!$B$24:$B$500,$B414,'CMS Deviation Detail'!$C$24:$C$500,$C414,'CMS Deviation Detail'!$D$24:$D$500,$D414,'CMS Deviation Detail'!$K$24:$K$500,"Other Unknown Causes"))</f>
        <v/>
      </c>
    </row>
    <row r="415" spans="2:11" x14ac:dyDescent="0.25">
      <c r="B415" s="289" t="str">
        <f>IF(Lists!AF393="","",Lists!AF393)</f>
        <v/>
      </c>
      <c r="C415" s="290" t="str">
        <f>IF(Lists!AG393="","",Lists!AG393)</f>
        <v/>
      </c>
      <c r="D415" s="290" t="str">
        <f>IF(Lists!AH393="","",Lists!AH393)</f>
        <v/>
      </c>
      <c r="E415" s="291" t="str">
        <f>IF(D415="","",COUNTIFS('CMS Deviation Detail'!$B$24:$B$500,B415,'CMS Deviation Detail'!$C$24:$C$500,C415,'CMS Deviation Detail'!$D$24:$D$500,D415))</f>
        <v/>
      </c>
      <c r="F415" s="292" t="str">
        <f>IF(D415="","",SUMIFS('CMS Deviation Detail'!$H$24:$H$500,'CMS Deviation Detail'!$B$24:$B$500,$B415,'CMS Deviation Detail'!$C$24:$C$500,$C415,'CMS Deviation Detail'!$D$24:$D$500,$D415))</f>
        <v/>
      </c>
      <c r="G415" s="308"/>
      <c r="H415" s="299" t="str">
        <f>IF($D415="","",SUMIFS('CMS Deviation Detail'!$H$24:$H$500,'CMS Deviation Detail'!$B$24:$B$500,$B415,'CMS Deviation Detail'!$C$24:$C$500,$C415,'CMS Deviation Detail'!$D$24:$D$500,$D415,'CMS Deviation Detail'!$K$24:$K$500,"Control Equipment Problems"))</f>
        <v/>
      </c>
      <c r="I415" s="299" t="str">
        <f>IF($D415="","",SUMIFS('CMS Deviation Detail'!$H$24:$H$500,'CMS Deviation Detail'!$B$24:$B$500,$B415,'CMS Deviation Detail'!$C$24:$C$500,$C415,'CMS Deviation Detail'!$D$24:$D$500,$D415,'CMS Deviation Detail'!$K$24:$K$500,"Process Problems"))</f>
        <v/>
      </c>
      <c r="J415" s="299" t="str">
        <f>IF($D415="","",SUMIFS('CMS Deviation Detail'!$H$24:$H$500,'CMS Deviation Detail'!$B$24:$B$500,$B415,'CMS Deviation Detail'!$C$24:$C$500,$C415,'CMS Deviation Detail'!$D$24:$D$500,$D415,'CMS Deviation Detail'!$K$24:$K$500,"Other Known Causes"))</f>
        <v/>
      </c>
      <c r="K415" s="300" t="str">
        <f>IF($D415="","",SUMIFS('CMS Deviation Detail'!$H$24:$H$500,'CMS Deviation Detail'!$B$24:$B$500,$B415,'CMS Deviation Detail'!$C$24:$C$500,$C415,'CMS Deviation Detail'!$D$24:$D$500,$D415,'CMS Deviation Detail'!$K$24:$K$500,"Other Unknown Causes"))</f>
        <v/>
      </c>
    </row>
    <row r="416" spans="2:11" x14ac:dyDescent="0.25">
      <c r="B416" s="289" t="str">
        <f>IF(Lists!AF394="","",Lists!AF394)</f>
        <v/>
      </c>
      <c r="C416" s="290" t="str">
        <f>IF(Lists!AG394="","",Lists!AG394)</f>
        <v/>
      </c>
      <c r="D416" s="290" t="str">
        <f>IF(Lists!AH394="","",Lists!AH394)</f>
        <v/>
      </c>
      <c r="E416" s="291" t="str">
        <f>IF(D416="","",COUNTIFS('CMS Deviation Detail'!$B$24:$B$500,B416,'CMS Deviation Detail'!$C$24:$C$500,C416,'CMS Deviation Detail'!$D$24:$D$500,D416))</f>
        <v/>
      </c>
      <c r="F416" s="292" t="str">
        <f>IF(D416="","",SUMIFS('CMS Deviation Detail'!$H$24:$H$500,'CMS Deviation Detail'!$B$24:$B$500,$B416,'CMS Deviation Detail'!$C$24:$C$500,$C416,'CMS Deviation Detail'!$D$24:$D$500,$D416))</f>
        <v/>
      </c>
      <c r="G416" s="308"/>
      <c r="H416" s="299" t="str">
        <f>IF($D416="","",SUMIFS('CMS Deviation Detail'!$H$24:$H$500,'CMS Deviation Detail'!$B$24:$B$500,$B416,'CMS Deviation Detail'!$C$24:$C$500,$C416,'CMS Deviation Detail'!$D$24:$D$500,$D416,'CMS Deviation Detail'!$K$24:$K$500,"Control Equipment Problems"))</f>
        <v/>
      </c>
      <c r="I416" s="299" t="str">
        <f>IF($D416="","",SUMIFS('CMS Deviation Detail'!$H$24:$H$500,'CMS Deviation Detail'!$B$24:$B$500,$B416,'CMS Deviation Detail'!$C$24:$C$500,$C416,'CMS Deviation Detail'!$D$24:$D$500,$D416,'CMS Deviation Detail'!$K$24:$K$500,"Process Problems"))</f>
        <v/>
      </c>
      <c r="J416" s="299" t="str">
        <f>IF($D416="","",SUMIFS('CMS Deviation Detail'!$H$24:$H$500,'CMS Deviation Detail'!$B$24:$B$500,$B416,'CMS Deviation Detail'!$C$24:$C$500,$C416,'CMS Deviation Detail'!$D$24:$D$500,$D416,'CMS Deviation Detail'!$K$24:$K$500,"Other Known Causes"))</f>
        <v/>
      </c>
      <c r="K416" s="300" t="str">
        <f>IF($D416="","",SUMIFS('CMS Deviation Detail'!$H$24:$H$500,'CMS Deviation Detail'!$B$24:$B$500,$B416,'CMS Deviation Detail'!$C$24:$C$500,$C416,'CMS Deviation Detail'!$D$24:$D$500,$D416,'CMS Deviation Detail'!$K$24:$K$500,"Other Unknown Causes"))</f>
        <v/>
      </c>
    </row>
    <row r="417" spans="2:11" x14ac:dyDescent="0.25">
      <c r="B417" s="289" t="str">
        <f>IF(Lists!AF395="","",Lists!AF395)</f>
        <v/>
      </c>
      <c r="C417" s="290" t="str">
        <f>IF(Lists!AG395="","",Lists!AG395)</f>
        <v/>
      </c>
      <c r="D417" s="290" t="str">
        <f>IF(Lists!AH395="","",Lists!AH395)</f>
        <v/>
      </c>
      <c r="E417" s="291" t="str">
        <f>IF(D417="","",COUNTIFS('CMS Deviation Detail'!$B$24:$B$500,B417,'CMS Deviation Detail'!$C$24:$C$500,C417,'CMS Deviation Detail'!$D$24:$D$500,D417))</f>
        <v/>
      </c>
      <c r="F417" s="292" t="str">
        <f>IF(D417="","",SUMIFS('CMS Deviation Detail'!$H$24:$H$500,'CMS Deviation Detail'!$B$24:$B$500,$B417,'CMS Deviation Detail'!$C$24:$C$500,$C417,'CMS Deviation Detail'!$D$24:$D$500,$D417))</f>
        <v/>
      </c>
      <c r="G417" s="308"/>
      <c r="H417" s="299" t="str">
        <f>IF($D417="","",SUMIFS('CMS Deviation Detail'!$H$24:$H$500,'CMS Deviation Detail'!$B$24:$B$500,$B417,'CMS Deviation Detail'!$C$24:$C$500,$C417,'CMS Deviation Detail'!$D$24:$D$500,$D417,'CMS Deviation Detail'!$K$24:$K$500,"Control Equipment Problems"))</f>
        <v/>
      </c>
      <c r="I417" s="299" t="str">
        <f>IF($D417="","",SUMIFS('CMS Deviation Detail'!$H$24:$H$500,'CMS Deviation Detail'!$B$24:$B$500,$B417,'CMS Deviation Detail'!$C$24:$C$500,$C417,'CMS Deviation Detail'!$D$24:$D$500,$D417,'CMS Deviation Detail'!$K$24:$K$500,"Process Problems"))</f>
        <v/>
      </c>
      <c r="J417" s="299" t="str">
        <f>IF($D417="","",SUMIFS('CMS Deviation Detail'!$H$24:$H$500,'CMS Deviation Detail'!$B$24:$B$500,$B417,'CMS Deviation Detail'!$C$24:$C$500,$C417,'CMS Deviation Detail'!$D$24:$D$500,$D417,'CMS Deviation Detail'!$K$24:$K$500,"Other Known Causes"))</f>
        <v/>
      </c>
      <c r="K417" s="300" t="str">
        <f>IF($D417="","",SUMIFS('CMS Deviation Detail'!$H$24:$H$500,'CMS Deviation Detail'!$B$24:$B$500,$B417,'CMS Deviation Detail'!$C$24:$C$500,$C417,'CMS Deviation Detail'!$D$24:$D$500,$D417,'CMS Deviation Detail'!$K$24:$K$500,"Other Unknown Causes"))</f>
        <v/>
      </c>
    </row>
    <row r="418" spans="2:11" x14ac:dyDescent="0.25">
      <c r="B418" s="289" t="str">
        <f>IF(Lists!AF396="","",Lists!AF396)</f>
        <v/>
      </c>
      <c r="C418" s="290" t="str">
        <f>IF(Lists!AG396="","",Lists!AG396)</f>
        <v/>
      </c>
      <c r="D418" s="290" t="str">
        <f>IF(Lists!AH396="","",Lists!AH396)</f>
        <v/>
      </c>
      <c r="E418" s="291" t="str">
        <f>IF(D418="","",COUNTIFS('CMS Deviation Detail'!$B$24:$B$500,B418,'CMS Deviation Detail'!$C$24:$C$500,C418,'CMS Deviation Detail'!$D$24:$D$500,D418))</f>
        <v/>
      </c>
      <c r="F418" s="292" t="str">
        <f>IF(D418="","",SUMIFS('CMS Deviation Detail'!$H$24:$H$500,'CMS Deviation Detail'!$B$24:$B$500,$B418,'CMS Deviation Detail'!$C$24:$C$500,$C418,'CMS Deviation Detail'!$D$24:$D$500,$D418))</f>
        <v/>
      </c>
      <c r="G418" s="308"/>
      <c r="H418" s="299" t="str">
        <f>IF($D418="","",SUMIFS('CMS Deviation Detail'!$H$24:$H$500,'CMS Deviation Detail'!$B$24:$B$500,$B418,'CMS Deviation Detail'!$C$24:$C$500,$C418,'CMS Deviation Detail'!$D$24:$D$500,$D418,'CMS Deviation Detail'!$K$24:$K$500,"Control Equipment Problems"))</f>
        <v/>
      </c>
      <c r="I418" s="299" t="str">
        <f>IF($D418="","",SUMIFS('CMS Deviation Detail'!$H$24:$H$500,'CMS Deviation Detail'!$B$24:$B$500,$B418,'CMS Deviation Detail'!$C$24:$C$500,$C418,'CMS Deviation Detail'!$D$24:$D$500,$D418,'CMS Deviation Detail'!$K$24:$K$500,"Process Problems"))</f>
        <v/>
      </c>
      <c r="J418" s="299" t="str">
        <f>IF($D418="","",SUMIFS('CMS Deviation Detail'!$H$24:$H$500,'CMS Deviation Detail'!$B$24:$B$500,$B418,'CMS Deviation Detail'!$C$24:$C$500,$C418,'CMS Deviation Detail'!$D$24:$D$500,$D418,'CMS Deviation Detail'!$K$24:$K$500,"Other Known Causes"))</f>
        <v/>
      </c>
      <c r="K418" s="300" t="str">
        <f>IF($D418="","",SUMIFS('CMS Deviation Detail'!$H$24:$H$500,'CMS Deviation Detail'!$B$24:$B$500,$B418,'CMS Deviation Detail'!$C$24:$C$500,$C418,'CMS Deviation Detail'!$D$24:$D$500,$D418,'CMS Deviation Detail'!$K$24:$K$500,"Other Unknown Causes"))</f>
        <v/>
      </c>
    </row>
    <row r="419" spans="2:11" x14ac:dyDescent="0.25">
      <c r="B419" s="289" t="str">
        <f>IF(Lists!AF397="","",Lists!AF397)</f>
        <v/>
      </c>
      <c r="C419" s="290" t="str">
        <f>IF(Lists!AG397="","",Lists!AG397)</f>
        <v/>
      </c>
      <c r="D419" s="290" t="str">
        <f>IF(Lists!AH397="","",Lists!AH397)</f>
        <v/>
      </c>
      <c r="E419" s="291" t="str">
        <f>IF(D419="","",COUNTIFS('CMS Deviation Detail'!$B$24:$B$500,B419,'CMS Deviation Detail'!$C$24:$C$500,C419,'CMS Deviation Detail'!$D$24:$D$500,D419))</f>
        <v/>
      </c>
      <c r="F419" s="292" t="str">
        <f>IF(D419="","",SUMIFS('CMS Deviation Detail'!$H$24:$H$500,'CMS Deviation Detail'!$B$24:$B$500,$B419,'CMS Deviation Detail'!$C$24:$C$500,$C419,'CMS Deviation Detail'!$D$24:$D$500,$D419))</f>
        <v/>
      </c>
      <c r="G419" s="308"/>
      <c r="H419" s="299" t="str">
        <f>IF($D419="","",SUMIFS('CMS Deviation Detail'!$H$24:$H$500,'CMS Deviation Detail'!$B$24:$B$500,$B419,'CMS Deviation Detail'!$C$24:$C$500,$C419,'CMS Deviation Detail'!$D$24:$D$500,$D419,'CMS Deviation Detail'!$K$24:$K$500,"Control Equipment Problems"))</f>
        <v/>
      </c>
      <c r="I419" s="299" t="str">
        <f>IF($D419="","",SUMIFS('CMS Deviation Detail'!$H$24:$H$500,'CMS Deviation Detail'!$B$24:$B$500,$B419,'CMS Deviation Detail'!$C$24:$C$500,$C419,'CMS Deviation Detail'!$D$24:$D$500,$D419,'CMS Deviation Detail'!$K$24:$K$500,"Process Problems"))</f>
        <v/>
      </c>
      <c r="J419" s="299" t="str">
        <f>IF($D419="","",SUMIFS('CMS Deviation Detail'!$H$24:$H$500,'CMS Deviation Detail'!$B$24:$B$500,$B419,'CMS Deviation Detail'!$C$24:$C$500,$C419,'CMS Deviation Detail'!$D$24:$D$500,$D419,'CMS Deviation Detail'!$K$24:$K$500,"Other Known Causes"))</f>
        <v/>
      </c>
      <c r="K419" s="300" t="str">
        <f>IF($D419="","",SUMIFS('CMS Deviation Detail'!$H$24:$H$500,'CMS Deviation Detail'!$B$24:$B$500,$B419,'CMS Deviation Detail'!$C$24:$C$500,$C419,'CMS Deviation Detail'!$D$24:$D$500,$D419,'CMS Deviation Detail'!$K$24:$K$500,"Other Unknown Causes"))</f>
        <v/>
      </c>
    </row>
    <row r="420" spans="2:11" x14ac:dyDescent="0.25">
      <c r="B420" s="289" t="str">
        <f>IF(Lists!AF398="","",Lists!AF398)</f>
        <v/>
      </c>
      <c r="C420" s="290" t="str">
        <f>IF(Lists!AG398="","",Lists!AG398)</f>
        <v/>
      </c>
      <c r="D420" s="290" t="str">
        <f>IF(Lists!AH398="","",Lists!AH398)</f>
        <v/>
      </c>
      <c r="E420" s="291" t="str">
        <f>IF(D420="","",COUNTIFS('CMS Deviation Detail'!$B$24:$B$500,B420,'CMS Deviation Detail'!$C$24:$C$500,C420,'CMS Deviation Detail'!$D$24:$D$500,D420))</f>
        <v/>
      </c>
      <c r="F420" s="292" t="str">
        <f>IF(D420="","",SUMIFS('CMS Deviation Detail'!$H$24:$H$500,'CMS Deviation Detail'!$B$24:$B$500,$B420,'CMS Deviation Detail'!$C$24:$C$500,$C420,'CMS Deviation Detail'!$D$24:$D$500,$D420))</f>
        <v/>
      </c>
      <c r="G420" s="308"/>
      <c r="H420" s="299" t="str">
        <f>IF($D420="","",SUMIFS('CMS Deviation Detail'!$H$24:$H$500,'CMS Deviation Detail'!$B$24:$B$500,$B420,'CMS Deviation Detail'!$C$24:$C$500,$C420,'CMS Deviation Detail'!$D$24:$D$500,$D420,'CMS Deviation Detail'!$K$24:$K$500,"Control Equipment Problems"))</f>
        <v/>
      </c>
      <c r="I420" s="299" t="str">
        <f>IF($D420="","",SUMIFS('CMS Deviation Detail'!$H$24:$H$500,'CMS Deviation Detail'!$B$24:$B$500,$B420,'CMS Deviation Detail'!$C$24:$C$500,$C420,'CMS Deviation Detail'!$D$24:$D$500,$D420,'CMS Deviation Detail'!$K$24:$K$500,"Process Problems"))</f>
        <v/>
      </c>
      <c r="J420" s="299" t="str">
        <f>IF($D420="","",SUMIFS('CMS Deviation Detail'!$H$24:$H$500,'CMS Deviation Detail'!$B$24:$B$500,$B420,'CMS Deviation Detail'!$C$24:$C$500,$C420,'CMS Deviation Detail'!$D$24:$D$500,$D420,'CMS Deviation Detail'!$K$24:$K$500,"Other Known Causes"))</f>
        <v/>
      </c>
      <c r="K420" s="300" t="str">
        <f>IF($D420="","",SUMIFS('CMS Deviation Detail'!$H$24:$H$500,'CMS Deviation Detail'!$B$24:$B$500,$B420,'CMS Deviation Detail'!$C$24:$C$500,$C420,'CMS Deviation Detail'!$D$24:$D$500,$D420,'CMS Deviation Detail'!$K$24:$K$500,"Other Unknown Causes"))</f>
        <v/>
      </c>
    </row>
    <row r="421" spans="2:11" x14ac:dyDescent="0.25">
      <c r="B421" s="289" t="str">
        <f>IF(Lists!AF399="","",Lists!AF399)</f>
        <v/>
      </c>
      <c r="C421" s="290" t="str">
        <f>IF(Lists!AG399="","",Lists!AG399)</f>
        <v/>
      </c>
      <c r="D421" s="290" t="str">
        <f>IF(Lists!AH399="","",Lists!AH399)</f>
        <v/>
      </c>
      <c r="E421" s="291" t="str">
        <f>IF(D421="","",COUNTIFS('CMS Deviation Detail'!$B$24:$B$500,B421,'CMS Deviation Detail'!$C$24:$C$500,C421,'CMS Deviation Detail'!$D$24:$D$500,D421))</f>
        <v/>
      </c>
      <c r="F421" s="292" t="str">
        <f>IF(D421="","",SUMIFS('CMS Deviation Detail'!$H$24:$H$500,'CMS Deviation Detail'!$B$24:$B$500,$B421,'CMS Deviation Detail'!$C$24:$C$500,$C421,'CMS Deviation Detail'!$D$24:$D$500,$D421))</f>
        <v/>
      </c>
      <c r="G421" s="308"/>
      <c r="H421" s="299" t="str">
        <f>IF($D421="","",SUMIFS('CMS Deviation Detail'!$H$24:$H$500,'CMS Deviation Detail'!$B$24:$B$500,$B421,'CMS Deviation Detail'!$C$24:$C$500,$C421,'CMS Deviation Detail'!$D$24:$D$500,$D421,'CMS Deviation Detail'!$K$24:$K$500,"Control Equipment Problems"))</f>
        <v/>
      </c>
      <c r="I421" s="299" t="str">
        <f>IF($D421="","",SUMIFS('CMS Deviation Detail'!$H$24:$H$500,'CMS Deviation Detail'!$B$24:$B$500,$B421,'CMS Deviation Detail'!$C$24:$C$500,$C421,'CMS Deviation Detail'!$D$24:$D$500,$D421,'CMS Deviation Detail'!$K$24:$K$500,"Process Problems"))</f>
        <v/>
      </c>
      <c r="J421" s="299" t="str">
        <f>IF($D421="","",SUMIFS('CMS Deviation Detail'!$H$24:$H$500,'CMS Deviation Detail'!$B$24:$B$500,$B421,'CMS Deviation Detail'!$C$24:$C$500,$C421,'CMS Deviation Detail'!$D$24:$D$500,$D421,'CMS Deviation Detail'!$K$24:$K$500,"Other Known Causes"))</f>
        <v/>
      </c>
      <c r="K421" s="300" t="str">
        <f>IF($D421="","",SUMIFS('CMS Deviation Detail'!$H$24:$H$500,'CMS Deviation Detail'!$B$24:$B$500,$B421,'CMS Deviation Detail'!$C$24:$C$500,$C421,'CMS Deviation Detail'!$D$24:$D$500,$D421,'CMS Deviation Detail'!$K$24:$K$500,"Other Unknown Causes"))</f>
        <v/>
      </c>
    </row>
    <row r="422" spans="2:11" x14ac:dyDescent="0.25">
      <c r="B422" s="289" t="str">
        <f>IF(Lists!AF400="","",Lists!AF400)</f>
        <v/>
      </c>
      <c r="C422" s="290" t="str">
        <f>IF(Lists!AG400="","",Lists!AG400)</f>
        <v/>
      </c>
      <c r="D422" s="290" t="str">
        <f>IF(Lists!AH400="","",Lists!AH400)</f>
        <v/>
      </c>
      <c r="E422" s="291" t="str">
        <f>IF(D422="","",COUNTIFS('CMS Deviation Detail'!$B$24:$B$500,B422,'CMS Deviation Detail'!$C$24:$C$500,C422,'CMS Deviation Detail'!$D$24:$D$500,D422))</f>
        <v/>
      </c>
      <c r="F422" s="292" t="str">
        <f>IF(D422="","",SUMIFS('CMS Deviation Detail'!$H$24:$H$500,'CMS Deviation Detail'!$B$24:$B$500,$B422,'CMS Deviation Detail'!$C$24:$C$500,$C422,'CMS Deviation Detail'!$D$24:$D$500,$D422))</f>
        <v/>
      </c>
      <c r="G422" s="308"/>
      <c r="H422" s="299" t="str">
        <f>IF($D422="","",SUMIFS('CMS Deviation Detail'!$H$24:$H$500,'CMS Deviation Detail'!$B$24:$B$500,$B422,'CMS Deviation Detail'!$C$24:$C$500,$C422,'CMS Deviation Detail'!$D$24:$D$500,$D422,'CMS Deviation Detail'!$K$24:$K$500,"Control Equipment Problems"))</f>
        <v/>
      </c>
      <c r="I422" s="299" t="str">
        <f>IF($D422="","",SUMIFS('CMS Deviation Detail'!$H$24:$H$500,'CMS Deviation Detail'!$B$24:$B$500,$B422,'CMS Deviation Detail'!$C$24:$C$500,$C422,'CMS Deviation Detail'!$D$24:$D$500,$D422,'CMS Deviation Detail'!$K$24:$K$500,"Process Problems"))</f>
        <v/>
      </c>
      <c r="J422" s="299" t="str">
        <f>IF($D422="","",SUMIFS('CMS Deviation Detail'!$H$24:$H$500,'CMS Deviation Detail'!$B$24:$B$500,$B422,'CMS Deviation Detail'!$C$24:$C$500,$C422,'CMS Deviation Detail'!$D$24:$D$500,$D422,'CMS Deviation Detail'!$K$24:$K$500,"Other Known Causes"))</f>
        <v/>
      </c>
      <c r="K422" s="300" t="str">
        <f>IF($D422="","",SUMIFS('CMS Deviation Detail'!$H$24:$H$500,'CMS Deviation Detail'!$B$24:$B$500,$B422,'CMS Deviation Detail'!$C$24:$C$500,$C422,'CMS Deviation Detail'!$D$24:$D$500,$D422,'CMS Deviation Detail'!$K$24:$K$500,"Other Unknown Causes"))</f>
        <v/>
      </c>
    </row>
    <row r="423" spans="2:11" x14ac:dyDescent="0.25">
      <c r="B423" s="289" t="str">
        <f>IF(Lists!AF401="","",Lists!AF401)</f>
        <v/>
      </c>
      <c r="C423" s="290" t="str">
        <f>IF(Lists!AG401="","",Lists!AG401)</f>
        <v/>
      </c>
      <c r="D423" s="290" t="str">
        <f>IF(Lists!AH401="","",Lists!AH401)</f>
        <v/>
      </c>
      <c r="E423" s="291" t="str">
        <f>IF(D423="","",COUNTIFS('CMS Deviation Detail'!$B$24:$B$500,B423,'CMS Deviation Detail'!$C$24:$C$500,C423,'CMS Deviation Detail'!$D$24:$D$500,D423))</f>
        <v/>
      </c>
      <c r="F423" s="292" t="str">
        <f>IF(D423="","",SUMIFS('CMS Deviation Detail'!$H$24:$H$500,'CMS Deviation Detail'!$B$24:$B$500,$B423,'CMS Deviation Detail'!$C$24:$C$500,$C423,'CMS Deviation Detail'!$D$24:$D$500,$D423))</f>
        <v/>
      </c>
      <c r="G423" s="308"/>
      <c r="H423" s="299" t="str">
        <f>IF($D423="","",SUMIFS('CMS Deviation Detail'!$H$24:$H$500,'CMS Deviation Detail'!$B$24:$B$500,$B423,'CMS Deviation Detail'!$C$24:$C$500,$C423,'CMS Deviation Detail'!$D$24:$D$500,$D423,'CMS Deviation Detail'!$K$24:$K$500,"Control Equipment Problems"))</f>
        <v/>
      </c>
      <c r="I423" s="299" t="str">
        <f>IF($D423="","",SUMIFS('CMS Deviation Detail'!$H$24:$H$500,'CMS Deviation Detail'!$B$24:$B$500,$B423,'CMS Deviation Detail'!$C$24:$C$500,$C423,'CMS Deviation Detail'!$D$24:$D$500,$D423,'CMS Deviation Detail'!$K$24:$K$500,"Process Problems"))</f>
        <v/>
      </c>
      <c r="J423" s="299" t="str">
        <f>IF($D423="","",SUMIFS('CMS Deviation Detail'!$H$24:$H$500,'CMS Deviation Detail'!$B$24:$B$500,$B423,'CMS Deviation Detail'!$C$24:$C$500,$C423,'CMS Deviation Detail'!$D$24:$D$500,$D423,'CMS Deviation Detail'!$K$24:$K$500,"Other Known Causes"))</f>
        <v/>
      </c>
      <c r="K423" s="300" t="str">
        <f>IF($D423="","",SUMIFS('CMS Deviation Detail'!$H$24:$H$500,'CMS Deviation Detail'!$B$24:$B$500,$B423,'CMS Deviation Detail'!$C$24:$C$500,$C423,'CMS Deviation Detail'!$D$24:$D$500,$D423,'CMS Deviation Detail'!$K$24:$K$500,"Other Unknown Causes"))</f>
        <v/>
      </c>
    </row>
    <row r="424" spans="2:11" x14ac:dyDescent="0.25">
      <c r="B424" s="289" t="str">
        <f>IF(Lists!AF402="","",Lists!AF402)</f>
        <v/>
      </c>
      <c r="C424" s="290" t="str">
        <f>IF(Lists!AG402="","",Lists!AG402)</f>
        <v/>
      </c>
      <c r="D424" s="290" t="str">
        <f>IF(Lists!AH402="","",Lists!AH402)</f>
        <v/>
      </c>
      <c r="E424" s="291" t="str">
        <f>IF(D424="","",COUNTIFS('CMS Deviation Detail'!$B$24:$B$500,B424,'CMS Deviation Detail'!$C$24:$C$500,C424,'CMS Deviation Detail'!$D$24:$D$500,D424))</f>
        <v/>
      </c>
      <c r="F424" s="292" t="str">
        <f>IF(D424="","",SUMIFS('CMS Deviation Detail'!$H$24:$H$500,'CMS Deviation Detail'!$B$24:$B$500,$B424,'CMS Deviation Detail'!$C$24:$C$500,$C424,'CMS Deviation Detail'!$D$24:$D$500,$D424))</f>
        <v/>
      </c>
      <c r="G424" s="308"/>
      <c r="H424" s="299" t="str">
        <f>IF($D424="","",SUMIFS('CMS Deviation Detail'!$H$24:$H$500,'CMS Deviation Detail'!$B$24:$B$500,$B424,'CMS Deviation Detail'!$C$24:$C$500,$C424,'CMS Deviation Detail'!$D$24:$D$500,$D424,'CMS Deviation Detail'!$K$24:$K$500,"Control Equipment Problems"))</f>
        <v/>
      </c>
      <c r="I424" s="299" t="str">
        <f>IF($D424="","",SUMIFS('CMS Deviation Detail'!$H$24:$H$500,'CMS Deviation Detail'!$B$24:$B$500,$B424,'CMS Deviation Detail'!$C$24:$C$500,$C424,'CMS Deviation Detail'!$D$24:$D$500,$D424,'CMS Deviation Detail'!$K$24:$K$500,"Process Problems"))</f>
        <v/>
      </c>
      <c r="J424" s="299" t="str">
        <f>IF($D424="","",SUMIFS('CMS Deviation Detail'!$H$24:$H$500,'CMS Deviation Detail'!$B$24:$B$500,$B424,'CMS Deviation Detail'!$C$24:$C$500,$C424,'CMS Deviation Detail'!$D$24:$D$500,$D424,'CMS Deviation Detail'!$K$24:$K$500,"Other Known Causes"))</f>
        <v/>
      </c>
      <c r="K424" s="300" t="str">
        <f>IF($D424="","",SUMIFS('CMS Deviation Detail'!$H$24:$H$500,'CMS Deviation Detail'!$B$24:$B$500,$B424,'CMS Deviation Detail'!$C$24:$C$500,$C424,'CMS Deviation Detail'!$D$24:$D$500,$D424,'CMS Deviation Detail'!$K$24:$K$500,"Other Unknown Causes"))</f>
        <v/>
      </c>
    </row>
    <row r="425" spans="2:11" x14ac:dyDescent="0.25">
      <c r="B425" s="289" t="str">
        <f>IF(Lists!AF403="","",Lists!AF403)</f>
        <v/>
      </c>
      <c r="C425" s="290" t="str">
        <f>IF(Lists!AG403="","",Lists!AG403)</f>
        <v/>
      </c>
      <c r="D425" s="290" t="str">
        <f>IF(Lists!AH403="","",Lists!AH403)</f>
        <v/>
      </c>
      <c r="E425" s="291" t="str">
        <f>IF(D425="","",COUNTIFS('CMS Deviation Detail'!$B$24:$B$500,B425,'CMS Deviation Detail'!$C$24:$C$500,C425,'CMS Deviation Detail'!$D$24:$D$500,D425))</f>
        <v/>
      </c>
      <c r="F425" s="292" t="str">
        <f>IF(D425="","",SUMIFS('CMS Deviation Detail'!$H$24:$H$500,'CMS Deviation Detail'!$B$24:$B$500,$B425,'CMS Deviation Detail'!$C$24:$C$500,$C425,'CMS Deviation Detail'!$D$24:$D$500,$D425))</f>
        <v/>
      </c>
      <c r="G425" s="308"/>
      <c r="H425" s="299" t="str">
        <f>IF($D425="","",SUMIFS('CMS Deviation Detail'!$H$24:$H$500,'CMS Deviation Detail'!$B$24:$B$500,$B425,'CMS Deviation Detail'!$C$24:$C$500,$C425,'CMS Deviation Detail'!$D$24:$D$500,$D425,'CMS Deviation Detail'!$K$24:$K$500,"Control Equipment Problems"))</f>
        <v/>
      </c>
      <c r="I425" s="299" t="str">
        <f>IF($D425="","",SUMIFS('CMS Deviation Detail'!$H$24:$H$500,'CMS Deviation Detail'!$B$24:$B$500,$B425,'CMS Deviation Detail'!$C$24:$C$500,$C425,'CMS Deviation Detail'!$D$24:$D$500,$D425,'CMS Deviation Detail'!$K$24:$K$500,"Process Problems"))</f>
        <v/>
      </c>
      <c r="J425" s="299" t="str">
        <f>IF($D425="","",SUMIFS('CMS Deviation Detail'!$H$24:$H$500,'CMS Deviation Detail'!$B$24:$B$500,$B425,'CMS Deviation Detail'!$C$24:$C$500,$C425,'CMS Deviation Detail'!$D$24:$D$500,$D425,'CMS Deviation Detail'!$K$24:$K$500,"Other Known Causes"))</f>
        <v/>
      </c>
      <c r="K425" s="300" t="str">
        <f>IF($D425="","",SUMIFS('CMS Deviation Detail'!$H$24:$H$500,'CMS Deviation Detail'!$B$24:$B$500,$B425,'CMS Deviation Detail'!$C$24:$C$500,$C425,'CMS Deviation Detail'!$D$24:$D$500,$D425,'CMS Deviation Detail'!$K$24:$K$500,"Other Unknown Causes"))</f>
        <v/>
      </c>
    </row>
    <row r="426" spans="2:11" x14ac:dyDescent="0.25">
      <c r="B426" s="289" t="str">
        <f>IF(Lists!AF404="","",Lists!AF404)</f>
        <v/>
      </c>
      <c r="C426" s="290" t="str">
        <f>IF(Lists!AG404="","",Lists!AG404)</f>
        <v/>
      </c>
      <c r="D426" s="290" t="str">
        <f>IF(Lists!AH404="","",Lists!AH404)</f>
        <v/>
      </c>
      <c r="E426" s="291" t="str">
        <f>IF(D426="","",COUNTIFS('CMS Deviation Detail'!$B$24:$B$500,B426,'CMS Deviation Detail'!$C$24:$C$500,C426,'CMS Deviation Detail'!$D$24:$D$500,D426))</f>
        <v/>
      </c>
      <c r="F426" s="292" t="str">
        <f>IF(D426="","",SUMIFS('CMS Deviation Detail'!$H$24:$H$500,'CMS Deviation Detail'!$B$24:$B$500,$B426,'CMS Deviation Detail'!$C$24:$C$500,$C426,'CMS Deviation Detail'!$D$24:$D$500,$D426))</f>
        <v/>
      </c>
      <c r="G426" s="308"/>
      <c r="H426" s="299" t="str">
        <f>IF($D426="","",SUMIFS('CMS Deviation Detail'!$H$24:$H$500,'CMS Deviation Detail'!$B$24:$B$500,$B426,'CMS Deviation Detail'!$C$24:$C$500,$C426,'CMS Deviation Detail'!$D$24:$D$500,$D426,'CMS Deviation Detail'!$K$24:$K$500,"Control Equipment Problems"))</f>
        <v/>
      </c>
      <c r="I426" s="299" t="str">
        <f>IF($D426="","",SUMIFS('CMS Deviation Detail'!$H$24:$H$500,'CMS Deviation Detail'!$B$24:$B$500,$B426,'CMS Deviation Detail'!$C$24:$C$500,$C426,'CMS Deviation Detail'!$D$24:$D$500,$D426,'CMS Deviation Detail'!$K$24:$K$500,"Process Problems"))</f>
        <v/>
      </c>
      <c r="J426" s="299" t="str">
        <f>IF($D426="","",SUMIFS('CMS Deviation Detail'!$H$24:$H$500,'CMS Deviation Detail'!$B$24:$B$500,$B426,'CMS Deviation Detail'!$C$24:$C$500,$C426,'CMS Deviation Detail'!$D$24:$D$500,$D426,'CMS Deviation Detail'!$K$24:$K$500,"Other Known Causes"))</f>
        <v/>
      </c>
      <c r="K426" s="300" t="str">
        <f>IF($D426="","",SUMIFS('CMS Deviation Detail'!$H$24:$H$500,'CMS Deviation Detail'!$B$24:$B$500,$B426,'CMS Deviation Detail'!$C$24:$C$500,$C426,'CMS Deviation Detail'!$D$24:$D$500,$D426,'CMS Deviation Detail'!$K$24:$K$500,"Other Unknown Causes"))</f>
        <v/>
      </c>
    </row>
    <row r="427" spans="2:11" x14ac:dyDescent="0.25">
      <c r="B427" s="289" t="str">
        <f>IF(Lists!AF405="","",Lists!AF405)</f>
        <v/>
      </c>
      <c r="C427" s="290" t="str">
        <f>IF(Lists!AG405="","",Lists!AG405)</f>
        <v/>
      </c>
      <c r="D427" s="290" t="str">
        <f>IF(Lists!AH405="","",Lists!AH405)</f>
        <v/>
      </c>
      <c r="E427" s="291" t="str">
        <f>IF(D427="","",COUNTIFS('CMS Deviation Detail'!$B$24:$B$500,B427,'CMS Deviation Detail'!$C$24:$C$500,C427,'CMS Deviation Detail'!$D$24:$D$500,D427))</f>
        <v/>
      </c>
      <c r="F427" s="292" t="str">
        <f>IF(D427="","",SUMIFS('CMS Deviation Detail'!$H$24:$H$500,'CMS Deviation Detail'!$B$24:$B$500,$B427,'CMS Deviation Detail'!$C$24:$C$500,$C427,'CMS Deviation Detail'!$D$24:$D$500,$D427))</f>
        <v/>
      </c>
      <c r="G427" s="308"/>
      <c r="H427" s="299" t="str">
        <f>IF($D427="","",SUMIFS('CMS Deviation Detail'!$H$24:$H$500,'CMS Deviation Detail'!$B$24:$B$500,$B427,'CMS Deviation Detail'!$C$24:$C$500,$C427,'CMS Deviation Detail'!$D$24:$D$500,$D427,'CMS Deviation Detail'!$K$24:$K$500,"Control Equipment Problems"))</f>
        <v/>
      </c>
      <c r="I427" s="299" t="str">
        <f>IF($D427="","",SUMIFS('CMS Deviation Detail'!$H$24:$H$500,'CMS Deviation Detail'!$B$24:$B$500,$B427,'CMS Deviation Detail'!$C$24:$C$500,$C427,'CMS Deviation Detail'!$D$24:$D$500,$D427,'CMS Deviation Detail'!$K$24:$K$500,"Process Problems"))</f>
        <v/>
      </c>
      <c r="J427" s="299" t="str">
        <f>IF($D427="","",SUMIFS('CMS Deviation Detail'!$H$24:$H$500,'CMS Deviation Detail'!$B$24:$B$500,$B427,'CMS Deviation Detail'!$C$24:$C$500,$C427,'CMS Deviation Detail'!$D$24:$D$500,$D427,'CMS Deviation Detail'!$K$24:$K$500,"Other Known Causes"))</f>
        <v/>
      </c>
      <c r="K427" s="300" t="str">
        <f>IF($D427="","",SUMIFS('CMS Deviation Detail'!$H$24:$H$500,'CMS Deviation Detail'!$B$24:$B$500,$B427,'CMS Deviation Detail'!$C$24:$C$500,$C427,'CMS Deviation Detail'!$D$24:$D$500,$D427,'CMS Deviation Detail'!$K$24:$K$500,"Other Unknown Causes"))</f>
        <v/>
      </c>
    </row>
    <row r="428" spans="2:11" x14ac:dyDescent="0.25">
      <c r="B428" s="289" t="str">
        <f>IF(Lists!AF406="","",Lists!AF406)</f>
        <v/>
      </c>
      <c r="C428" s="290" t="str">
        <f>IF(Lists!AG406="","",Lists!AG406)</f>
        <v/>
      </c>
      <c r="D428" s="290" t="str">
        <f>IF(Lists!AH406="","",Lists!AH406)</f>
        <v/>
      </c>
      <c r="E428" s="291" t="str">
        <f>IF(D428="","",COUNTIFS('CMS Deviation Detail'!$B$24:$B$500,B428,'CMS Deviation Detail'!$C$24:$C$500,C428,'CMS Deviation Detail'!$D$24:$D$500,D428))</f>
        <v/>
      </c>
      <c r="F428" s="292" t="str">
        <f>IF(D428="","",SUMIFS('CMS Deviation Detail'!$H$24:$H$500,'CMS Deviation Detail'!$B$24:$B$500,$B428,'CMS Deviation Detail'!$C$24:$C$500,$C428,'CMS Deviation Detail'!$D$24:$D$500,$D428))</f>
        <v/>
      </c>
      <c r="G428" s="308"/>
      <c r="H428" s="299" t="str">
        <f>IF($D428="","",SUMIFS('CMS Deviation Detail'!$H$24:$H$500,'CMS Deviation Detail'!$B$24:$B$500,$B428,'CMS Deviation Detail'!$C$24:$C$500,$C428,'CMS Deviation Detail'!$D$24:$D$500,$D428,'CMS Deviation Detail'!$K$24:$K$500,"Control Equipment Problems"))</f>
        <v/>
      </c>
      <c r="I428" s="299" t="str">
        <f>IF($D428="","",SUMIFS('CMS Deviation Detail'!$H$24:$H$500,'CMS Deviation Detail'!$B$24:$B$500,$B428,'CMS Deviation Detail'!$C$24:$C$500,$C428,'CMS Deviation Detail'!$D$24:$D$500,$D428,'CMS Deviation Detail'!$K$24:$K$500,"Process Problems"))</f>
        <v/>
      </c>
      <c r="J428" s="299" t="str">
        <f>IF($D428="","",SUMIFS('CMS Deviation Detail'!$H$24:$H$500,'CMS Deviation Detail'!$B$24:$B$500,$B428,'CMS Deviation Detail'!$C$24:$C$500,$C428,'CMS Deviation Detail'!$D$24:$D$500,$D428,'CMS Deviation Detail'!$K$24:$K$500,"Other Known Causes"))</f>
        <v/>
      </c>
      <c r="K428" s="300" t="str">
        <f>IF($D428="","",SUMIFS('CMS Deviation Detail'!$H$24:$H$500,'CMS Deviation Detail'!$B$24:$B$500,$B428,'CMS Deviation Detail'!$C$24:$C$500,$C428,'CMS Deviation Detail'!$D$24:$D$500,$D428,'CMS Deviation Detail'!$K$24:$K$500,"Other Unknown Causes"))</f>
        <v/>
      </c>
    </row>
    <row r="429" spans="2:11" x14ac:dyDescent="0.25">
      <c r="B429" s="289" t="str">
        <f>IF(Lists!AF407="","",Lists!AF407)</f>
        <v/>
      </c>
      <c r="C429" s="290" t="str">
        <f>IF(Lists!AG407="","",Lists!AG407)</f>
        <v/>
      </c>
      <c r="D429" s="290" t="str">
        <f>IF(Lists!AH407="","",Lists!AH407)</f>
        <v/>
      </c>
      <c r="E429" s="291" t="str">
        <f>IF(D429="","",COUNTIFS('CMS Deviation Detail'!$B$24:$B$500,B429,'CMS Deviation Detail'!$C$24:$C$500,C429,'CMS Deviation Detail'!$D$24:$D$500,D429))</f>
        <v/>
      </c>
      <c r="F429" s="292" t="str">
        <f>IF(D429="","",SUMIFS('CMS Deviation Detail'!$H$24:$H$500,'CMS Deviation Detail'!$B$24:$B$500,$B429,'CMS Deviation Detail'!$C$24:$C$500,$C429,'CMS Deviation Detail'!$D$24:$D$500,$D429))</f>
        <v/>
      </c>
      <c r="G429" s="308"/>
      <c r="H429" s="299" t="str">
        <f>IF($D429="","",SUMIFS('CMS Deviation Detail'!$H$24:$H$500,'CMS Deviation Detail'!$B$24:$B$500,$B429,'CMS Deviation Detail'!$C$24:$C$500,$C429,'CMS Deviation Detail'!$D$24:$D$500,$D429,'CMS Deviation Detail'!$K$24:$K$500,"Control Equipment Problems"))</f>
        <v/>
      </c>
      <c r="I429" s="299" t="str">
        <f>IF($D429="","",SUMIFS('CMS Deviation Detail'!$H$24:$H$500,'CMS Deviation Detail'!$B$24:$B$500,$B429,'CMS Deviation Detail'!$C$24:$C$500,$C429,'CMS Deviation Detail'!$D$24:$D$500,$D429,'CMS Deviation Detail'!$K$24:$K$500,"Process Problems"))</f>
        <v/>
      </c>
      <c r="J429" s="299" t="str">
        <f>IF($D429="","",SUMIFS('CMS Deviation Detail'!$H$24:$H$500,'CMS Deviation Detail'!$B$24:$B$500,$B429,'CMS Deviation Detail'!$C$24:$C$500,$C429,'CMS Deviation Detail'!$D$24:$D$500,$D429,'CMS Deviation Detail'!$K$24:$K$500,"Other Known Causes"))</f>
        <v/>
      </c>
      <c r="K429" s="300" t="str">
        <f>IF($D429="","",SUMIFS('CMS Deviation Detail'!$H$24:$H$500,'CMS Deviation Detail'!$B$24:$B$500,$B429,'CMS Deviation Detail'!$C$24:$C$500,$C429,'CMS Deviation Detail'!$D$24:$D$500,$D429,'CMS Deviation Detail'!$K$24:$K$500,"Other Unknown Causes"))</f>
        <v/>
      </c>
    </row>
    <row r="430" spans="2:11" x14ac:dyDescent="0.25">
      <c r="B430" s="289" t="str">
        <f>IF(Lists!AF408="","",Lists!AF408)</f>
        <v/>
      </c>
      <c r="C430" s="290" t="str">
        <f>IF(Lists!AG408="","",Lists!AG408)</f>
        <v/>
      </c>
      <c r="D430" s="290" t="str">
        <f>IF(Lists!AH408="","",Lists!AH408)</f>
        <v/>
      </c>
      <c r="E430" s="291" t="str">
        <f>IF(D430="","",COUNTIFS('CMS Deviation Detail'!$B$24:$B$500,B430,'CMS Deviation Detail'!$C$24:$C$500,C430,'CMS Deviation Detail'!$D$24:$D$500,D430))</f>
        <v/>
      </c>
      <c r="F430" s="292" t="str">
        <f>IF(D430="","",SUMIFS('CMS Deviation Detail'!$H$24:$H$500,'CMS Deviation Detail'!$B$24:$B$500,$B430,'CMS Deviation Detail'!$C$24:$C$500,$C430,'CMS Deviation Detail'!$D$24:$D$500,$D430))</f>
        <v/>
      </c>
      <c r="G430" s="308"/>
      <c r="H430" s="299" t="str">
        <f>IF($D430="","",SUMIFS('CMS Deviation Detail'!$H$24:$H$500,'CMS Deviation Detail'!$B$24:$B$500,$B430,'CMS Deviation Detail'!$C$24:$C$500,$C430,'CMS Deviation Detail'!$D$24:$D$500,$D430,'CMS Deviation Detail'!$K$24:$K$500,"Control Equipment Problems"))</f>
        <v/>
      </c>
      <c r="I430" s="299" t="str">
        <f>IF($D430="","",SUMIFS('CMS Deviation Detail'!$H$24:$H$500,'CMS Deviation Detail'!$B$24:$B$500,$B430,'CMS Deviation Detail'!$C$24:$C$500,$C430,'CMS Deviation Detail'!$D$24:$D$500,$D430,'CMS Deviation Detail'!$K$24:$K$500,"Process Problems"))</f>
        <v/>
      </c>
      <c r="J430" s="299" t="str">
        <f>IF($D430="","",SUMIFS('CMS Deviation Detail'!$H$24:$H$500,'CMS Deviation Detail'!$B$24:$B$500,$B430,'CMS Deviation Detail'!$C$24:$C$500,$C430,'CMS Deviation Detail'!$D$24:$D$500,$D430,'CMS Deviation Detail'!$K$24:$K$500,"Other Known Causes"))</f>
        <v/>
      </c>
      <c r="K430" s="300" t="str">
        <f>IF($D430="","",SUMIFS('CMS Deviation Detail'!$H$24:$H$500,'CMS Deviation Detail'!$B$24:$B$500,$B430,'CMS Deviation Detail'!$C$24:$C$500,$C430,'CMS Deviation Detail'!$D$24:$D$500,$D430,'CMS Deviation Detail'!$K$24:$K$500,"Other Unknown Causes"))</f>
        <v/>
      </c>
    </row>
    <row r="431" spans="2:11" x14ac:dyDescent="0.25">
      <c r="B431" s="289" t="str">
        <f>IF(Lists!AF409="","",Lists!AF409)</f>
        <v/>
      </c>
      <c r="C431" s="290" t="str">
        <f>IF(Lists!AG409="","",Lists!AG409)</f>
        <v/>
      </c>
      <c r="D431" s="290" t="str">
        <f>IF(Lists!AH409="","",Lists!AH409)</f>
        <v/>
      </c>
      <c r="E431" s="291" t="str">
        <f>IF(D431="","",COUNTIFS('CMS Deviation Detail'!$B$24:$B$500,B431,'CMS Deviation Detail'!$C$24:$C$500,C431,'CMS Deviation Detail'!$D$24:$D$500,D431))</f>
        <v/>
      </c>
      <c r="F431" s="292" t="str">
        <f>IF(D431="","",SUMIFS('CMS Deviation Detail'!$H$24:$H$500,'CMS Deviation Detail'!$B$24:$B$500,$B431,'CMS Deviation Detail'!$C$24:$C$500,$C431,'CMS Deviation Detail'!$D$24:$D$500,$D431))</f>
        <v/>
      </c>
      <c r="G431" s="308"/>
      <c r="H431" s="299" t="str">
        <f>IF($D431="","",SUMIFS('CMS Deviation Detail'!$H$24:$H$500,'CMS Deviation Detail'!$B$24:$B$500,$B431,'CMS Deviation Detail'!$C$24:$C$500,$C431,'CMS Deviation Detail'!$D$24:$D$500,$D431,'CMS Deviation Detail'!$K$24:$K$500,"Control Equipment Problems"))</f>
        <v/>
      </c>
      <c r="I431" s="299" t="str">
        <f>IF($D431="","",SUMIFS('CMS Deviation Detail'!$H$24:$H$500,'CMS Deviation Detail'!$B$24:$B$500,$B431,'CMS Deviation Detail'!$C$24:$C$500,$C431,'CMS Deviation Detail'!$D$24:$D$500,$D431,'CMS Deviation Detail'!$K$24:$K$500,"Process Problems"))</f>
        <v/>
      </c>
      <c r="J431" s="299" t="str">
        <f>IF($D431="","",SUMIFS('CMS Deviation Detail'!$H$24:$H$500,'CMS Deviation Detail'!$B$24:$B$500,$B431,'CMS Deviation Detail'!$C$24:$C$500,$C431,'CMS Deviation Detail'!$D$24:$D$500,$D431,'CMS Deviation Detail'!$K$24:$K$500,"Other Known Causes"))</f>
        <v/>
      </c>
      <c r="K431" s="300" t="str">
        <f>IF($D431="","",SUMIFS('CMS Deviation Detail'!$H$24:$H$500,'CMS Deviation Detail'!$B$24:$B$500,$B431,'CMS Deviation Detail'!$C$24:$C$500,$C431,'CMS Deviation Detail'!$D$24:$D$500,$D431,'CMS Deviation Detail'!$K$24:$K$500,"Other Unknown Causes"))</f>
        <v/>
      </c>
    </row>
    <row r="432" spans="2:11" x14ac:dyDescent="0.25">
      <c r="B432" s="289" t="str">
        <f>IF(Lists!AF410="","",Lists!AF410)</f>
        <v/>
      </c>
      <c r="C432" s="290" t="str">
        <f>IF(Lists!AG410="","",Lists!AG410)</f>
        <v/>
      </c>
      <c r="D432" s="290" t="str">
        <f>IF(Lists!AH410="","",Lists!AH410)</f>
        <v/>
      </c>
      <c r="E432" s="291" t="str">
        <f>IF(D432="","",COUNTIFS('CMS Deviation Detail'!$B$24:$B$500,B432,'CMS Deviation Detail'!$C$24:$C$500,C432,'CMS Deviation Detail'!$D$24:$D$500,D432))</f>
        <v/>
      </c>
      <c r="F432" s="292" t="str">
        <f>IF(D432="","",SUMIFS('CMS Deviation Detail'!$H$24:$H$500,'CMS Deviation Detail'!$B$24:$B$500,$B432,'CMS Deviation Detail'!$C$24:$C$500,$C432,'CMS Deviation Detail'!$D$24:$D$500,$D432))</f>
        <v/>
      </c>
      <c r="G432" s="308"/>
      <c r="H432" s="299" t="str">
        <f>IF($D432="","",SUMIFS('CMS Deviation Detail'!$H$24:$H$500,'CMS Deviation Detail'!$B$24:$B$500,$B432,'CMS Deviation Detail'!$C$24:$C$500,$C432,'CMS Deviation Detail'!$D$24:$D$500,$D432,'CMS Deviation Detail'!$K$24:$K$500,"Control Equipment Problems"))</f>
        <v/>
      </c>
      <c r="I432" s="299" t="str">
        <f>IF($D432="","",SUMIFS('CMS Deviation Detail'!$H$24:$H$500,'CMS Deviation Detail'!$B$24:$B$500,$B432,'CMS Deviation Detail'!$C$24:$C$500,$C432,'CMS Deviation Detail'!$D$24:$D$500,$D432,'CMS Deviation Detail'!$K$24:$K$500,"Process Problems"))</f>
        <v/>
      </c>
      <c r="J432" s="299" t="str">
        <f>IF($D432="","",SUMIFS('CMS Deviation Detail'!$H$24:$H$500,'CMS Deviation Detail'!$B$24:$B$500,$B432,'CMS Deviation Detail'!$C$24:$C$500,$C432,'CMS Deviation Detail'!$D$24:$D$500,$D432,'CMS Deviation Detail'!$K$24:$K$500,"Other Known Causes"))</f>
        <v/>
      </c>
      <c r="K432" s="300" t="str">
        <f>IF($D432="","",SUMIFS('CMS Deviation Detail'!$H$24:$H$500,'CMS Deviation Detail'!$B$24:$B$500,$B432,'CMS Deviation Detail'!$C$24:$C$500,$C432,'CMS Deviation Detail'!$D$24:$D$500,$D432,'CMS Deviation Detail'!$K$24:$K$500,"Other Unknown Causes"))</f>
        <v/>
      </c>
    </row>
    <row r="433" spans="2:11" x14ac:dyDescent="0.25">
      <c r="B433" s="289" t="str">
        <f>IF(Lists!AF411="","",Lists!AF411)</f>
        <v/>
      </c>
      <c r="C433" s="290" t="str">
        <f>IF(Lists!AG411="","",Lists!AG411)</f>
        <v/>
      </c>
      <c r="D433" s="290" t="str">
        <f>IF(Lists!AH411="","",Lists!AH411)</f>
        <v/>
      </c>
      <c r="E433" s="291" t="str">
        <f>IF(D433="","",COUNTIFS('CMS Deviation Detail'!$B$24:$B$500,B433,'CMS Deviation Detail'!$C$24:$C$500,C433,'CMS Deviation Detail'!$D$24:$D$500,D433))</f>
        <v/>
      </c>
      <c r="F433" s="292" t="str">
        <f>IF(D433="","",SUMIFS('CMS Deviation Detail'!$H$24:$H$500,'CMS Deviation Detail'!$B$24:$B$500,$B433,'CMS Deviation Detail'!$C$24:$C$500,$C433,'CMS Deviation Detail'!$D$24:$D$500,$D433))</f>
        <v/>
      </c>
      <c r="G433" s="308"/>
      <c r="H433" s="299" t="str">
        <f>IF($D433="","",SUMIFS('CMS Deviation Detail'!$H$24:$H$500,'CMS Deviation Detail'!$B$24:$B$500,$B433,'CMS Deviation Detail'!$C$24:$C$500,$C433,'CMS Deviation Detail'!$D$24:$D$500,$D433,'CMS Deviation Detail'!$K$24:$K$500,"Control Equipment Problems"))</f>
        <v/>
      </c>
      <c r="I433" s="299" t="str">
        <f>IF($D433="","",SUMIFS('CMS Deviation Detail'!$H$24:$H$500,'CMS Deviation Detail'!$B$24:$B$500,$B433,'CMS Deviation Detail'!$C$24:$C$500,$C433,'CMS Deviation Detail'!$D$24:$D$500,$D433,'CMS Deviation Detail'!$K$24:$K$500,"Process Problems"))</f>
        <v/>
      </c>
      <c r="J433" s="299" t="str">
        <f>IF($D433="","",SUMIFS('CMS Deviation Detail'!$H$24:$H$500,'CMS Deviation Detail'!$B$24:$B$500,$B433,'CMS Deviation Detail'!$C$24:$C$500,$C433,'CMS Deviation Detail'!$D$24:$D$500,$D433,'CMS Deviation Detail'!$K$24:$K$500,"Other Known Causes"))</f>
        <v/>
      </c>
      <c r="K433" s="300" t="str">
        <f>IF($D433="","",SUMIFS('CMS Deviation Detail'!$H$24:$H$500,'CMS Deviation Detail'!$B$24:$B$500,$B433,'CMS Deviation Detail'!$C$24:$C$500,$C433,'CMS Deviation Detail'!$D$24:$D$500,$D433,'CMS Deviation Detail'!$K$24:$K$500,"Other Unknown Causes"))</f>
        <v/>
      </c>
    </row>
    <row r="434" spans="2:11" x14ac:dyDescent="0.25">
      <c r="B434" s="289" t="str">
        <f>IF(Lists!AF412="","",Lists!AF412)</f>
        <v/>
      </c>
      <c r="C434" s="290" t="str">
        <f>IF(Lists!AG412="","",Lists!AG412)</f>
        <v/>
      </c>
      <c r="D434" s="290" t="str">
        <f>IF(Lists!AH412="","",Lists!AH412)</f>
        <v/>
      </c>
      <c r="E434" s="291" t="str">
        <f>IF(D434="","",COUNTIFS('CMS Deviation Detail'!$B$24:$B$500,B434,'CMS Deviation Detail'!$C$24:$C$500,C434,'CMS Deviation Detail'!$D$24:$D$500,D434))</f>
        <v/>
      </c>
      <c r="F434" s="292" t="str">
        <f>IF(D434="","",SUMIFS('CMS Deviation Detail'!$H$24:$H$500,'CMS Deviation Detail'!$B$24:$B$500,$B434,'CMS Deviation Detail'!$C$24:$C$500,$C434,'CMS Deviation Detail'!$D$24:$D$500,$D434))</f>
        <v/>
      </c>
      <c r="G434" s="308"/>
      <c r="H434" s="299" t="str">
        <f>IF($D434="","",SUMIFS('CMS Deviation Detail'!$H$24:$H$500,'CMS Deviation Detail'!$B$24:$B$500,$B434,'CMS Deviation Detail'!$C$24:$C$500,$C434,'CMS Deviation Detail'!$D$24:$D$500,$D434,'CMS Deviation Detail'!$K$24:$K$500,"Control Equipment Problems"))</f>
        <v/>
      </c>
      <c r="I434" s="299" t="str">
        <f>IF($D434="","",SUMIFS('CMS Deviation Detail'!$H$24:$H$500,'CMS Deviation Detail'!$B$24:$B$500,$B434,'CMS Deviation Detail'!$C$24:$C$500,$C434,'CMS Deviation Detail'!$D$24:$D$500,$D434,'CMS Deviation Detail'!$K$24:$K$500,"Process Problems"))</f>
        <v/>
      </c>
      <c r="J434" s="299" t="str">
        <f>IF($D434="","",SUMIFS('CMS Deviation Detail'!$H$24:$H$500,'CMS Deviation Detail'!$B$24:$B$500,$B434,'CMS Deviation Detail'!$C$24:$C$500,$C434,'CMS Deviation Detail'!$D$24:$D$500,$D434,'CMS Deviation Detail'!$K$24:$K$500,"Other Known Causes"))</f>
        <v/>
      </c>
      <c r="K434" s="300" t="str">
        <f>IF($D434="","",SUMIFS('CMS Deviation Detail'!$H$24:$H$500,'CMS Deviation Detail'!$B$24:$B$500,$B434,'CMS Deviation Detail'!$C$24:$C$500,$C434,'CMS Deviation Detail'!$D$24:$D$500,$D434,'CMS Deviation Detail'!$K$24:$K$500,"Other Unknown Causes"))</f>
        <v/>
      </c>
    </row>
    <row r="435" spans="2:11" x14ac:dyDescent="0.25">
      <c r="B435" s="289" t="str">
        <f>IF(Lists!AF413="","",Lists!AF413)</f>
        <v/>
      </c>
      <c r="C435" s="290" t="str">
        <f>IF(Lists!AG413="","",Lists!AG413)</f>
        <v/>
      </c>
      <c r="D435" s="290" t="str">
        <f>IF(Lists!AH413="","",Lists!AH413)</f>
        <v/>
      </c>
      <c r="E435" s="291" t="str">
        <f>IF(D435="","",COUNTIFS('CMS Deviation Detail'!$B$24:$B$500,B435,'CMS Deviation Detail'!$C$24:$C$500,C435,'CMS Deviation Detail'!$D$24:$D$500,D435))</f>
        <v/>
      </c>
      <c r="F435" s="292" t="str">
        <f>IF(D435="","",SUMIFS('CMS Deviation Detail'!$H$24:$H$500,'CMS Deviation Detail'!$B$24:$B$500,$B435,'CMS Deviation Detail'!$C$24:$C$500,$C435,'CMS Deviation Detail'!$D$24:$D$500,$D435))</f>
        <v/>
      </c>
      <c r="G435" s="308"/>
      <c r="H435" s="299" t="str">
        <f>IF($D435="","",SUMIFS('CMS Deviation Detail'!$H$24:$H$500,'CMS Deviation Detail'!$B$24:$B$500,$B435,'CMS Deviation Detail'!$C$24:$C$500,$C435,'CMS Deviation Detail'!$D$24:$D$500,$D435,'CMS Deviation Detail'!$K$24:$K$500,"Control Equipment Problems"))</f>
        <v/>
      </c>
      <c r="I435" s="299" t="str">
        <f>IF($D435="","",SUMIFS('CMS Deviation Detail'!$H$24:$H$500,'CMS Deviation Detail'!$B$24:$B$500,$B435,'CMS Deviation Detail'!$C$24:$C$500,$C435,'CMS Deviation Detail'!$D$24:$D$500,$D435,'CMS Deviation Detail'!$K$24:$K$500,"Process Problems"))</f>
        <v/>
      </c>
      <c r="J435" s="299" t="str">
        <f>IF($D435="","",SUMIFS('CMS Deviation Detail'!$H$24:$H$500,'CMS Deviation Detail'!$B$24:$B$500,$B435,'CMS Deviation Detail'!$C$24:$C$500,$C435,'CMS Deviation Detail'!$D$24:$D$500,$D435,'CMS Deviation Detail'!$K$24:$K$500,"Other Known Causes"))</f>
        <v/>
      </c>
      <c r="K435" s="300" t="str">
        <f>IF($D435="","",SUMIFS('CMS Deviation Detail'!$H$24:$H$500,'CMS Deviation Detail'!$B$24:$B$500,$B435,'CMS Deviation Detail'!$C$24:$C$500,$C435,'CMS Deviation Detail'!$D$24:$D$500,$D435,'CMS Deviation Detail'!$K$24:$K$500,"Other Unknown Causes"))</f>
        <v/>
      </c>
    </row>
    <row r="436" spans="2:11" x14ac:dyDescent="0.25">
      <c r="B436" s="289" t="str">
        <f>IF(Lists!AF414="","",Lists!AF414)</f>
        <v/>
      </c>
      <c r="C436" s="290" t="str">
        <f>IF(Lists!AG414="","",Lists!AG414)</f>
        <v/>
      </c>
      <c r="D436" s="290" t="str">
        <f>IF(Lists!AH414="","",Lists!AH414)</f>
        <v/>
      </c>
      <c r="E436" s="291" t="str">
        <f>IF(D436="","",COUNTIFS('CMS Deviation Detail'!$B$24:$B$500,B436,'CMS Deviation Detail'!$C$24:$C$500,C436,'CMS Deviation Detail'!$D$24:$D$500,D436))</f>
        <v/>
      </c>
      <c r="F436" s="292" t="str">
        <f>IF(D436="","",SUMIFS('CMS Deviation Detail'!$H$24:$H$500,'CMS Deviation Detail'!$B$24:$B$500,$B436,'CMS Deviation Detail'!$C$24:$C$500,$C436,'CMS Deviation Detail'!$D$24:$D$500,$D436))</f>
        <v/>
      </c>
      <c r="G436" s="308"/>
      <c r="H436" s="299" t="str">
        <f>IF($D436="","",SUMIFS('CMS Deviation Detail'!$H$24:$H$500,'CMS Deviation Detail'!$B$24:$B$500,$B436,'CMS Deviation Detail'!$C$24:$C$500,$C436,'CMS Deviation Detail'!$D$24:$D$500,$D436,'CMS Deviation Detail'!$K$24:$K$500,"Control Equipment Problems"))</f>
        <v/>
      </c>
      <c r="I436" s="299" t="str">
        <f>IF($D436="","",SUMIFS('CMS Deviation Detail'!$H$24:$H$500,'CMS Deviation Detail'!$B$24:$B$500,$B436,'CMS Deviation Detail'!$C$24:$C$500,$C436,'CMS Deviation Detail'!$D$24:$D$500,$D436,'CMS Deviation Detail'!$K$24:$K$500,"Process Problems"))</f>
        <v/>
      </c>
      <c r="J436" s="299" t="str">
        <f>IF($D436="","",SUMIFS('CMS Deviation Detail'!$H$24:$H$500,'CMS Deviation Detail'!$B$24:$B$500,$B436,'CMS Deviation Detail'!$C$24:$C$500,$C436,'CMS Deviation Detail'!$D$24:$D$500,$D436,'CMS Deviation Detail'!$K$24:$K$500,"Other Known Causes"))</f>
        <v/>
      </c>
      <c r="K436" s="300" t="str">
        <f>IF($D436="","",SUMIFS('CMS Deviation Detail'!$H$24:$H$500,'CMS Deviation Detail'!$B$24:$B$500,$B436,'CMS Deviation Detail'!$C$24:$C$500,$C436,'CMS Deviation Detail'!$D$24:$D$500,$D436,'CMS Deviation Detail'!$K$24:$K$500,"Other Unknown Causes"))</f>
        <v/>
      </c>
    </row>
    <row r="437" spans="2:11" x14ac:dyDescent="0.25">
      <c r="B437" s="289" t="str">
        <f>IF(Lists!AF415="","",Lists!AF415)</f>
        <v/>
      </c>
      <c r="C437" s="290" t="str">
        <f>IF(Lists!AG415="","",Lists!AG415)</f>
        <v/>
      </c>
      <c r="D437" s="290" t="str">
        <f>IF(Lists!AH415="","",Lists!AH415)</f>
        <v/>
      </c>
      <c r="E437" s="291" t="str">
        <f>IF(D437="","",COUNTIFS('CMS Deviation Detail'!$B$24:$B$500,B437,'CMS Deviation Detail'!$C$24:$C$500,C437,'CMS Deviation Detail'!$D$24:$D$500,D437))</f>
        <v/>
      </c>
      <c r="F437" s="292" t="str">
        <f>IF(D437="","",SUMIFS('CMS Deviation Detail'!$H$24:$H$500,'CMS Deviation Detail'!$B$24:$B$500,$B437,'CMS Deviation Detail'!$C$24:$C$500,$C437,'CMS Deviation Detail'!$D$24:$D$500,$D437))</f>
        <v/>
      </c>
      <c r="G437" s="308"/>
      <c r="H437" s="299" t="str">
        <f>IF($D437="","",SUMIFS('CMS Deviation Detail'!$H$24:$H$500,'CMS Deviation Detail'!$B$24:$B$500,$B437,'CMS Deviation Detail'!$C$24:$C$500,$C437,'CMS Deviation Detail'!$D$24:$D$500,$D437,'CMS Deviation Detail'!$K$24:$K$500,"Control Equipment Problems"))</f>
        <v/>
      </c>
      <c r="I437" s="299" t="str">
        <f>IF($D437="","",SUMIFS('CMS Deviation Detail'!$H$24:$H$500,'CMS Deviation Detail'!$B$24:$B$500,$B437,'CMS Deviation Detail'!$C$24:$C$500,$C437,'CMS Deviation Detail'!$D$24:$D$500,$D437,'CMS Deviation Detail'!$K$24:$K$500,"Process Problems"))</f>
        <v/>
      </c>
      <c r="J437" s="299" t="str">
        <f>IF($D437="","",SUMIFS('CMS Deviation Detail'!$H$24:$H$500,'CMS Deviation Detail'!$B$24:$B$500,$B437,'CMS Deviation Detail'!$C$24:$C$500,$C437,'CMS Deviation Detail'!$D$24:$D$500,$D437,'CMS Deviation Detail'!$K$24:$K$500,"Other Known Causes"))</f>
        <v/>
      </c>
      <c r="K437" s="300" t="str">
        <f>IF($D437="","",SUMIFS('CMS Deviation Detail'!$H$24:$H$500,'CMS Deviation Detail'!$B$24:$B$500,$B437,'CMS Deviation Detail'!$C$24:$C$500,$C437,'CMS Deviation Detail'!$D$24:$D$500,$D437,'CMS Deviation Detail'!$K$24:$K$500,"Other Unknown Causes"))</f>
        <v/>
      </c>
    </row>
    <row r="438" spans="2:11" x14ac:dyDescent="0.25">
      <c r="B438" s="289" t="str">
        <f>IF(Lists!AF416="","",Lists!AF416)</f>
        <v/>
      </c>
      <c r="C438" s="290" t="str">
        <f>IF(Lists!AG416="","",Lists!AG416)</f>
        <v/>
      </c>
      <c r="D438" s="290" t="str">
        <f>IF(Lists!AH416="","",Lists!AH416)</f>
        <v/>
      </c>
      <c r="E438" s="291" t="str">
        <f>IF(D438="","",COUNTIFS('CMS Deviation Detail'!$B$24:$B$500,B438,'CMS Deviation Detail'!$C$24:$C$500,C438,'CMS Deviation Detail'!$D$24:$D$500,D438))</f>
        <v/>
      </c>
      <c r="F438" s="292" t="str">
        <f>IF(D438="","",SUMIFS('CMS Deviation Detail'!$H$24:$H$500,'CMS Deviation Detail'!$B$24:$B$500,$B438,'CMS Deviation Detail'!$C$24:$C$500,$C438,'CMS Deviation Detail'!$D$24:$D$500,$D438))</f>
        <v/>
      </c>
      <c r="G438" s="308"/>
      <c r="H438" s="299" t="str">
        <f>IF($D438="","",SUMIFS('CMS Deviation Detail'!$H$24:$H$500,'CMS Deviation Detail'!$B$24:$B$500,$B438,'CMS Deviation Detail'!$C$24:$C$500,$C438,'CMS Deviation Detail'!$D$24:$D$500,$D438,'CMS Deviation Detail'!$K$24:$K$500,"Control Equipment Problems"))</f>
        <v/>
      </c>
      <c r="I438" s="299" t="str">
        <f>IF($D438="","",SUMIFS('CMS Deviation Detail'!$H$24:$H$500,'CMS Deviation Detail'!$B$24:$B$500,$B438,'CMS Deviation Detail'!$C$24:$C$500,$C438,'CMS Deviation Detail'!$D$24:$D$500,$D438,'CMS Deviation Detail'!$K$24:$K$500,"Process Problems"))</f>
        <v/>
      </c>
      <c r="J438" s="299" t="str">
        <f>IF($D438="","",SUMIFS('CMS Deviation Detail'!$H$24:$H$500,'CMS Deviation Detail'!$B$24:$B$500,$B438,'CMS Deviation Detail'!$C$24:$C$500,$C438,'CMS Deviation Detail'!$D$24:$D$500,$D438,'CMS Deviation Detail'!$K$24:$K$500,"Other Known Causes"))</f>
        <v/>
      </c>
      <c r="K438" s="300" t="str">
        <f>IF($D438="","",SUMIFS('CMS Deviation Detail'!$H$24:$H$500,'CMS Deviation Detail'!$B$24:$B$500,$B438,'CMS Deviation Detail'!$C$24:$C$500,$C438,'CMS Deviation Detail'!$D$24:$D$500,$D438,'CMS Deviation Detail'!$K$24:$K$500,"Other Unknown Causes"))</f>
        <v/>
      </c>
    </row>
    <row r="439" spans="2:11" x14ac:dyDescent="0.25">
      <c r="B439" s="289" t="str">
        <f>IF(Lists!AF417="","",Lists!AF417)</f>
        <v/>
      </c>
      <c r="C439" s="290" t="str">
        <f>IF(Lists!AG417="","",Lists!AG417)</f>
        <v/>
      </c>
      <c r="D439" s="290" t="str">
        <f>IF(Lists!AH417="","",Lists!AH417)</f>
        <v/>
      </c>
      <c r="E439" s="291" t="str">
        <f>IF(D439="","",COUNTIFS('CMS Deviation Detail'!$B$24:$B$500,B439,'CMS Deviation Detail'!$C$24:$C$500,C439,'CMS Deviation Detail'!$D$24:$D$500,D439))</f>
        <v/>
      </c>
      <c r="F439" s="292" t="str">
        <f>IF(D439="","",SUMIFS('CMS Deviation Detail'!$H$24:$H$500,'CMS Deviation Detail'!$B$24:$B$500,$B439,'CMS Deviation Detail'!$C$24:$C$500,$C439,'CMS Deviation Detail'!$D$24:$D$500,$D439))</f>
        <v/>
      </c>
      <c r="G439" s="308"/>
      <c r="H439" s="299" t="str">
        <f>IF($D439="","",SUMIFS('CMS Deviation Detail'!$H$24:$H$500,'CMS Deviation Detail'!$B$24:$B$500,$B439,'CMS Deviation Detail'!$C$24:$C$500,$C439,'CMS Deviation Detail'!$D$24:$D$500,$D439,'CMS Deviation Detail'!$K$24:$K$500,"Control Equipment Problems"))</f>
        <v/>
      </c>
      <c r="I439" s="299" t="str">
        <f>IF($D439="","",SUMIFS('CMS Deviation Detail'!$H$24:$H$500,'CMS Deviation Detail'!$B$24:$B$500,$B439,'CMS Deviation Detail'!$C$24:$C$500,$C439,'CMS Deviation Detail'!$D$24:$D$500,$D439,'CMS Deviation Detail'!$K$24:$K$500,"Process Problems"))</f>
        <v/>
      </c>
      <c r="J439" s="299" t="str">
        <f>IF($D439="","",SUMIFS('CMS Deviation Detail'!$H$24:$H$500,'CMS Deviation Detail'!$B$24:$B$500,$B439,'CMS Deviation Detail'!$C$24:$C$500,$C439,'CMS Deviation Detail'!$D$24:$D$500,$D439,'CMS Deviation Detail'!$K$24:$K$500,"Other Known Causes"))</f>
        <v/>
      </c>
      <c r="K439" s="300" t="str">
        <f>IF($D439="","",SUMIFS('CMS Deviation Detail'!$H$24:$H$500,'CMS Deviation Detail'!$B$24:$B$500,$B439,'CMS Deviation Detail'!$C$24:$C$500,$C439,'CMS Deviation Detail'!$D$24:$D$500,$D439,'CMS Deviation Detail'!$K$24:$K$500,"Other Unknown Causes"))</f>
        <v/>
      </c>
    </row>
    <row r="440" spans="2:11" x14ac:dyDescent="0.25">
      <c r="B440" s="289" t="str">
        <f>IF(Lists!AF418="","",Lists!AF418)</f>
        <v/>
      </c>
      <c r="C440" s="290" t="str">
        <f>IF(Lists!AG418="","",Lists!AG418)</f>
        <v/>
      </c>
      <c r="D440" s="290" t="str">
        <f>IF(Lists!AH418="","",Lists!AH418)</f>
        <v/>
      </c>
      <c r="E440" s="291" t="str">
        <f>IF(D440="","",COUNTIFS('CMS Deviation Detail'!$B$24:$B$500,B440,'CMS Deviation Detail'!$C$24:$C$500,C440,'CMS Deviation Detail'!$D$24:$D$500,D440))</f>
        <v/>
      </c>
      <c r="F440" s="292" t="str">
        <f>IF(D440="","",SUMIFS('CMS Deviation Detail'!$H$24:$H$500,'CMS Deviation Detail'!$B$24:$B$500,$B440,'CMS Deviation Detail'!$C$24:$C$500,$C440,'CMS Deviation Detail'!$D$24:$D$500,$D440))</f>
        <v/>
      </c>
      <c r="G440" s="308"/>
      <c r="H440" s="299" t="str">
        <f>IF($D440="","",SUMIFS('CMS Deviation Detail'!$H$24:$H$500,'CMS Deviation Detail'!$B$24:$B$500,$B440,'CMS Deviation Detail'!$C$24:$C$500,$C440,'CMS Deviation Detail'!$D$24:$D$500,$D440,'CMS Deviation Detail'!$K$24:$K$500,"Control Equipment Problems"))</f>
        <v/>
      </c>
      <c r="I440" s="299" t="str">
        <f>IF($D440="","",SUMIFS('CMS Deviation Detail'!$H$24:$H$500,'CMS Deviation Detail'!$B$24:$B$500,$B440,'CMS Deviation Detail'!$C$24:$C$500,$C440,'CMS Deviation Detail'!$D$24:$D$500,$D440,'CMS Deviation Detail'!$K$24:$K$500,"Process Problems"))</f>
        <v/>
      </c>
      <c r="J440" s="299" t="str">
        <f>IF($D440="","",SUMIFS('CMS Deviation Detail'!$H$24:$H$500,'CMS Deviation Detail'!$B$24:$B$500,$B440,'CMS Deviation Detail'!$C$24:$C$500,$C440,'CMS Deviation Detail'!$D$24:$D$500,$D440,'CMS Deviation Detail'!$K$24:$K$500,"Other Known Causes"))</f>
        <v/>
      </c>
      <c r="K440" s="300" t="str">
        <f>IF($D440="","",SUMIFS('CMS Deviation Detail'!$H$24:$H$500,'CMS Deviation Detail'!$B$24:$B$500,$B440,'CMS Deviation Detail'!$C$24:$C$500,$C440,'CMS Deviation Detail'!$D$24:$D$500,$D440,'CMS Deviation Detail'!$K$24:$K$500,"Other Unknown Causes"))</f>
        <v/>
      </c>
    </row>
    <row r="441" spans="2:11" x14ac:dyDescent="0.25">
      <c r="B441" s="289" t="str">
        <f>IF(Lists!AF419="","",Lists!AF419)</f>
        <v/>
      </c>
      <c r="C441" s="290" t="str">
        <f>IF(Lists!AG419="","",Lists!AG419)</f>
        <v/>
      </c>
      <c r="D441" s="290" t="str">
        <f>IF(Lists!AH419="","",Lists!AH419)</f>
        <v/>
      </c>
      <c r="E441" s="291" t="str">
        <f>IF(D441="","",COUNTIFS('CMS Deviation Detail'!$B$24:$B$500,B441,'CMS Deviation Detail'!$C$24:$C$500,C441,'CMS Deviation Detail'!$D$24:$D$500,D441))</f>
        <v/>
      </c>
      <c r="F441" s="292" t="str">
        <f>IF(D441="","",SUMIFS('CMS Deviation Detail'!$H$24:$H$500,'CMS Deviation Detail'!$B$24:$B$500,$B441,'CMS Deviation Detail'!$C$24:$C$500,$C441,'CMS Deviation Detail'!$D$24:$D$500,$D441))</f>
        <v/>
      </c>
      <c r="G441" s="308"/>
      <c r="H441" s="299" t="str">
        <f>IF($D441="","",SUMIFS('CMS Deviation Detail'!$H$24:$H$500,'CMS Deviation Detail'!$B$24:$B$500,$B441,'CMS Deviation Detail'!$C$24:$C$500,$C441,'CMS Deviation Detail'!$D$24:$D$500,$D441,'CMS Deviation Detail'!$K$24:$K$500,"Control Equipment Problems"))</f>
        <v/>
      </c>
      <c r="I441" s="299" t="str">
        <f>IF($D441="","",SUMIFS('CMS Deviation Detail'!$H$24:$H$500,'CMS Deviation Detail'!$B$24:$B$500,$B441,'CMS Deviation Detail'!$C$24:$C$500,$C441,'CMS Deviation Detail'!$D$24:$D$500,$D441,'CMS Deviation Detail'!$K$24:$K$500,"Process Problems"))</f>
        <v/>
      </c>
      <c r="J441" s="299" t="str">
        <f>IF($D441="","",SUMIFS('CMS Deviation Detail'!$H$24:$H$500,'CMS Deviation Detail'!$B$24:$B$500,$B441,'CMS Deviation Detail'!$C$24:$C$500,$C441,'CMS Deviation Detail'!$D$24:$D$500,$D441,'CMS Deviation Detail'!$K$24:$K$500,"Other Known Causes"))</f>
        <v/>
      </c>
      <c r="K441" s="300" t="str">
        <f>IF($D441="","",SUMIFS('CMS Deviation Detail'!$H$24:$H$500,'CMS Deviation Detail'!$B$24:$B$500,$B441,'CMS Deviation Detail'!$C$24:$C$500,$C441,'CMS Deviation Detail'!$D$24:$D$500,$D441,'CMS Deviation Detail'!$K$24:$K$500,"Other Unknown Causes"))</f>
        <v/>
      </c>
    </row>
    <row r="442" spans="2:11" x14ac:dyDescent="0.25">
      <c r="B442" s="289" t="str">
        <f>IF(Lists!AF420="","",Lists!AF420)</f>
        <v/>
      </c>
      <c r="C442" s="290" t="str">
        <f>IF(Lists!AG420="","",Lists!AG420)</f>
        <v/>
      </c>
      <c r="D442" s="290" t="str">
        <f>IF(Lists!AH420="","",Lists!AH420)</f>
        <v/>
      </c>
      <c r="E442" s="291" t="str">
        <f>IF(D442="","",COUNTIFS('CMS Deviation Detail'!$B$24:$B$500,B442,'CMS Deviation Detail'!$C$24:$C$500,C442,'CMS Deviation Detail'!$D$24:$D$500,D442))</f>
        <v/>
      </c>
      <c r="F442" s="292" t="str">
        <f>IF(D442="","",SUMIFS('CMS Deviation Detail'!$H$24:$H$500,'CMS Deviation Detail'!$B$24:$B$500,$B442,'CMS Deviation Detail'!$C$24:$C$500,$C442,'CMS Deviation Detail'!$D$24:$D$500,$D442))</f>
        <v/>
      </c>
      <c r="G442" s="308"/>
      <c r="H442" s="299" t="str">
        <f>IF($D442="","",SUMIFS('CMS Deviation Detail'!$H$24:$H$500,'CMS Deviation Detail'!$B$24:$B$500,$B442,'CMS Deviation Detail'!$C$24:$C$500,$C442,'CMS Deviation Detail'!$D$24:$D$500,$D442,'CMS Deviation Detail'!$K$24:$K$500,"Control Equipment Problems"))</f>
        <v/>
      </c>
      <c r="I442" s="299" t="str">
        <f>IF($D442="","",SUMIFS('CMS Deviation Detail'!$H$24:$H$500,'CMS Deviation Detail'!$B$24:$B$500,$B442,'CMS Deviation Detail'!$C$24:$C$500,$C442,'CMS Deviation Detail'!$D$24:$D$500,$D442,'CMS Deviation Detail'!$K$24:$K$500,"Process Problems"))</f>
        <v/>
      </c>
      <c r="J442" s="299" t="str">
        <f>IF($D442="","",SUMIFS('CMS Deviation Detail'!$H$24:$H$500,'CMS Deviation Detail'!$B$24:$B$500,$B442,'CMS Deviation Detail'!$C$24:$C$500,$C442,'CMS Deviation Detail'!$D$24:$D$500,$D442,'CMS Deviation Detail'!$K$24:$K$500,"Other Known Causes"))</f>
        <v/>
      </c>
      <c r="K442" s="300" t="str">
        <f>IF($D442="","",SUMIFS('CMS Deviation Detail'!$H$24:$H$500,'CMS Deviation Detail'!$B$24:$B$500,$B442,'CMS Deviation Detail'!$C$24:$C$500,$C442,'CMS Deviation Detail'!$D$24:$D$500,$D442,'CMS Deviation Detail'!$K$24:$K$500,"Other Unknown Causes"))</f>
        <v/>
      </c>
    </row>
    <row r="443" spans="2:11" x14ac:dyDescent="0.25">
      <c r="B443" s="289" t="str">
        <f>IF(Lists!AF421="","",Lists!AF421)</f>
        <v/>
      </c>
      <c r="C443" s="290" t="str">
        <f>IF(Lists!AG421="","",Lists!AG421)</f>
        <v/>
      </c>
      <c r="D443" s="290" t="str">
        <f>IF(Lists!AH421="","",Lists!AH421)</f>
        <v/>
      </c>
      <c r="E443" s="291" t="str">
        <f>IF(D443="","",COUNTIFS('CMS Deviation Detail'!$B$24:$B$500,B443,'CMS Deviation Detail'!$C$24:$C$500,C443,'CMS Deviation Detail'!$D$24:$D$500,D443))</f>
        <v/>
      </c>
      <c r="F443" s="292" t="str">
        <f>IF(D443="","",SUMIFS('CMS Deviation Detail'!$H$24:$H$500,'CMS Deviation Detail'!$B$24:$B$500,$B443,'CMS Deviation Detail'!$C$24:$C$500,$C443,'CMS Deviation Detail'!$D$24:$D$500,$D443))</f>
        <v/>
      </c>
      <c r="G443" s="308"/>
      <c r="H443" s="299" t="str">
        <f>IF($D443="","",SUMIFS('CMS Deviation Detail'!$H$24:$H$500,'CMS Deviation Detail'!$B$24:$B$500,$B443,'CMS Deviation Detail'!$C$24:$C$500,$C443,'CMS Deviation Detail'!$D$24:$D$500,$D443,'CMS Deviation Detail'!$K$24:$K$500,"Control Equipment Problems"))</f>
        <v/>
      </c>
      <c r="I443" s="299" t="str">
        <f>IF($D443="","",SUMIFS('CMS Deviation Detail'!$H$24:$H$500,'CMS Deviation Detail'!$B$24:$B$500,$B443,'CMS Deviation Detail'!$C$24:$C$500,$C443,'CMS Deviation Detail'!$D$24:$D$500,$D443,'CMS Deviation Detail'!$K$24:$K$500,"Process Problems"))</f>
        <v/>
      </c>
      <c r="J443" s="299" t="str">
        <f>IF($D443="","",SUMIFS('CMS Deviation Detail'!$H$24:$H$500,'CMS Deviation Detail'!$B$24:$B$500,$B443,'CMS Deviation Detail'!$C$24:$C$500,$C443,'CMS Deviation Detail'!$D$24:$D$500,$D443,'CMS Deviation Detail'!$K$24:$K$500,"Other Known Causes"))</f>
        <v/>
      </c>
      <c r="K443" s="300" t="str">
        <f>IF($D443="","",SUMIFS('CMS Deviation Detail'!$H$24:$H$500,'CMS Deviation Detail'!$B$24:$B$500,$B443,'CMS Deviation Detail'!$C$24:$C$500,$C443,'CMS Deviation Detail'!$D$24:$D$500,$D443,'CMS Deviation Detail'!$K$24:$K$500,"Other Unknown Causes"))</f>
        <v/>
      </c>
    </row>
    <row r="444" spans="2:11" x14ac:dyDescent="0.25">
      <c r="B444" s="289" t="str">
        <f>IF(Lists!AF422="","",Lists!AF422)</f>
        <v/>
      </c>
      <c r="C444" s="290" t="str">
        <f>IF(Lists!AG422="","",Lists!AG422)</f>
        <v/>
      </c>
      <c r="D444" s="290" t="str">
        <f>IF(Lists!AH422="","",Lists!AH422)</f>
        <v/>
      </c>
      <c r="E444" s="291" t="str">
        <f>IF(D444="","",COUNTIFS('CMS Deviation Detail'!$B$24:$B$500,B444,'CMS Deviation Detail'!$C$24:$C$500,C444,'CMS Deviation Detail'!$D$24:$D$500,D444))</f>
        <v/>
      </c>
      <c r="F444" s="292" t="str">
        <f>IF(D444="","",SUMIFS('CMS Deviation Detail'!$H$24:$H$500,'CMS Deviation Detail'!$B$24:$B$500,$B444,'CMS Deviation Detail'!$C$24:$C$500,$C444,'CMS Deviation Detail'!$D$24:$D$500,$D444))</f>
        <v/>
      </c>
      <c r="G444" s="308"/>
      <c r="H444" s="299" t="str">
        <f>IF($D444="","",SUMIFS('CMS Deviation Detail'!$H$24:$H$500,'CMS Deviation Detail'!$B$24:$B$500,$B444,'CMS Deviation Detail'!$C$24:$C$500,$C444,'CMS Deviation Detail'!$D$24:$D$500,$D444,'CMS Deviation Detail'!$K$24:$K$500,"Control Equipment Problems"))</f>
        <v/>
      </c>
      <c r="I444" s="299" t="str">
        <f>IF($D444="","",SUMIFS('CMS Deviation Detail'!$H$24:$H$500,'CMS Deviation Detail'!$B$24:$B$500,$B444,'CMS Deviation Detail'!$C$24:$C$500,$C444,'CMS Deviation Detail'!$D$24:$D$500,$D444,'CMS Deviation Detail'!$K$24:$K$500,"Process Problems"))</f>
        <v/>
      </c>
      <c r="J444" s="299" t="str">
        <f>IF($D444="","",SUMIFS('CMS Deviation Detail'!$H$24:$H$500,'CMS Deviation Detail'!$B$24:$B$500,$B444,'CMS Deviation Detail'!$C$24:$C$500,$C444,'CMS Deviation Detail'!$D$24:$D$500,$D444,'CMS Deviation Detail'!$K$24:$K$500,"Other Known Causes"))</f>
        <v/>
      </c>
      <c r="K444" s="300" t="str">
        <f>IF($D444="","",SUMIFS('CMS Deviation Detail'!$H$24:$H$500,'CMS Deviation Detail'!$B$24:$B$500,$B444,'CMS Deviation Detail'!$C$24:$C$500,$C444,'CMS Deviation Detail'!$D$24:$D$500,$D444,'CMS Deviation Detail'!$K$24:$K$500,"Other Unknown Causes"))</f>
        <v/>
      </c>
    </row>
    <row r="445" spans="2:11" x14ac:dyDescent="0.25">
      <c r="B445" s="289" t="str">
        <f>IF(Lists!AF423="","",Lists!AF423)</f>
        <v/>
      </c>
      <c r="C445" s="290" t="str">
        <f>IF(Lists!AG423="","",Lists!AG423)</f>
        <v/>
      </c>
      <c r="D445" s="290" t="str">
        <f>IF(Lists!AH423="","",Lists!AH423)</f>
        <v/>
      </c>
      <c r="E445" s="291" t="str">
        <f>IF(D445="","",COUNTIFS('CMS Deviation Detail'!$B$24:$B$500,B445,'CMS Deviation Detail'!$C$24:$C$500,C445,'CMS Deviation Detail'!$D$24:$D$500,D445))</f>
        <v/>
      </c>
      <c r="F445" s="292" t="str">
        <f>IF(D445="","",SUMIFS('CMS Deviation Detail'!$H$24:$H$500,'CMS Deviation Detail'!$B$24:$B$500,$B445,'CMS Deviation Detail'!$C$24:$C$500,$C445,'CMS Deviation Detail'!$D$24:$D$500,$D445))</f>
        <v/>
      </c>
      <c r="G445" s="308"/>
      <c r="H445" s="299" t="str">
        <f>IF($D445="","",SUMIFS('CMS Deviation Detail'!$H$24:$H$500,'CMS Deviation Detail'!$B$24:$B$500,$B445,'CMS Deviation Detail'!$C$24:$C$500,$C445,'CMS Deviation Detail'!$D$24:$D$500,$D445,'CMS Deviation Detail'!$K$24:$K$500,"Control Equipment Problems"))</f>
        <v/>
      </c>
      <c r="I445" s="299" t="str">
        <f>IF($D445="","",SUMIFS('CMS Deviation Detail'!$H$24:$H$500,'CMS Deviation Detail'!$B$24:$B$500,$B445,'CMS Deviation Detail'!$C$24:$C$500,$C445,'CMS Deviation Detail'!$D$24:$D$500,$D445,'CMS Deviation Detail'!$K$24:$K$500,"Process Problems"))</f>
        <v/>
      </c>
      <c r="J445" s="299" t="str">
        <f>IF($D445="","",SUMIFS('CMS Deviation Detail'!$H$24:$H$500,'CMS Deviation Detail'!$B$24:$B$500,$B445,'CMS Deviation Detail'!$C$24:$C$500,$C445,'CMS Deviation Detail'!$D$24:$D$500,$D445,'CMS Deviation Detail'!$K$24:$K$500,"Other Known Causes"))</f>
        <v/>
      </c>
      <c r="K445" s="300" t="str">
        <f>IF($D445="","",SUMIFS('CMS Deviation Detail'!$H$24:$H$500,'CMS Deviation Detail'!$B$24:$B$500,$B445,'CMS Deviation Detail'!$C$24:$C$500,$C445,'CMS Deviation Detail'!$D$24:$D$500,$D445,'CMS Deviation Detail'!$K$24:$K$500,"Other Unknown Causes"))</f>
        <v/>
      </c>
    </row>
    <row r="446" spans="2:11" x14ac:dyDescent="0.25">
      <c r="B446" s="289" t="str">
        <f>IF(Lists!AF424="","",Lists!AF424)</f>
        <v/>
      </c>
      <c r="C446" s="290" t="str">
        <f>IF(Lists!AG424="","",Lists!AG424)</f>
        <v/>
      </c>
      <c r="D446" s="290" t="str">
        <f>IF(Lists!AH424="","",Lists!AH424)</f>
        <v/>
      </c>
      <c r="E446" s="291" t="str">
        <f>IF(D446="","",COUNTIFS('CMS Deviation Detail'!$B$24:$B$500,B446,'CMS Deviation Detail'!$C$24:$C$500,C446,'CMS Deviation Detail'!$D$24:$D$500,D446))</f>
        <v/>
      </c>
      <c r="F446" s="292" t="str">
        <f>IF(D446="","",SUMIFS('CMS Deviation Detail'!$H$24:$H$500,'CMS Deviation Detail'!$B$24:$B$500,$B446,'CMS Deviation Detail'!$C$24:$C$500,$C446,'CMS Deviation Detail'!$D$24:$D$500,$D446))</f>
        <v/>
      </c>
      <c r="G446" s="308"/>
      <c r="H446" s="299" t="str">
        <f>IF($D446="","",SUMIFS('CMS Deviation Detail'!$H$24:$H$500,'CMS Deviation Detail'!$B$24:$B$500,$B446,'CMS Deviation Detail'!$C$24:$C$500,$C446,'CMS Deviation Detail'!$D$24:$D$500,$D446,'CMS Deviation Detail'!$K$24:$K$500,"Control Equipment Problems"))</f>
        <v/>
      </c>
      <c r="I446" s="299" t="str">
        <f>IF($D446="","",SUMIFS('CMS Deviation Detail'!$H$24:$H$500,'CMS Deviation Detail'!$B$24:$B$500,$B446,'CMS Deviation Detail'!$C$24:$C$500,$C446,'CMS Deviation Detail'!$D$24:$D$500,$D446,'CMS Deviation Detail'!$K$24:$K$500,"Process Problems"))</f>
        <v/>
      </c>
      <c r="J446" s="299" t="str">
        <f>IF($D446="","",SUMIFS('CMS Deviation Detail'!$H$24:$H$500,'CMS Deviation Detail'!$B$24:$B$500,$B446,'CMS Deviation Detail'!$C$24:$C$500,$C446,'CMS Deviation Detail'!$D$24:$D$500,$D446,'CMS Deviation Detail'!$K$24:$K$500,"Other Known Causes"))</f>
        <v/>
      </c>
      <c r="K446" s="300" t="str">
        <f>IF($D446="","",SUMIFS('CMS Deviation Detail'!$H$24:$H$500,'CMS Deviation Detail'!$B$24:$B$500,$B446,'CMS Deviation Detail'!$C$24:$C$500,$C446,'CMS Deviation Detail'!$D$24:$D$500,$D446,'CMS Deviation Detail'!$K$24:$K$500,"Other Unknown Causes"))</f>
        <v/>
      </c>
    </row>
    <row r="447" spans="2:11" x14ac:dyDescent="0.25">
      <c r="B447" s="289" t="str">
        <f>IF(Lists!AF425="","",Lists!AF425)</f>
        <v/>
      </c>
      <c r="C447" s="290" t="str">
        <f>IF(Lists!AG425="","",Lists!AG425)</f>
        <v/>
      </c>
      <c r="D447" s="290" t="str">
        <f>IF(Lists!AH425="","",Lists!AH425)</f>
        <v/>
      </c>
      <c r="E447" s="291" t="str">
        <f>IF(D447="","",COUNTIFS('CMS Deviation Detail'!$B$24:$B$500,B447,'CMS Deviation Detail'!$C$24:$C$500,C447,'CMS Deviation Detail'!$D$24:$D$500,D447))</f>
        <v/>
      </c>
      <c r="F447" s="292" t="str">
        <f>IF(D447="","",SUMIFS('CMS Deviation Detail'!$H$24:$H$500,'CMS Deviation Detail'!$B$24:$B$500,$B447,'CMS Deviation Detail'!$C$24:$C$500,$C447,'CMS Deviation Detail'!$D$24:$D$500,$D447))</f>
        <v/>
      </c>
      <c r="G447" s="308"/>
      <c r="H447" s="299" t="str">
        <f>IF($D447="","",SUMIFS('CMS Deviation Detail'!$H$24:$H$500,'CMS Deviation Detail'!$B$24:$B$500,$B447,'CMS Deviation Detail'!$C$24:$C$500,$C447,'CMS Deviation Detail'!$D$24:$D$500,$D447,'CMS Deviation Detail'!$K$24:$K$500,"Control Equipment Problems"))</f>
        <v/>
      </c>
      <c r="I447" s="299" t="str">
        <f>IF($D447="","",SUMIFS('CMS Deviation Detail'!$H$24:$H$500,'CMS Deviation Detail'!$B$24:$B$500,$B447,'CMS Deviation Detail'!$C$24:$C$500,$C447,'CMS Deviation Detail'!$D$24:$D$500,$D447,'CMS Deviation Detail'!$K$24:$K$500,"Process Problems"))</f>
        <v/>
      </c>
      <c r="J447" s="299" t="str">
        <f>IF($D447="","",SUMIFS('CMS Deviation Detail'!$H$24:$H$500,'CMS Deviation Detail'!$B$24:$B$500,$B447,'CMS Deviation Detail'!$C$24:$C$500,$C447,'CMS Deviation Detail'!$D$24:$D$500,$D447,'CMS Deviation Detail'!$K$24:$K$500,"Other Known Causes"))</f>
        <v/>
      </c>
      <c r="K447" s="300" t="str">
        <f>IF($D447="","",SUMIFS('CMS Deviation Detail'!$H$24:$H$500,'CMS Deviation Detail'!$B$24:$B$500,$B447,'CMS Deviation Detail'!$C$24:$C$500,$C447,'CMS Deviation Detail'!$D$24:$D$500,$D447,'CMS Deviation Detail'!$K$24:$K$500,"Other Unknown Causes"))</f>
        <v/>
      </c>
    </row>
    <row r="448" spans="2:11" x14ac:dyDescent="0.25">
      <c r="B448" s="289" t="str">
        <f>IF(Lists!AF426="","",Lists!AF426)</f>
        <v/>
      </c>
      <c r="C448" s="290" t="str">
        <f>IF(Lists!AG426="","",Lists!AG426)</f>
        <v/>
      </c>
      <c r="D448" s="290" t="str">
        <f>IF(Lists!AH426="","",Lists!AH426)</f>
        <v/>
      </c>
      <c r="E448" s="291" t="str">
        <f>IF(D448="","",COUNTIFS('CMS Deviation Detail'!$B$24:$B$500,B448,'CMS Deviation Detail'!$C$24:$C$500,C448,'CMS Deviation Detail'!$D$24:$D$500,D448))</f>
        <v/>
      </c>
      <c r="F448" s="292" t="str">
        <f>IF(D448="","",SUMIFS('CMS Deviation Detail'!$H$24:$H$500,'CMS Deviation Detail'!$B$24:$B$500,$B448,'CMS Deviation Detail'!$C$24:$C$500,$C448,'CMS Deviation Detail'!$D$24:$D$500,$D448))</f>
        <v/>
      </c>
      <c r="G448" s="308"/>
      <c r="H448" s="299" t="str">
        <f>IF($D448="","",SUMIFS('CMS Deviation Detail'!$H$24:$H$500,'CMS Deviation Detail'!$B$24:$B$500,$B448,'CMS Deviation Detail'!$C$24:$C$500,$C448,'CMS Deviation Detail'!$D$24:$D$500,$D448,'CMS Deviation Detail'!$K$24:$K$500,"Control Equipment Problems"))</f>
        <v/>
      </c>
      <c r="I448" s="299" t="str">
        <f>IF($D448="","",SUMIFS('CMS Deviation Detail'!$H$24:$H$500,'CMS Deviation Detail'!$B$24:$B$500,$B448,'CMS Deviation Detail'!$C$24:$C$500,$C448,'CMS Deviation Detail'!$D$24:$D$500,$D448,'CMS Deviation Detail'!$K$24:$K$500,"Process Problems"))</f>
        <v/>
      </c>
      <c r="J448" s="299" t="str">
        <f>IF($D448="","",SUMIFS('CMS Deviation Detail'!$H$24:$H$500,'CMS Deviation Detail'!$B$24:$B$500,$B448,'CMS Deviation Detail'!$C$24:$C$500,$C448,'CMS Deviation Detail'!$D$24:$D$500,$D448,'CMS Deviation Detail'!$K$24:$K$500,"Other Known Causes"))</f>
        <v/>
      </c>
      <c r="K448" s="300" t="str">
        <f>IF($D448="","",SUMIFS('CMS Deviation Detail'!$H$24:$H$500,'CMS Deviation Detail'!$B$24:$B$500,$B448,'CMS Deviation Detail'!$C$24:$C$500,$C448,'CMS Deviation Detail'!$D$24:$D$500,$D448,'CMS Deviation Detail'!$K$24:$K$500,"Other Unknown Causes"))</f>
        <v/>
      </c>
    </row>
    <row r="449" spans="2:11" x14ac:dyDescent="0.25">
      <c r="B449" s="289" t="str">
        <f>IF(Lists!AF427="","",Lists!AF427)</f>
        <v/>
      </c>
      <c r="C449" s="290" t="str">
        <f>IF(Lists!AG427="","",Lists!AG427)</f>
        <v/>
      </c>
      <c r="D449" s="290" t="str">
        <f>IF(Lists!AH427="","",Lists!AH427)</f>
        <v/>
      </c>
      <c r="E449" s="291" t="str">
        <f>IF(D449="","",COUNTIFS('CMS Deviation Detail'!$B$24:$B$500,B449,'CMS Deviation Detail'!$C$24:$C$500,C449,'CMS Deviation Detail'!$D$24:$D$500,D449))</f>
        <v/>
      </c>
      <c r="F449" s="292" t="str">
        <f>IF(D449="","",SUMIFS('CMS Deviation Detail'!$H$24:$H$500,'CMS Deviation Detail'!$B$24:$B$500,$B449,'CMS Deviation Detail'!$C$24:$C$500,$C449,'CMS Deviation Detail'!$D$24:$D$500,$D449))</f>
        <v/>
      </c>
      <c r="G449" s="308"/>
      <c r="H449" s="299" t="str">
        <f>IF($D449="","",SUMIFS('CMS Deviation Detail'!$H$24:$H$500,'CMS Deviation Detail'!$B$24:$B$500,$B449,'CMS Deviation Detail'!$C$24:$C$500,$C449,'CMS Deviation Detail'!$D$24:$D$500,$D449,'CMS Deviation Detail'!$K$24:$K$500,"Control Equipment Problems"))</f>
        <v/>
      </c>
      <c r="I449" s="299" t="str">
        <f>IF($D449="","",SUMIFS('CMS Deviation Detail'!$H$24:$H$500,'CMS Deviation Detail'!$B$24:$B$500,$B449,'CMS Deviation Detail'!$C$24:$C$500,$C449,'CMS Deviation Detail'!$D$24:$D$500,$D449,'CMS Deviation Detail'!$K$24:$K$500,"Process Problems"))</f>
        <v/>
      </c>
      <c r="J449" s="299" t="str">
        <f>IF($D449="","",SUMIFS('CMS Deviation Detail'!$H$24:$H$500,'CMS Deviation Detail'!$B$24:$B$500,$B449,'CMS Deviation Detail'!$C$24:$C$500,$C449,'CMS Deviation Detail'!$D$24:$D$500,$D449,'CMS Deviation Detail'!$K$24:$K$500,"Other Known Causes"))</f>
        <v/>
      </c>
      <c r="K449" s="300" t="str">
        <f>IF($D449="","",SUMIFS('CMS Deviation Detail'!$H$24:$H$500,'CMS Deviation Detail'!$B$24:$B$500,$B449,'CMS Deviation Detail'!$C$24:$C$500,$C449,'CMS Deviation Detail'!$D$24:$D$500,$D449,'CMS Deviation Detail'!$K$24:$K$500,"Other Unknown Causes"))</f>
        <v/>
      </c>
    </row>
    <row r="450" spans="2:11" x14ac:dyDescent="0.25">
      <c r="B450" s="289" t="str">
        <f>IF(Lists!AF428="","",Lists!AF428)</f>
        <v/>
      </c>
      <c r="C450" s="290" t="str">
        <f>IF(Lists!AG428="","",Lists!AG428)</f>
        <v/>
      </c>
      <c r="D450" s="290" t="str">
        <f>IF(Lists!AH428="","",Lists!AH428)</f>
        <v/>
      </c>
      <c r="E450" s="291" t="str">
        <f>IF(D450="","",COUNTIFS('CMS Deviation Detail'!$B$24:$B$500,B450,'CMS Deviation Detail'!$C$24:$C$500,C450,'CMS Deviation Detail'!$D$24:$D$500,D450))</f>
        <v/>
      </c>
      <c r="F450" s="292" t="str">
        <f>IF(D450="","",SUMIFS('CMS Deviation Detail'!$H$24:$H$500,'CMS Deviation Detail'!$B$24:$B$500,$B450,'CMS Deviation Detail'!$C$24:$C$500,$C450,'CMS Deviation Detail'!$D$24:$D$500,$D450))</f>
        <v/>
      </c>
      <c r="G450" s="308"/>
      <c r="H450" s="299" t="str">
        <f>IF($D450="","",SUMIFS('CMS Deviation Detail'!$H$24:$H$500,'CMS Deviation Detail'!$B$24:$B$500,$B450,'CMS Deviation Detail'!$C$24:$C$500,$C450,'CMS Deviation Detail'!$D$24:$D$500,$D450,'CMS Deviation Detail'!$K$24:$K$500,"Control Equipment Problems"))</f>
        <v/>
      </c>
      <c r="I450" s="299" t="str">
        <f>IF($D450="","",SUMIFS('CMS Deviation Detail'!$H$24:$H$500,'CMS Deviation Detail'!$B$24:$B$500,$B450,'CMS Deviation Detail'!$C$24:$C$500,$C450,'CMS Deviation Detail'!$D$24:$D$500,$D450,'CMS Deviation Detail'!$K$24:$K$500,"Process Problems"))</f>
        <v/>
      </c>
      <c r="J450" s="299" t="str">
        <f>IF($D450="","",SUMIFS('CMS Deviation Detail'!$H$24:$H$500,'CMS Deviation Detail'!$B$24:$B$500,$B450,'CMS Deviation Detail'!$C$24:$C$500,$C450,'CMS Deviation Detail'!$D$24:$D$500,$D450,'CMS Deviation Detail'!$K$24:$K$500,"Other Known Causes"))</f>
        <v/>
      </c>
      <c r="K450" s="300" t="str">
        <f>IF($D450="","",SUMIFS('CMS Deviation Detail'!$H$24:$H$500,'CMS Deviation Detail'!$B$24:$B$500,$B450,'CMS Deviation Detail'!$C$24:$C$500,$C450,'CMS Deviation Detail'!$D$24:$D$500,$D450,'CMS Deviation Detail'!$K$24:$K$500,"Other Unknown Causes"))</f>
        <v/>
      </c>
    </row>
    <row r="451" spans="2:11" x14ac:dyDescent="0.25">
      <c r="B451" s="289" t="str">
        <f>IF(Lists!AF429="","",Lists!AF429)</f>
        <v/>
      </c>
      <c r="C451" s="290" t="str">
        <f>IF(Lists!AG429="","",Lists!AG429)</f>
        <v/>
      </c>
      <c r="D451" s="290" t="str">
        <f>IF(Lists!AH429="","",Lists!AH429)</f>
        <v/>
      </c>
      <c r="E451" s="291" t="str">
        <f>IF(D451="","",COUNTIFS('CMS Deviation Detail'!$B$24:$B$500,B451,'CMS Deviation Detail'!$C$24:$C$500,C451,'CMS Deviation Detail'!$D$24:$D$500,D451))</f>
        <v/>
      </c>
      <c r="F451" s="292" t="str">
        <f>IF(D451="","",SUMIFS('CMS Deviation Detail'!$H$24:$H$500,'CMS Deviation Detail'!$B$24:$B$500,$B451,'CMS Deviation Detail'!$C$24:$C$500,$C451,'CMS Deviation Detail'!$D$24:$D$500,$D451))</f>
        <v/>
      </c>
      <c r="G451" s="308"/>
      <c r="H451" s="299" t="str">
        <f>IF($D451="","",SUMIFS('CMS Deviation Detail'!$H$24:$H$500,'CMS Deviation Detail'!$B$24:$B$500,$B451,'CMS Deviation Detail'!$C$24:$C$500,$C451,'CMS Deviation Detail'!$D$24:$D$500,$D451,'CMS Deviation Detail'!$K$24:$K$500,"Control Equipment Problems"))</f>
        <v/>
      </c>
      <c r="I451" s="299" t="str">
        <f>IF($D451="","",SUMIFS('CMS Deviation Detail'!$H$24:$H$500,'CMS Deviation Detail'!$B$24:$B$500,$B451,'CMS Deviation Detail'!$C$24:$C$500,$C451,'CMS Deviation Detail'!$D$24:$D$500,$D451,'CMS Deviation Detail'!$K$24:$K$500,"Process Problems"))</f>
        <v/>
      </c>
      <c r="J451" s="299" t="str">
        <f>IF($D451="","",SUMIFS('CMS Deviation Detail'!$H$24:$H$500,'CMS Deviation Detail'!$B$24:$B$500,$B451,'CMS Deviation Detail'!$C$24:$C$500,$C451,'CMS Deviation Detail'!$D$24:$D$500,$D451,'CMS Deviation Detail'!$K$24:$K$500,"Other Known Causes"))</f>
        <v/>
      </c>
      <c r="K451" s="300" t="str">
        <f>IF($D451="","",SUMIFS('CMS Deviation Detail'!$H$24:$H$500,'CMS Deviation Detail'!$B$24:$B$500,$B451,'CMS Deviation Detail'!$C$24:$C$500,$C451,'CMS Deviation Detail'!$D$24:$D$500,$D451,'CMS Deviation Detail'!$K$24:$K$500,"Other Unknown Causes"))</f>
        <v/>
      </c>
    </row>
    <row r="452" spans="2:11" x14ac:dyDescent="0.25">
      <c r="B452" s="289" t="str">
        <f>IF(Lists!AF430="","",Lists!AF430)</f>
        <v/>
      </c>
      <c r="C452" s="290" t="str">
        <f>IF(Lists!AG430="","",Lists!AG430)</f>
        <v/>
      </c>
      <c r="D452" s="290" t="str">
        <f>IF(Lists!AH430="","",Lists!AH430)</f>
        <v/>
      </c>
      <c r="E452" s="291" t="str">
        <f>IF(D452="","",COUNTIFS('CMS Deviation Detail'!$B$24:$B$500,B452,'CMS Deviation Detail'!$C$24:$C$500,C452,'CMS Deviation Detail'!$D$24:$D$500,D452))</f>
        <v/>
      </c>
      <c r="F452" s="292" t="str">
        <f>IF(D452="","",SUMIFS('CMS Deviation Detail'!$H$24:$H$500,'CMS Deviation Detail'!$B$24:$B$500,$B452,'CMS Deviation Detail'!$C$24:$C$500,$C452,'CMS Deviation Detail'!$D$24:$D$500,$D452))</f>
        <v/>
      </c>
      <c r="G452" s="308"/>
      <c r="H452" s="299" t="str">
        <f>IF($D452="","",SUMIFS('CMS Deviation Detail'!$H$24:$H$500,'CMS Deviation Detail'!$B$24:$B$500,$B452,'CMS Deviation Detail'!$C$24:$C$500,$C452,'CMS Deviation Detail'!$D$24:$D$500,$D452,'CMS Deviation Detail'!$K$24:$K$500,"Control Equipment Problems"))</f>
        <v/>
      </c>
      <c r="I452" s="299" t="str">
        <f>IF($D452="","",SUMIFS('CMS Deviation Detail'!$H$24:$H$500,'CMS Deviation Detail'!$B$24:$B$500,$B452,'CMS Deviation Detail'!$C$24:$C$500,$C452,'CMS Deviation Detail'!$D$24:$D$500,$D452,'CMS Deviation Detail'!$K$24:$K$500,"Process Problems"))</f>
        <v/>
      </c>
      <c r="J452" s="299" t="str">
        <f>IF($D452="","",SUMIFS('CMS Deviation Detail'!$H$24:$H$500,'CMS Deviation Detail'!$B$24:$B$500,$B452,'CMS Deviation Detail'!$C$24:$C$500,$C452,'CMS Deviation Detail'!$D$24:$D$500,$D452,'CMS Deviation Detail'!$K$24:$K$500,"Other Known Causes"))</f>
        <v/>
      </c>
      <c r="K452" s="300" t="str">
        <f>IF($D452="","",SUMIFS('CMS Deviation Detail'!$H$24:$H$500,'CMS Deviation Detail'!$B$24:$B$500,$B452,'CMS Deviation Detail'!$C$24:$C$500,$C452,'CMS Deviation Detail'!$D$24:$D$500,$D452,'CMS Deviation Detail'!$K$24:$K$500,"Other Unknown Causes"))</f>
        <v/>
      </c>
    </row>
    <row r="453" spans="2:11" x14ac:dyDescent="0.25">
      <c r="B453" s="289" t="str">
        <f>IF(Lists!AF431="","",Lists!AF431)</f>
        <v/>
      </c>
      <c r="C453" s="290" t="str">
        <f>IF(Lists!AG431="","",Lists!AG431)</f>
        <v/>
      </c>
      <c r="D453" s="290" t="str">
        <f>IF(Lists!AH431="","",Lists!AH431)</f>
        <v/>
      </c>
      <c r="E453" s="291" t="str">
        <f>IF(D453="","",COUNTIFS('CMS Deviation Detail'!$B$24:$B$500,B453,'CMS Deviation Detail'!$C$24:$C$500,C453,'CMS Deviation Detail'!$D$24:$D$500,D453))</f>
        <v/>
      </c>
      <c r="F453" s="292" t="str">
        <f>IF(D453="","",SUMIFS('CMS Deviation Detail'!$H$24:$H$500,'CMS Deviation Detail'!$B$24:$B$500,$B453,'CMS Deviation Detail'!$C$24:$C$500,$C453,'CMS Deviation Detail'!$D$24:$D$500,$D453))</f>
        <v/>
      </c>
      <c r="G453" s="308"/>
      <c r="H453" s="299" t="str">
        <f>IF($D453="","",SUMIFS('CMS Deviation Detail'!$H$24:$H$500,'CMS Deviation Detail'!$B$24:$B$500,$B453,'CMS Deviation Detail'!$C$24:$C$500,$C453,'CMS Deviation Detail'!$D$24:$D$500,$D453,'CMS Deviation Detail'!$K$24:$K$500,"Control Equipment Problems"))</f>
        <v/>
      </c>
      <c r="I453" s="299" t="str">
        <f>IF($D453="","",SUMIFS('CMS Deviation Detail'!$H$24:$H$500,'CMS Deviation Detail'!$B$24:$B$500,$B453,'CMS Deviation Detail'!$C$24:$C$500,$C453,'CMS Deviation Detail'!$D$24:$D$500,$D453,'CMS Deviation Detail'!$K$24:$K$500,"Process Problems"))</f>
        <v/>
      </c>
      <c r="J453" s="299" t="str">
        <f>IF($D453="","",SUMIFS('CMS Deviation Detail'!$H$24:$H$500,'CMS Deviation Detail'!$B$24:$B$500,$B453,'CMS Deviation Detail'!$C$24:$C$500,$C453,'CMS Deviation Detail'!$D$24:$D$500,$D453,'CMS Deviation Detail'!$K$24:$K$500,"Other Known Causes"))</f>
        <v/>
      </c>
      <c r="K453" s="300" t="str">
        <f>IF($D453="","",SUMIFS('CMS Deviation Detail'!$H$24:$H$500,'CMS Deviation Detail'!$B$24:$B$500,$B453,'CMS Deviation Detail'!$C$24:$C$500,$C453,'CMS Deviation Detail'!$D$24:$D$500,$D453,'CMS Deviation Detail'!$K$24:$K$500,"Other Unknown Causes"))</f>
        <v/>
      </c>
    </row>
    <row r="454" spans="2:11" x14ac:dyDescent="0.25">
      <c r="B454" s="289" t="str">
        <f>IF(Lists!AF432="","",Lists!AF432)</f>
        <v/>
      </c>
      <c r="C454" s="290" t="str">
        <f>IF(Lists!AG432="","",Lists!AG432)</f>
        <v/>
      </c>
      <c r="D454" s="290" t="str">
        <f>IF(Lists!AH432="","",Lists!AH432)</f>
        <v/>
      </c>
      <c r="E454" s="291" t="str">
        <f>IF(D454="","",COUNTIFS('CMS Deviation Detail'!$B$24:$B$500,B454,'CMS Deviation Detail'!$C$24:$C$500,C454,'CMS Deviation Detail'!$D$24:$D$500,D454))</f>
        <v/>
      </c>
      <c r="F454" s="292" t="str">
        <f>IF(D454="","",SUMIFS('CMS Deviation Detail'!$H$24:$H$500,'CMS Deviation Detail'!$B$24:$B$500,$B454,'CMS Deviation Detail'!$C$24:$C$500,$C454,'CMS Deviation Detail'!$D$24:$D$500,$D454))</f>
        <v/>
      </c>
      <c r="G454" s="308"/>
      <c r="H454" s="299" t="str">
        <f>IF($D454="","",SUMIFS('CMS Deviation Detail'!$H$24:$H$500,'CMS Deviation Detail'!$B$24:$B$500,$B454,'CMS Deviation Detail'!$C$24:$C$500,$C454,'CMS Deviation Detail'!$D$24:$D$500,$D454,'CMS Deviation Detail'!$K$24:$K$500,"Control Equipment Problems"))</f>
        <v/>
      </c>
      <c r="I454" s="299" t="str">
        <f>IF($D454="","",SUMIFS('CMS Deviation Detail'!$H$24:$H$500,'CMS Deviation Detail'!$B$24:$B$500,$B454,'CMS Deviation Detail'!$C$24:$C$500,$C454,'CMS Deviation Detail'!$D$24:$D$500,$D454,'CMS Deviation Detail'!$K$24:$K$500,"Process Problems"))</f>
        <v/>
      </c>
      <c r="J454" s="299" t="str">
        <f>IF($D454="","",SUMIFS('CMS Deviation Detail'!$H$24:$H$500,'CMS Deviation Detail'!$B$24:$B$500,$B454,'CMS Deviation Detail'!$C$24:$C$500,$C454,'CMS Deviation Detail'!$D$24:$D$500,$D454,'CMS Deviation Detail'!$K$24:$K$500,"Other Known Causes"))</f>
        <v/>
      </c>
      <c r="K454" s="300" t="str">
        <f>IF($D454="","",SUMIFS('CMS Deviation Detail'!$H$24:$H$500,'CMS Deviation Detail'!$B$24:$B$500,$B454,'CMS Deviation Detail'!$C$24:$C$500,$C454,'CMS Deviation Detail'!$D$24:$D$500,$D454,'CMS Deviation Detail'!$K$24:$K$500,"Other Unknown Causes"))</f>
        <v/>
      </c>
    </row>
    <row r="455" spans="2:11" x14ac:dyDescent="0.25">
      <c r="B455" s="289" t="str">
        <f>IF(Lists!AF433="","",Lists!AF433)</f>
        <v/>
      </c>
      <c r="C455" s="290" t="str">
        <f>IF(Lists!AG433="","",Lists!AG433)</f>
        <v/>
      </c>
      <c r="D455" s="290" t="str">
        <f>IF(Lists!AH433="","",Lists!AH433)</f>
        <v/>
      </c>
      <c r="E455" s="291" t="str">
        <f>IF(D455="","",COUNTIFS('CMS Deviation Detail'!$B$24:$B$500,B455,'CMS Deviation Detail'!$C$24:$C$500,C455,'CMS Deviation Detail'!$D$24:$D$500,D455))</f>
        <v/>
      </c>
      <c r="F455" s="292" t="str">
        <f>IF(D455="","",SUMIFS('CMS Deviation Detail'!$H$24:$H$500,'CMS Deviation Detail'!$B$24:$B$500,$B455,'CMS Deviation Detail'!$C$24:$C$500,$C455,'CMS Deviation Detail'!$D$24:$D$500,$D455))</f>
        <v/>
      </c>
      <c r="G455" s="308"/>
      <c r="H455" s="299" t="str">
        <f>IF($D455="","",SUMIFS('CMS Deviation Detail'!$H$24:$H$500,'CMS Deviation Detail'!$B$24:$B$500,$B455,'CMS Deviation Detail'!$C$24:$C$500,$C455,'CMS Deviation Detail'!$D$24:$D$500,$D455,'CMS Deviation Detail'!$K$24:$K$500,"Control Equipment Problems"))</f>
        <v/>
      </c>
      <c r="I455" s="299" t="str">
        <f>IF($D455="","",SUMIFS('CMS Deviation Detail'!$H$24:$H$500,'CMS Deviation Detail'!$B$24:$B$500,$B455,'CMS Deviation Detail'!$C$24:$C$500,$C455,'CMS Deviation Detail'!$D$24:$D$500,$D455,'CMS Deviation Detail'!$K$24:$K$500,"Process Problems"))</f>
        <v/>
      </c>
      <c r="J455" s="299" t="str">
        <f>IF($D455="","",SUMIFS('CMS Deviation Detail'!$H$24:$H$500,'CMS Deviation Detail'!$B$24:$B$500,$B455,'CMS Deviation Detail'!$C$24:$C$500,$C455,'CMS Deviation Detail'!$D$24:$D$500,$D455,'CMS Deviation Detail'!$K$24:$K$500,"Other Known Causes"))</f>
        <v/>
      </c>
      <c r="K455" s="300" t="str">
        <f>IF($D455="","",SUMIFS('CMS Deviation Detail'!$H$24:$H$500,'CMS Deviation Detail'!$B$24:$B$500,$B455,'CMS Deviation Detail'!$C$24:$C$500,$C455,'CMS Deviation Detail'!$D$24:$D$500,$D455,'CMS Deviation Detail'!$K$24:$K$500,"Other Unknown Causes"))</f>
        <v/>
      </c>
    </row>
    <row r="456" spans="2:11" x14ac:dyDescent="0.25">
      <c r="B456" s="289" t="str">
        <f>IF(Lists!AF434="","",Lists!AF434)</f>
        <v/>
      </c>
      <c r="C456" s="290" t="str">
        <f>IF(Lists!AG434="","",Lists!AG434)</f>
        <v/>
      </c>
      <c r="D456" s="290" t="str">
        <f>IF(Lists!AH434="","",Lists!AH434)</f>
        <v/>
      </c>
      <c r="E456" s="291" t="str">
        <f>IF(D456="","",COUNTIFS('CMS Deviation Detail'!$B$24:$B$500,B456,'CMS Deviation Detail'!$C$24:$C$500,C456,'CMS Deviation Detail'!$D$24:$D$500,D456))</f>
        <v/>
      </c>
      <c r="F456" s="292" t="str">
        <f>IF(D456="","",SUMIFS('CMS Deviation Detail'!$H$24:$H$500,'CMS Deviation Detail'!$B$24:$B$500,$B456,'CMS Deviation Detail'!$C$24:$C$500,$C456,'CMS Deviation Detail'!$D$24:$D$500,$D456))</f>
        <v/>
      </c>
      <c r="G456" s="308"/>
      <c r="H456" s="299" t="str">
        <f>IF($D456="","",SUMIFS('CMS Deviation Detail'!$H$24:$H$500,'CMS Deviation Detail'!$B$24:$B$500,$B456,'CMS Deviation Detail'!$C$24:$C$500,$C456,'CMS Deviation Detail'!$D$24:$D$500,$D456,'CMS Deviation Detail'!$K$24:$K$500,"Control Equipment Problems"))</f>
        <v/>
      </c>
      <c r="I456" s="299" t="str">
        <f>IF($D456="","",SUMIFS('CMS Deviation Detail'!$H$24:$H$500,'CMS Deviation Detail'!$B$24:$B$500,$B456,'CMS Deviation Detail'!$C$24:$C$500,$C456,'CMS Deviation Detail'!$D$24:$D$500,$D456,'CMS Deviation Detail'!$K$24:$K$500,"Process Problems"))</f>
        <v/>
      </c>
      <c r="J456" s="299" t="str">
        <f>IF($D456="","",SUMIFS('CMS Deviation Detail'!$H$24:$H$500,'CMS Deviation Detail'!$B$24:$B$500,$B456,'CMS Deviation Detail'!$C$24:$C$500,$C456,'CMS Deviation Detail'!$D$24:$D$500,$D456,'CMS Deviation Detail'!$K$24:$K$500,"Other Known Causes"))</f>
        <v/>
      </c>
      <c r="K456" s="300" t="str">
        <f>IF($D456="","",SUMIFS('CMS Deviation Detail'!$H$24:$H$500,'CMS Deviation Detail'!$B$24:$B$500,$B456,'CMS Deviation Detail'!$C$24:$C$500,$C456,'CMS Deviation Detail'!$D$24:$D$500,$D456,'CMS Deviation Detail'!$K$24:$K$500,"Other Unknown Causes"))</f>
        <v/>
      </c>
    </row>
    <row r="457" spans="2:11" x14ac:dyDescent="0.25">
      <c r="B457" s="289" t="str">
        <f>IF(Lists!AF435="","",Lists!AF435)</f>
        <v/>
      </c>
      <c r="C457" s="290" t="str">
        <f>IF(Lists!AG435="","",Lists!AG435)</f>
        <v/>
      </c>
      <c r="D457" s="290" t="str">
        <f>IF(Lists!AH435="","",Lists!AH435)</f>
        <v/>
      </c>
      <c r="E457" s="291" t="str">
        <f>IF(D457="","",COUNTIFS('CMS Deviation Detail'!$B$24:$B$500,B457,'CMS Deviation Detail'!$C$24:$C$500,C457,'CMS Deviation Detail'!$D$24:$D$500,D457))</f>
        <v/>
      </c>
      <c r="F457" s="292" t="str">
        <f>IF(D457="","",SUMIFS('CMS Deviation Detail'!$H$24:$H$500,'CMS Deviation Detail'!$B$24:$B$500,$B457,'CMS Deviation Detail'!$C$24:$C$500,$C457,'CMS Deviation Detail'!$D$24:$D$500,$D457))</f>
        <v/>
      </c>
      <c r="G457" s="308"/>
      <c r="H457" s="299" t="str">
        <f>IF($D457="","",SUMIFS('CMS Deviation Detail'!$H$24:$H$500,'CMS Deviation Detail'!$B$24:$B$500,$B457,'CMS Deviation Detail'!$C$24:$C$500,$C457,'CMS Deviation Detail'!$D$24:$D$500,$D457,'CMS Deviation Detail'!$K$24:$K$500,"Control Equipment Problems"))</f>
        <v/>
      </c>
      <c r="I457" s="299" t="str">
        <f>IF($D457="","",SUMIFS('CMS Deviation Detail'!$H$24:$H$500,'CMS Deviation Detail'!$B$24:$B$500,$B457,'CMS Deviation Detail'!$C$24:$C$500,$C457,'CMS Deviation Detail'!$D$24:$D$500,$D457,'CMS Deviation Detail'!$K$24:$K$500,"Process Problems"))</f>
        <v/>
      </c>
      <c r="J457" s="299" t="str">
        <f>IF($D457="","",SUMIFS('CMS Deviation Detail'!$H$24:$H$500,'CMS Deviation Detail'!$B$24:$B$500,$B457,'CMS Deviation Detail'!$C$24:$C$500,$C457,'CMS Deviation Detail'!$D$24:$D$500,$D457,'CMS Deviation Detail'!$K$24:$K$500,"Other Known Causes"))</f>
        <v/>
      </c>
      <c r="K457" s="300" t="str">
        <f>IF($D457="","",SUMIFS('CMS Deviation Detail'!$H$24:$H$500,'CMS Deviation Detail'!$B$24:$B$500,$B457,'CMS Deviation Detail'!$C$24:$C$500,$C457,'CMS Deviation Detail'!$D$24:$D$500,$D457,'CMS Deviation Detail'!$K$24:$K$500,"Other Unknown Causes"))</f>
        <v/>
      </c>
    </row>
    <row r="458" spans="2:11" x14ac:dyDescent="0.25">
      <c r="B458" s="289" t="str">
        <f>IF(Lists!AF436="","",Lists!AF436)</f>
        <v/>
      </c>
      <c r="C458" s="290" t="str">
        <f>IF(Lists!AG436="","",Lists!AG436)</f>
        <v/>
      </c>
      <c r="D458" s="290" t="str">
        <f>IF(Lists!AH436="","",Lists!AH436)</f>
        <v/>
      </c>
      <c r="E458" s="291" t="str">
        <f>IF(D458="","",COUNTIFS('CMS Deviation Detail'!$B$24:$B$500,B458,'CMS Deviation Detail'!$C$24:$C$500,C458,'CMS Deviation Detail'!$D$24:$D$500,D458))</f>
        <v/>
      </c>
      <c r="F458" s="292" t="str">
        <f>IF(D458="","",SUMIFS('CMS Deviation Detail'!$H$24:$H$500,'CMS Deviation Detail'!$B$24:$B$500,$B458,'CMS Deviation Detail'!$C$24:$C$500,$C458,'CMS Deviation Detail'!$D$24:$D$500,$D458))</f>
        <v/>
      </c>
      <c r="G458" s="308"/>
      <c r="H458" s="299" t="str">
        <f>IF($D458="","",SUMIFS('CMS Deviation Detail'!$H$24:$H$500,'CMS Deviation Detail'!$B$24:$B$500,$B458,'CMS Deviation Detail'!$C$24:$C$500,$C458,'CMS Deviation Detail'!$D$24:$D$500,$D458,'CMS Deviation Detail'!$K$24:$K$500,"Control Equipment Problems"))</f>
        <v/>
      </c>
      <c r="I458" s="299" t="str">
        <f>IF($D458="","",SUMIFS('CMS Deviation Detail'!$H$24:$H$500,'CMS Deviation Detail'!$B$24:$B$500,$B458,'CMS Deviation Detail'!$C$24:$C$500,$C458,'CMS Deviation Detail'!$D$24:$D$500,$D458,'CMS Deviation Detail'!$K$24:$K$500,"Process Problems"))</f>
        <v/>
      </c>
      <c r="J458" s="299" t="str">
        <f>IF($D458="","",SUMIFS('CMS Deviation Detail'!$H$24:$H$500,'CMS Deviation Detail'!$B$24:$B$500,$B458,'CMS Deviation Detail'!$C$24:$C$500,$C458,'CMS Deviation Detail'!$D$24:$D$500,$D458,'CMS Deviation Detail'!$K$24:$K$500,"Other Known Causes"))</f>
        <v/>
      </c>
      <c r="K458" s="300" t="str">
        <f>IF($D458="","",SUMIFS('CMS Deviation Detail'!$H$24:$H$500,'CMS Deviation Detail'!$B$24:$B$500,$B458,'CMS Deviation Detail'!$C$24:$C$500,$C458,'CMS Deviation Detail'!$D$24:$D$500,$D458,'CMS Deviation Detail'!$K$24:$K$500,"Other Unknown Causes"))</f>
        <v/>
      </c>
    </row>
    <row r="459" spans="2:11" x14ac:dyDescent="0.25">
      <c r="B459" s="289" t="str">
        <f>IF(Lists!AF437="","",Lists!AF437)</f>
        <v/>
      </c>
      <c r="C459" s="290" t="str">
        <f>IF(Lists!AG437="","",Lists!AG437)</f>
        <v/>
      </c>
      <c r="D459" s="290" t="str">
        <f>IF(Lists!AH437="","",Lists!AH437)</f>
        <v/>
      </c>
      <c r="E459" s="291" t="str">
        <f>IF(D459="","",COUNTIFS('CMS Deviation Detail'!$B$24:$B$500,B459,'CMS Deviation Detail'!$C$24:$C$500,C459,'CMS Deviation Detail'!$D$24:$D$500,D459))</f>
        <v/>
      </c>
      <c r="F459" s="292" t="str">
        <f>IF(D459="","",SUMIFS('CMS Deviation Detail'!$H$24:$H$500,'CMS Deviation Detail'!$B$24:$B$500,$B459,'CMS Deviation Detail'!$C$24:$C$500,$C459,'CMS Deviation Detail'!$D$24:$D$500,$D459))</f>
        <v/>
      </c>
      <c r="G459" s="308"/>
      <c r="H459" s="299" t="str">
        <f>IF($D459="","",SUMIFS('CMS Deviation Detail'!$H$24:$H$500,'CMS Deviation Detail'!$B$24:$B$500,$B459,'CMS Deviation Detail'!$C$24:$C$500,$C459,'CMS Deviation Detail'!$D$24:$D$500,$D459,'CMS Deviation Detail'!$K$24:$K$500,"Control Equipment Problems"))</f>
        <v/>
      </c>
      <c r="I459" s="299" t="str">
        <f>IF($D459="","",SUMIFS('CMS Deviation Detail'!$H$24:$H$500,'CMS Deviation Detail'!$B$24:$B$500,$B459,'CMS Deviation Detail'!$C$24:$C$500,$C459,'CMS Deviation Detail'!$D$24:$D$500,$D459,'CMS Deviation Detail'!$K$24:$K$500,"Process Problems"))</f>
        <v/>
      </c>
      <c r="J459" s="299" t="str">
        <f>IF($D459="","",SUMIFS('CMS Deviation Detail'!$H$24:$H$500,'CMS Deviation Detail'!$B$24:$B$500,$B459,'CMS Deviation Detail'!$C$24:$C$500,$C459,'CMS Deviation Detail'!$D$24:$D$500,$D459,'CMS Deviation Detail'!$K$24:$K$500,"Other Known Causes"))</f>
        <v/>
      </c>
      <c r="K459" s="300" t="str">
        <f>IF($D459="","",SUMIFS('CMS Deviation Detail'!$H$24:$H$500,'CMS Deviation Detail'!$B$24:$B$500,$B459,'CMS Deviation Detail'!$C$24:$C$500,$C459,'CMS Deviation Detail'!$D$24:$D$500,$D459,'CMS Deviation Detail'!$K$24:$K$500,"Other Unknown Causes"))</f>
        <v/>
      </c>
    </row>
    <row r="460" spans="2:11" x14ac:dyDescent="0.25">
      <c r="B460" s="289" t="str">
        <f>IF(Lists!AF438="","",Lists!AF438)</f>
        <v/>
      </c>
      <c r="C460" s="290" t="str">
        <f>IF(Lists!AG438="","",Lists!AG438)</f>
        <v/>
      </c>
      <c r="D460" s="290" t="str">
        <f>IF(Lists!AH438="","",Lists!AH438)</f>
        <v/>
      </c>
      <c r="E460" s="291" t="str">
        <f>IF(D460="","",COUNTIFS('CMS Deviation Detail'!$B$24:$B$500,B460,'CMS Deviation Detail'!$C$24:$C$500,C460,'CMS Deviation Detail'!$D$24:$D$500,D460))</f>
        <v/>
      </c>
      <c r="F460" s="292" t="str">
        <f>IF(D460="","",SUMIFS('CMS Deviation Detail'!$H$24:$H$500,'CMS Deviation Detail'!$B$24:$B$500,$B460,'CMS Deviation Detail'!$C$24:$C$500,$C460,'CMS Deviation Detail'!$D$24:$D$500,$D460))</f>
        <v/>
      </c>
      <c r="G460" s="308"/>
      <c r="H460" s="299" t="str">
        <f>IF($D460="","",SUMIFS('CMS Deviation Detail'!$H$24:$H$500,'CMS Deviation Detail'!$B$24:$B$500,$B460,'CMS Deviation Detail'!$C$24:$C$500,$C460,'CMS Deviation Detail'!$D$24:$D$500,$D460,'CMS Deviation Detail'!$K$24:$K$500,"Control Equipment Problems"))</f>
        <v/>
      </c>
      <c r="I460" s="299" t="str">
        <f>IF($D460="","",SUMIFS('CMS Deviation Detail'!$H$24:$H$500,'CMS Deviation Detail'!$B$24:$B$500,$B460,'CMS Deviation Detail'!$C$24:$C$500,$C460,'CMS Deviation Detail'!$D$24:$D$500,$D460,'CMS Deviation Detail'!$K$24:$K$500,"Process Problems"))</f>
        <v/>
      </c>
      <c r="J460" s="299" t="str">
        <f>IF($D460="","",SUMIFS('CMS Deviation Detail'!$H$24:$H$500,'CMS Deviation Detail'!$B$24:$B$500,$B460,'CMS Deviation Detail'!$C$24:$C$500,$C460,'CMS Deviation Detail'!$D$24:$D$500,$D460,'CMS Deviation Detail'!$K$24:$K$500,"Other Known Causes"))</f>
        <v/>
      </c>
      <c r="K460" s="300" t="str">
        <f>IF($D460="","",SUMIFS('CMS Deviation Detail'!$H$24:$H$500,'CMS Deviation Detail'!$B$24:$B$500,$B460,'CMS Deviation Detail'!$C$24:$C$500,$C460,'CMS Deviation Detail'!$D$24:$D$500,$D460,'CMS Deviation Detail'!$K$24:$K$500,"Other Unknown Causes"))</f>
        <v/>
      </c>
    </row>
    <row r="461" spans="2:11" x14ac:dyDescent="0.25">
      <c r="B461" s="289" t="str">
        <f>IF(Lists!AF439="","",Lists!AF439)</f>
        <v/>
      </c>
      <c r="C461" s="290" t="str">
        <f>IF(Lists!AG439="","",Lists!AG439)</f>
        <v/>
      </c>
      <c r="D461" s="290" t="str">
        <f>IF(Lists!AH439="","",Lists!AH439)</f>
        <v/>
      </c>
      <c r="E461" s="291" t="str">
        <f>IF(D461="","",COUNTIFS('CMS Deviation Detail'!$B$24:$B$500,B461,'CMS Deviation Detail'!$C$24:$C$500,C461,'CMS Deviation Detail'!$D$24:$D$500,D461))</f>
        <v/>
      </c>
      <c r="F461" s="292" t="str">
        <f>IF(D461="","",SUMIFS('CMS Deviation Detail'!$H$24:$H$500,'CMS Deviation Detail'!$B$24:$B$500,$B461,'CMS Deviation Detail'!$C$24:$C$500,$C461,'CMS Deviation Detail'!$D$24:$D$500,$D461))</f>
        <v/>
      </c>
      <c r="G461" s="308"/>
      <c r="H461" s="299" t="str">
        <f>IF($D461="","",SUMIFS('CMS Deviation Detail'!$H$24:$H$500,'CMS Deviation Detail'!$B$24:$B$500,$B461,'CMS Deviation Detail'!$C$24:$C$500,$C461,'CMS Deviation Detail'!$D$24:$D$500,$D461,'CMS Deviation Detail'!$K$24:$K$500,"Control Equipment Problems"))</f>
        <v/>
      </c>
      <c r="I461" s="299" t="str">
        <f>IF($D461="","",SUMIFS('CMS Deviation Detail'!$H$24:$H$500,'CMS Deviation Detail'!$B$24:$B$500,$B461,'CMS Deviation Detail'!$C$24:$C$500,$C461,'CMS Deviation Detail'!$D$24:$D$500,$D461,'CMS Deviation Detail'!$K$24:$K$500,"Process Problems"))</f>
        <v/>
      </c>
      <c r="J461" s="299" t="str">
        <f>IF($D461="","",SUMIFS('CMS Deviation Detail'!$H$24:$H$500,'CMS Deviation Detail'!$B$24:$B$500,$B461,'CMS Deviation Detail'!$C$24:$C$500,$C461,'CMS Deviation Detail'!$D$24:$D$500,$D461,'CMS Deviation Detail'!$K$24:$K$500,"Other Known Causes"))</f>
        <v/>
      </c>
      <c r="K461" s="300" t="str">
        <f>IF($D461="","",SUMIFS('CMS Deviation Detail'!$H$24:$H$500,'CMS Deviation Detail'!$B$24:$B$500,$B461,'CMS Deviation Detail'!$C$24:$C$500,$C461,'CMS Deviation Detail'!$D$24:$D$500,$D461,'CMS Deviation Detail'!$K$24:$K$500,"Other Unknown Causes"))</f>
        <v/>
      </c>
    </row>
    <row r="462" spans="2:11" x14ac:dyDescent="0.25">
      <c r="B462" s="289" t="str">
        <f>IF(Lists!AF440="","",Lists!AF440)</f>
        <v/>
      </c>
      <c r="C462" s="290" t="str">
        <f>IF(Lists!AG440="","",Lists!AG440)</f>
        <v/>
      </c>
      <c r="D462" s="290" t="str">
        <f>IF(Lists!AH440="","",Lists!AH440)</f>
        <v/>
      </c>
      <c r="E462" s="291" t="str">
        <f>IF(D462="","",COUNTIFS('CMS Deviation Detail'!$B$24:$B$500,B462,'CMS Deviation Detail'!$C$24:$C$500,C462,'CMS Deviation Detail'!$D$24:$D$500,D462))</f>
        <v/>
      </c>
      <c r="F462" s="292" t="str">
        <f>IF(D462="","",SUMIFS('CMS Deviation Detail'!$H$24:$H$500,'CMS Deviation Detail'!$B$24:$B$500,$B462,'CMS Deviation Detail'!$C$24:$C$500,$C462,'CMS Deviation Detail'!$D$24:$D$500,$D462))</f>
        <v/>
      </c>
      <c r="G462" s="308"/>
      <c r="H462" s="299" t="str">
        <f>IF($D462="","",SUMIFS('CMS Deviation Detail'!$H$24:$H$500,'CMS Deviation Detail'!$B$24:$B$500,$B462,'CMS Deviation Detail'!$C$24:$C$500,$C462,'CMS Deviation Detail'!$D$24:$D$500,$D462,'CMS Deviation Detail'!$K$24:$K$500,"Control Equipment Problems"))</f>
        <v/>
      </c>
      <c r="I462" s="299" t="str">
        <f>IF($D462="","",SUMIFS('CMS Deviation Detail'!$H$24:$H$500,'CMS Deviation Detail'!$B$24:$B$500,$B462,'CMS Deviation Detail'!$C$24:$C$500,$C462,'CMS Deviation Detail'!$D$24:$D$500,$D462,'CMS Deviation Detail'!$K$24:$K$500,"Process Problems"))</f>
        <v/>
      </c>
      <c r="J462" s="299" t="str">
        <f>IF($D462="","",SUMIFS('CMS Deviation Detail'!$H$24:$H$500,'CMS Deviation Detail'!$B$24:$B$500,$B462,'CMS Deviation Detail'!$C$24:$C$500,$C462,'CMS Deviation Detail'!$D$24:$D$500,$D462,'CMS Deviation Detail'!$K$24:$K$500,"Other Known Causes"))</f>
        <v/>
      </c>
      <c r="K462" s="300" t="str">
        <f>IF($D462="","",SUMIFS('CMS Deviation Detail'!$H$24:$H$500,'CMS Deviation Detail'!$B$24:$B$500,$B462,'CMS Deviation Detail'!$C$24:$C$500,$C462,'CMS Deviation Detail'!$D$24:$D$500,$D462,'CMS Deviation Detail'!$K$24:$K$500,"Other Unknown Causes"))</f>
        <v/>
      </c>
    </row>
    <row r="463" spans="2:11" x14ac:dyDescent="0.25">
      <c r="B463" s="289" t="str">
        <f>IF(Lists!AF441="","",Lists!AF441)</f>
        <v/>
      </c>
      <c r="C463" s="290" t="str">
        <f>IF(Lists!AG441="","",Lists!AG441)</f>
        <v/>
      </c>
      <c r="D463" s="290" t="str">
        <f>IF(Lists!AH441="","",Lists!AH441)</f>
        <v/>
      </c>
      <c r="E463" s="291" t="str">
        <f>IF(D463="","",COUNTIFS('CMS Deviation Detail'!$B$24:$B$500,B463,'CMS Deviation Detail'!$C$24:$C$500,C463,'CMS Deviation Detail'!$D$24:$D$500,D463))</f>
        <v/>
      </c>
      <c r="F463" s="292" t="str">
        <f>IF(D463="","",SUMIFS('CMS Deviation Detail'!$H$24:$H$500,'CMS Deviation Detail'!$B$24:$B$500,$B463,'CMS Deviation Detail'!$C$24:$C$500,$C463,'CMS Deviation Detail'!$D$24:$D$500,$D463))</f>
        <v/>
      </c>
      <c r="G463" s="308"/>
      <c r="H463" s="299" t="str">
        <f>IF($D463="","",SUMIFS('CMS Deviation Detail'!$H$24:$H$500,'CMS Deviation Detail'!$B$24:$B$500,$B463,'CMS Deviation Detail'!$C$24:$C$500,$C463,'CMS Deviation Detail'!$D$24:$D$500,$D463,'CMS Deviation Detail'!$K$24:$K$500,"Control Equipment Problems"))</f>
        <v/>
      </c>
      <c r="I463" s="299" t="str">
        <f>IF($D463="","",SUMIFS('CMS Deviation Detail'!$H$24:$H$500,'CMS Deviation Detail'!$B$24:$B$500,$B463,'CMS Deviation Detail'!$C$24:$C$500,$C463,'CMS Deviation Detail'!$D$24:$D$500,$D463,'CMS Deviation Detail'!$K$24:$K$500,"Process Problems"))</f>
        <v/>
      </c>
      <c r="J463" s="299" t="str">
        <f>IF($D463="","",SUMIFS('CMS Deviation Detail'!$H$24:$H$500,'CMS Deviation Detail'!$B$24:$B$500,$B463,'CMS Deviation Detail'!$C$24:$C$500,$C463,'CMS Deviation Detail'!$D$24:$D$500,$D463,'CMS Deviation Detail'!$K$24:$K$500,"Other Known Causes"))</f>
        <v/>
      </c>
      <c r="K463" s="300" t="str">
        <f>IF($D463="","",SUMIFS('CMS Deviation Detail'!$H$24:$H$500,'CMS Deviation Detail'!$B$24:$B$500,$B463,'CMS Deviation Detail'!$C$24:$C$500,$C463,'CMS Deviation Detail'!$D$24:$D$500,$D463,'CMS Deviation Detail'!$K$24:$K$500,"Other Unknown Causes"))</f>
        <v/>
      </c>
    </row>
    <row r="464" spans="2:11" x14ac:dyDescent="0.25">
      <c r="B464" s="289" t="str">
        <f>IF(Lists!AF442="","",Lists!AF442)</f>
        <v/>
      </c>
      <c r="C464" s="290" t="str">
        <f>IF(Lists!AG442="","",Lists!AG442)</f>
        <v/>
      </c>
      <c r="D464" s="290" t="str">
        <f>IF(Lists!AH442="","",Lists!AH442)</f>
        <v/>
      </c>
      <c r="E464" s="291" t="str">
        <f>IF(D464="","",COUNTIFS('CMS Deviation Detail'!$B$24:$B$500,B464,'CMS Deviation Detail'!$C$24:$C$500,C464,'CMS Deviation Detail'!$D$24:$D$500,D464))</f>
        <v/>
      </c>
      <c r="F464" s="292" t="str">
        <f>IF(D464="","",SUMIFS('CMS Deviation Detail'!$H$24:$H$500,'CMS Deviation Detail'!$B$24:$B$500,$B464,'CMS Deviation Detail'!$C$24:$C$500,$C464,'CMS Deviation Detail'!$D$24:$D$500,$D464))</f>
        <v/>
      </c>
      <c r="G464" s="308"/>
      <c r="H464" s="299" t="str">
        <f>IF($D464="","",SUMIFS('CMS Deviation Detail'!$H$24:$H$500,'CMS Deviation Detail'!$B$24:$B$500,$B464,'CMS Deviation Detail'!$C$24:$C$500,$C464,'CMS Deviation Detail'!$D$24:$D$500,$D464,'CMS Deviation Detail'!$K$24:$K$500,"Control Equipment Problems"))</f>
        <v/>
      </c>
      <c r="I464" s="299" t="str">
        <f>IF($D464="","",SUMIFS('CMS Deviation Detail'!$H$24:$H$500,'CMS Deviation Detail'!$B$24:$B$500,$B464,'CMS Deviation Detail'!$C$24:$C$500,$C464,'CMS Deviation Detail'!$D$24:$D$500,$D464,'CMS Deviation Detail'!$K$24:$K$500,"Process Problems"))</f>
        <v/>
      </c>
      <c r="J464" s="299" t="str">
        <f>IF($D464="","",SUMIFS('CMS Deviation Detail'!$H$24:$H$500,'CMS Deviation Detail'!$B$24:$B$500,$B464,'CMS Deviation Detail'!$C$24:$C$500,$C464,'CMS Deviation Detail'!$D$24:$D$500,$D464,'CMS Deviation Detail'!$K$24:$K$500,"Other Known Causes"))</f>
        <v/>
      </c>
      <c r="K464" s="300" t="str">
        <f>IF($D464="","",SUMIFS('CMS Deviation Detail'!$H$24:$H$500,'CMS Deviation Detail'!$B$24:$B$500,$B464,'CMS Deviation Detail'!$C$24:$C$500,$C464,'CMS Deviation Detail'!$D$24:$D$500,$D464,'CMS Deviation Detail'!$K$24:$K$500,"Other Unknown Causes"))</f>
        <v/>
      </c>
    </row>
    <row r="465" spans="2:11" x14ac:dyDescent="0.25">
      <c r="B465" s="289" t="str">
        <f>IF(Lists!AF443="","",Lists!AF443)</f>
        <v/>
      </c>
      <c r="C465" s="290" t="str">
        <f>IF(Lists!AG443="","",Lists!AG443)</f>
        <v/>
      </c>
      <c r="D465" s="290" t="str">
        <f>IF(Lists!AH443="","",Lists!AH443)</f>
        <v/>
      </c>
      <c r="E465" s="291" t="str">
        <f>IF(D465="","",COUNTIFS('CMS Deviation Detail'!$B$24:$B$500,B465,'CMS Deviation Detail'!$C$24:$C$500,C465,'CMS Deviation Detail'!$D$24:$D$500,D465))</f>
        <v/>
      </c>
      <c r="F465" s="292" t="str">
        <f>IF(D465="","",SUMIFS('CMS Deviation Detail'!$H$24:$H$500,'CMS Deviation Detail'!$B$24:$B$500,$B465,'CMS Deviation Detail'!$C$24:$C$500,$C465,'CMS Deviation Detail'!$D$24:$D$500,$D465))</f>
        <v/>
      </c>
      <c r="G465" s="308"/>
      <c r="H465" s="299" t="str">
        <f>IF($D465="","",SUMIFS('CMS Deviation Detail'!$H$24:$H$500,'CMS Deviation Detail'!$B$24:$B$500,$B465,'CMS Deviation Detail'!$C$24:$C$500,$C465,'CMS Deviation Detail'!$D$24:$D$500,$D465,'CMS Deviation Detail'!$K$24:$K$500,"Control Equipment Problems"))</f>
        <v/>
      </c>
      <c r="I465" s="299" t="str">
        <f>IF($D465="","",SUMIFS('CMS Deviation Detail'!$H$24:$H$500,'CMS Deviation Detail'!$B$24:$B$500,$B465,'CMS Deviation Detail'!$C$24:$C$500,$C465,'CMS Deviation Detail'!$D$24:$D$500,$D465,'CMS Deviation Detail'!$K$24:$K$500,"Process Problems"))</f>
        <v/>
      </c>
      <c r="J465" s="299" t="str">
        <f>IF($D465="","",SUMIFS('CMS Deviation Detail'!$H$24:$H$500,'CMS Deviation Detail'!$B$24:$B$500,$B465,'CMS Deviation Detail'!$C$24:$C$500,$C465,'CMS Deviation Detail'!$D$24:$D$500,$D465,'CMS Deviation Detail'!$K$24:$K$500,"Other Known Causes"))</f>
        <v/>
      </c>
      <c r="K465" s="300" t="str">
        <f>IF($D465="","",SUMIFS('CMS Deviation Detail'!$H$24:$H$500,'CMS Deviation Detail'!$B$24:$B$500,$B465,'CMS Deviation Detail'!$C$24:$C$500,$C465,'CMS Deviation Detail'!$D$24:$D$500,$D465,'CMS Deviation Detail'!$K$24:$K$500,"Other Unknown Causes"))</f>
        <v/>
      </c>
    </row>
    <row r="466" spans="2:11" x14ac:dyDescent="0.25">
      <c r="B466" s="289" t="str">
        <f>IF(Lists!AF444="","",Lists!AF444)</f>
        <v/>
      </c>
      <c r="C466" s="290" t="str">
        <f>IF(Lists!AG444="","",Lists!AG444)</f>
        <v/>
      </c>
      <c r="D466" s="290" t="str">
        <f>IF(Lists!AH444="","",Lists!AH444)</f>
        <v/>
      </c>
      <c r="E466" s="291" t="str">
        <f>IF(D466="","",COUNTIFS('CMS Deviation Detail'!$B$24:$B$500,B466,'CMS Deviation Detail'!$C$24:$C$500,C466,'CMS Deviation Detail'!$D$24:$D$500,D466))</f>
        <v/>
      </c>
      <c r="F466" s="292" t="str">
        <f>IF(D466="","",SUMIFS('CMS Deviation Detail'!$H$24:$H$500,'CMS Deviation Detail'!$B$24:$B$500,$B466,'CMS Deviation Detail'!$C$24:$C$500,$C466,'CMS Deviation Detail'!$D$24:$D$500,$D466))</f>
        <v/>
      </c>
      <c r="G466" s="308"/>
      <c r="H466" s="299" t="str">
        <f>IF($D466="","",SUMIFS('CMS Deviation Detail'!$H$24:$H$500,'CMS Deviation Detail'!$B$24:$B$500,$B466,'CMS Deviation Detail'!$C$24:$C$500,$C466,'CMS Deviation Detail'!$D$24:$D$500,$D466,'CMS Deviation Detail'!$K$24:$K$500,"Control Equipment Problems"))</f>
        <v/>
      </c>
      <c r="I466" s="299" t="str">
        <f>IF($D466="","",SUMIFS('CMS Deviation Detail'!$H$24:$H$500,'CMS Deviation Detail'!$B$24:$B$500,$B466,'CMS Deviation Detail'!$C$24:$C$500,$C466,'CMS Deviation Detail'!$D$24:$D$500,$D466,'CMS Deviation Detail'!$K$24:$K$500,"Process Problems"))</f>
        <v/>
      </c>
      <c r="J466" s="299" t="str">
        <f>IF($D466="","",SUMIFS('CMS Deviation Detail'!$H$24:$H$500,'CMS Deviation Detail'!$B$24:$B$500,$B466,'CMS Deviation Detail'!$C$24:$C$500,$C466,'CMS Deviation Detail'!$D$24:$D$500,$D466,'CMS Deviation Detail'!$K$24:$K$500,"Other Known Causes"))</f>
        <v/>
      </c>
      <c r="K466" s="300" t="str">
        <f>IF($D466="","",SUMIFS('CMS Deviation Detail'!$H$24:$H$500,'CMS Deviation Detail'!$B$24:$B$500,$B466,'CMS Deviation Detail'!$C$24:$C$500,$C466,'CMS Deviation Detail'!$D$24:$D$500,$D466,'CMS Deviation Detail'!$K$24:$K$500,"Other Unknown Causes"))</f>
        <v/>
      </c>
    </row>
    <row r="467" spans="2:11" x14ac:dyDescent="0.25">
      <c r="B467" s="289" t="str">
        <f>IF(Lists!AF445="","",Lists!AF445)</f>
        <v/>
      </c>
      <c r="C467" s="290" t="str">
        <f>IF(Lists!AG445="","",Lists!AG445)</f>
        <v/>
      </c>
      <c r="D467" s="290" t="str">
        <f>IF(Lists!AH445="","",Lists!AH445)</f>
        <v/>
      </c>
      <c r="E467" s="291" t="str">
        <f>IF(D467="","",COUNTIFS('CMS Deviation Detail'!$B$24:$B$500,B467,'CMS Deviation Detail'!$C$24:$C$500,C467,'CMS Deviation Detail'!$D$24:$D$500,D467))</f>
        <v/>
      </c>
      <c r="F467" s="292" t="str">
        <f>IF(D467="","",SUMIFS('CMS Deviation Detail'!$H$24:$H$500,'CMS Deviation Detail'!$B$24:$B$500,$B467,'CMS Deviation Detail'!$C$24:$C$500,$C467,'CMS Deviation Detail'!$D$24:$D$500,$D467))</f>
        <v/>
      </c>
      <c r="G467" s="308"/>
      <c r="H467" s="299" t="str">
        <f>IF($D467="","",SUMIFS('CMS Deviation Detail'!$H$24:$H$500,'CMS Deviation Detail'!$B$24:$B$500,$B467,'CMS Deviation Detail'!$C$24:$C$500,$C467,'CMS Deviation Detail'!$D$24:$D$500,$D467,'CMS Deviation Detail'!$K$24:$K$500,"Control Equipment Problems"))</f>
        <v/>
      </c>
      <c r="I467" s="299" t="str">
        <f>IF($D467="","",SUMIFS('CMS Deviation Detail'!$H$24:$H$500,'CMS Deviation Detail'!$B$24:$B$500,$B467,'CMS Deviation Detail'!$C$24:$C$500,$C467,'CMS Deviation Detail'!$D$24:$D$500,$D467,'CMS Deviation Detail'!$K$24:$K$500,"Process Problems"))</f>
        <v/>
      </c>
      <c r="J467" s="299" t="str">
        <f>IF($D467="","",SUMIFS('CMS Deviation Detail'!$H$24:$H$500,'CMS Deviation Detail'!$B$24:$B$500,$B467,'CMS Deviation Detail'!$C$24:$C$500,$C467,'CMS Deviation Detail'!$D$24:$D$500,$D467,'CMS Deviation Detail'!$K$24:$K$500,"Other Known Causes"))</f>
        <v/>
      </c>
      <c r="K467" s="300" t="str">
        <f>IF($D467="","",SUMIFS('CMS Deviation Detail'!$H$24:$H$500,'CMS Deviation Detail'!$B$24:$B$500,$B467,'CMS Deviation Detail'!$C$24:$C$500,$C467,'CMS Deviation Detail'!$D$24:$D$500,$D467,'CMS Deviation Detail'!$K$24:$K$500,"Other Unknown Causes"))</f>
        <v/>
      </c>
    </row>
    <row r="468" spans="2:11" x14ac:dyDescent="0.25">
      <c r="B468" s="289" t="str">
        <f>IF(Lists!AF446="","",Lists!AF446)</f>
        <v/>
      </c>
      <c r="C468" s="290" t="str">
        <f>IF(Lists!AG446="","",Lists!AG446)</f>
        <v/>
      </c>
      <c r="D468" s="290" t="str">
        <f>IF(Lists!AH446="","",Lists!AH446)</f>
        <v/>
      </c>
      <c r="E468" s="291" t="str">
        <f>IF(D468="","",COUNTIFS('CMS Deviation Detail'!$B$24:$B$500,B468,'CMS Deviation Detail'!$C$24:$C$500,C468,'CMS Deviation Detail'!$D$24:$D$500,D468))</f>
        <v/>
      </c>
      <c r="F468" s="292" t="str">
        <f>IF(D468="","",SUMIFS('CMS Deviation Detail'!$H$24:$H$500,'CMS Deviation Detail'!$B$24:$B$500,$B468,'CMS Deviation Detail'!$C$24:$C$500,$C468,'CMS Deviation Detail'!$D$24:$D$500,$D468))</f>
        <v/>
      </c>
      <c r="G468" s="308"/>
      <c r="H468" s="299" t="str">
        <f>IF($D468="","",SUMIFS('CMS Deviation Detail'!$H$24:$H$500,'CMS Deviation Detail'!$B$24:$B$500,$B468,'CMS Deviation Detail'!$C$24:$C$500,$C468,'CMS Deviation Detail'!$D$24:$D$500,$D468,'CMS Deviation Detail'!$K$24:$K$500,"Control Equipment Problems"))</f>
        <v/>
      </c>
      <c r="I468" s="299" t="str">
        <f>IF($D468="","",SUMIFS('CMS Deviation Detail'!$H$24:$H$500,'CMS Deviation Detail'!$B$24:$B$500,$B468,'CMS Deviation Detail'!$C$24:$C$500,$C468,'CMS Deviation Detail'!$D$24:$D$500,$D468,'CMS Deviation Detail'!$K$24:$K$500,"Process Problems"))</f>
        <v/>
      </c>
      <c r="J468" s="299" t="str">
        <f>IF($D468="","",SUMIFS('CMS Deviation Detail'!$H$24:$H$500,'CMS Deviation Detail'!$B$24:$B$500,$B468,'CMS Deviation Detail'!$C$24:$C$500,$C468,'CMS Deviation Detail'!$D$24:$D$500,$D468,'CMS Deviation Detail'!$K$24:$K$500,"Other Known Causes"))</f>
        <v/>
      </c>
      <c r="K468" s="300" t="str">
        <f>IF($D468="","",SUMIFS('CMS Deviation Detail'!$H$24:$H$500,'CMS Deviation Detail'!$B$24:$B$500,$B468,'CMS Deviation Detail'!$C$24:$C$500,$C468,'CMS Deviation Detail'!$D$24:$D$500,$D468,'CMS Deviation Detail'!$K$24:$K$500,"Other Unknown Causes"))</f>
        <v/>
      </c>
    </row>
    <row r="469" spans="2:11" x14ac:dyDescent="0.25">
      <c r="B469" s="289" t="str">
        <f>IF(Lists!AF447="","",Lists!AF447)</f>
        <v/>
      </c>
      <c r="C469" s="290" t="str">
        <f>IF(Lists!AG447="","",Lists!AG447)</f>
        <v/>
      </c>
      <c r="D469" s="290" t="str">
        <f>IF(Lists!AH447="","",Lists!AH447)</f>
        <v/>
      </c>
      <c r="E469" s="291" t="str">
        <f>IF(D469="","",COUNTIFS('CMS Deviation Detail'!$B$24:$B$500,B469,'CMS Deviation Detail'!$C$24:$C$500,C469,'CMS Deviation Detail'!$D$24:$D$500,D469))</f>
        <v/>
      </c>
      <c r="F469" s="292" t="str">
        <f>IF(D469="","",SUMIFS('CMS Deviation Detail'!$H$24:$H$500,'CMS Deviation Detail'!$B$24:$B$500,$B469,'CMS Deviation Detail'!$C$24:$C$500,$C469,'CMS Deviation Detail'!$D$24:$D$500,$D469))</f>
        <v/>
      </c>
      <c r="G469" s="308"/>
      <c r="H469" s="299" t="str">
        <f>IF($D469="","",SUMIFS('CMS Deviation Detail'!$H$24:$H$500,'CMS Deviation Detail'!$B$24:$B$500,$B469,'CMS Deviation Detail'!$C$24:$C$500,$C469,'CMS Deviation Detail'!$D$24:$D$500,$D469,'CMS Deviation Detail'!$K$24:$K$500,"Control Equipment Problems"))</f>
        <v/>
      </c>
      <c r="I469" s="299" t="str">
        <f>IF($D469="","",SUMIFS('CMS Deviation Detail'!$H$24:$H$500,'CMS Deviation Detail'!$B$24:$B$500,$B469,'CMS Deviation Detail'!$C$24:$C$500,$C469,'CMS Deviation Detail'!$D$24:$D$500,$D469,'CMS Deviation Detail'!$K$24:$K$500,"Process Problems"))</f>
        <v/>
      </c>
      <c r="J469" s="299" t="str">
        <f>IF($D469="","",SUMIFS('CMS Deviation Detail'!$H$24:$H$500,'CMS Deviation Detail'!$B$24:$B$500,$B469,'CMS Deviation Detail'!$C$24:$C$500,$C469,'CMS Deviation Detail'!$D$24:$D$500,$D469,'CMS Deviation Detail'!$K$24:$K$500,"Other Known Causes"))</f>
        <v/>
      </c>
      <c r="K469" s="300" t="str">
        <f>IF($D469="","",SUMIFS('CMS Deviation Detail'!$H$24:$H$500,'CMS Deviation Detail'!$B$24:$B$500,$B469,'CMS Deviation Detail'!$C$24:$C$500,$C469,'CMS Deviation Detail'!$D$24:$D$500,$D469,'CMS Deviation Detail'!$K$24:$K$500,"Other Unknown Causes"))</f>
        <v/>
      </c>
    </row>
    <row r="470" spans="2:11" x14ac:dyDescent="0.25">
      <c r="B470" s="289" t="str">
        <f>IF(Lists!AF448="","",Lists!AF448)</f>
        <v/>
      </c>
      <c r="C470" s="290" t="str">
        <f>IF(Lists!AG448="","",Lists!AG448)</f>
        <v/>
      </c>
      <c r="D470" s="290" t="str">
        <f>IF(Lists!AH448="","",Lists!AH448)</f>
        <v/>
      </c>
      <c r="E470" s="291" t="str">
        <f>IF(D470="","",COUNTIFS('CMS Deviation Detail'!$B$24:$B$500,B470,'CMS Deviation Detail'!$C$24:$C$500,C470,'CMS Deviation Detail'!$D$24:$D$500,D470))</f>
        <v/>
      </c>
      <c r="F470" s="292" t="str">
        <f>IF(D470="","",SUMIFS('CMS Deviation Detail'!$H$24:$H$500,'CMS Deviation Detail'!$B$24:$B$500,$B470,'CMS Deviation Detail'!$C$24:$C$500,$C470,'CMS Deviation Detail'!$D$24:$D$500,$D470))</f>
        <v/>
      </c>
      <c r="G470" s="308"/>
      <c r="H470" s="299" t="str">
        <f>IF($D470="","",SUMIFS('CMS Deviation Detail'!$H$24:$H$500,'CMS Deviation Detail'!$B$24:$B$500,$B470,'CMS Deviation Detail'!$C$24:$C$500,$C470,'CMS Deviation Detail'!$D$24:$D$500,$D470,'CMS Deviation Detail'!$K$24:$K$500,"Control Equipment Problems"))</f>
        <v/>
      </c>
      <c r="I470" s="299" t="str">
        <f>IF($D470="","",SUMIFS('CMS Deviation Detail'!$H$24:$H$500,'CMS Deviation Detail'!$B$24:$B$500,$B470,'CMS Deviation Detail'!$C$24:$C$500,$C470,'CMS Deviation Detail'!$D$24:$D$500,$D470,'CMS Deviation Detail'!$K$24:$K$500,"Process Problems"))</f>
        <v/>
      </c>
      <c r="J470" s="299" t="str">
        <f>IF($D470="","",SUMIFS('CMS Deviation Detail'!$H$24:$H$500,'CMS Deviation Detail'!$B$24:$B$500,$B470,'CMS Deviation Detail'!$C$24:$C$500,$C470,'CMS Deviation Detail'!$D$24:$D$500,$D470,'CMS Deviation Detail'!$K$24:$K$500,"Other Known Causes"))</f>
        <v/>
      </c>
      <c r="K470" s="300" t="str">
        <f>IF($D470="","",SUMIFS('CMS Deviation Detail'!$H$24:$H$500,'CMS Deviation Detail'!$B$24:$B$500,$B470,'CMS Deviation Detail'!$C$24:$C$500,$C470,'CMS Deviation Detail'!$D$24:$D$500,$D470,'CMS Deviation Detail'!$K$24:$K$500,"Other Unknown Causes"))</f>
        <v/>
      </c>
    </row>
    <row r="471" spans="2:11" x14ac:dyDescent="0.25">
      <c r="B471" s="289" t="str">
        <f>IF(Lists!AF449="","",Lists!AF449)</f>
        <v/>
      </c>
      <c r="C471" s="290" t="str">
        <f>IF(Lists!AG449="","",Lists!AG449)</f>
        <v/>
      </c>
      <c r="D471" s="290" t="str">
        <f>IF(Lists!AH449="","",Lists!AH449)</f>
        <v/>
      </c>
      <c r="E471" s="291" t="str">
        <f>IF(D471="","",COUNTIFS('CMS Deviation Detail'!$B$24:$B$500,B471,'CMS Deviation Detail'!$C$24:$C$500,C471,'CMS Deviation Detail'!$D$24:$D$500,D471))</f>
        <v/>
      </c>
      <c r="F471" s="292" t="str">
        <f>IF(D471="","",SUMIFS('CMS Deviation Detail'!$H$24:$H$500,'CMS Deviation Detail'!$B$24:$B$500,$B471,'CMS Deviation Detail'!$C$24:$C$500,$C471,'CMS Deviation Detail'!$D$24:$D$500,$D471))</f>
        <v/>
      </c>
      <c r="G471" s="308"/>
      <c r="H471" s="299" t="str">
        <f>IF($D471="","",SUMIFS('CMS Deviation Detail'!$H$24:$H$500,'CMS Deviation Detail'!$B$24:$B$500,$B471,'CMS Deviation Detail'!$C$24:$C$500,$C471,'CMS Deviation Detail'!$D$24:$D$500,$D471,'CMS Deviation Detail'!$K$24:$K$500,"Control Equipment Problems"))</f>
        <v/>
      </c>
      <c r="I471" s="299" t="str">
        <f>IF($D471="","",SUMIFS('CMS Deviation Detail'!$H$24:$H$500,'CMS Deviation Detail'!$B$24:$B$500,$B471,'CMS Deviation Detail'!$C$24:$C$500,$C471,'CMS Deviation Detail'!$D$24:$D$500,$D471,'CMS Deviation Detail'!$K$24:$K$500,"Process Problems"))</f>
        <v/>
      </c>
      <c r="J471" s="299" t="str">
        <f>IF($D471="","",SUMIFS('CMS Deviation Detail'!$H$24:$H$500,'CMS Deviation Detail'!$B$24:$B$500,$B471,'CMS Deviation Detail'!$C$24:$C$500,$C471,'CMS Deviation Detail'!$D$24:$D$500,$D471,'CMS Deviation Detail'!$K$24:$K$500,"Other Known Causes"))</f>
        <v/>
      </c>
      <c r="K471" s="300" t="str">
        <f>IF($D471="","",SUMIFS('CMS Deviation Detail'!$H$24:$H$500,'CMS Deviation Detail'!$B$24:$B$500,$B471,'CMS Deviation Detail'!$C$24:$C$500,$C471,'CMS Deviation Detail'!$D$24:$D$500,$D471,'CMS Deviation Detail'!$K$24:$K$500,"Other Unknown Causes"))</f>
        <v/>
      </c>
    </row>
    <row r="472" spans="2:11" x14ac:dyDescent="0.25">
      <c r="B472" s="289" t="str">
        <f>IF(Lists!AF450="","",Lists!AF450)</f>
        <v/>
      </c>
      <c r="C472" s="290" t="str">
        <f>IF(Lists!AG450="","",Lists!AG450)</f>
        <v/>
      </c>
      <c r="D472" s="290" t="str">
        <f>IF(Lists!AH450="","",Lists!AH450)</f>
        <v/>
      </c>
      <c r="E472" s="291" t="str">
        <f>IF(D472="","",COUNTIFS('CMS Deviation Detail'!$B$24:$B$500,B472,'CMS Deviation Detail'!$C$24:$C$500,C472,'CMS Deviation Detail'!$D$24:$D$500,D472))</f>
        <v/>
      </c>
      <c r="F472" s="292" t="str">
        <f>IF(D472="","",SUMIFS('CMS Deviation Detail'!$H$24:$H$500,'CMS Deviation Detail'!$B$24:$B$500,$B472,'CMS Deviation Detail'!$C$24:$C$500,$C472,'CMS Deviation Detail'!$D$24:$D$500,$D472))</f>
        <v/>
      </c>
      <c r="G472" s="308"/>
      <c r="H472" s="299" t="str">
        <f>IF($D472="","",SUMIFS('CMS Deviation Detail'!$H$24:$H$500,'CMS Deviation Detail'!$B$24:$B$500,$B472,'CMS Deviation Detail'!$C$24:$C$500,$C472,'CMS Deviation Detail'!$D$24:$D$500,$D472,'CMS Deviation Detail'!$K$24:$K$500,"Control Equipment Problems"))</f>
        <v/>
      </c>
      <c r="I472" s="299" t="str">
        <f>IF($D472="","",SUMIFS('CMS Deviation Detail'!$H$24:$H$500,'CMS Deviation Detail'!$B$24:$B$500,$B472,'CMS Deviation Detail'!$C$24:$C$500,$C472,'CMS Deviation Detail'!$D$24:$D$500,$D472,'CMS Deviation Detail'!$K$24:$K$500,"Process Problems"))</f>
        <v/>
      </c>
      <c r="J472" s="299" t="str">
        <f>IF($D472="","",SUMIFS('CMS Deviation Detail'!$H$24:$H$500,'CMS Deviation Detail'!$B$24:$B$500,$B472,'CMS Deviation Detail'!$C$24:$C$500,$C472,'CMS Deviation Detail'!$D$24:$D$500,$D472,'CMS Deviation Detail'!$K$24:$K$500,"Other Known Causes"))</f>
        <v/>
      </c>
      <c r="K472" s="300" t="str">
        <f>IF($D472="","",SUMIFS('CMS Deviation Detail'!$H$24:$H$500,'CMS Deviation Detail'!$B$24:$B$500,$B472,'CMS Deviation Detail'!$C$24:$C$500,$C472,'CMS Deviation Detail'!$D$24:$D$500,$D472,'CMS Deviation Detail'!$K$24:$K$500,"Other Unknown Causes"))</f>
        <v/>
      </c>
    </row>
    <row r="473" spans="2:11" x14ac:dyDescent="0.25">
      <c r="B473" s="289" t="str">
        <f>IF(Lists!AF451="","",Lists!AF451)</f>
        <v/>
      </c>
      <c r="C473" s="290" t="str">
        <f>IF(Lists!AG451="","",Lists!AG451)</f>
        <v/>
      </c>
      <c r="D473" s="290" t="str">
        <f>IF(Lists!AH451="","",Lists!AH451)</f>
        <v/>
      </c>
      <c r="E473" s="291" t="str">
        <f>IF(D473="","",COUNTIFS('CMS Deviation Detail'!$B$24:$B$500,B473,'CMS Deviation Detail'!$C$24:$C$500,C473,'CMS Deviation Detail'!$D$24:$D$500,D473))</f>
        <v/>
      </c>
      <c r="F473" s="292" t="str">
        <f>IF(D473="","",SUMIFS('CMS Deviation Detail'!$H$24:$H$500,'CMS Deviation Detail'!$B$24:$B$500,$B473,'CMS Deviation Detail'!$C$24:$C$500,$C473,'CMS Deviation Detail'!$D$24:$D$500,$D473))</f>
        <v/>
      </c>
      <c r="G473" s="308"/>
      <c r="H473" s="299" t="str">
        <f>IF($D473="","",SUMIFS('CMS Deviation Detail'!$H$24:$H$500,'CMS Deviation Detail'!$B$24:$B$500,$B473,'CMS Deviation Detail'!$C$24:$C$500,$C473,'CMS Deviation Detail'!$D$24:$D$500,$D473,'CMS Deviation Detail'!$K$24:$K$500,"Control Equipment Problems"))</f>
        <v/>
      </c>
      <c r="I473" s="299" t="str">
        <f>IF($D473="","",SUMIFS('CMS Deviation Detail'!$H$24:$H$500,'CMS Deviation Detail'!$B$24:$B$500,$B473,'CMS Deviation Detail'!$C$24:$C$500,$C473,'CMS Deviation Detail'!$D$24:$D$500,$D473,'CMS Deviation Detail'!$K$24:$K$500,"Process Problems"))</f>
        <v/>
      </c>
      <c r="J473" s="299" t="str">
        <f>IF($D473="","",SUMIFS('CMS Deviation Detail'!$H$24:$H$500,'CMS Deviation Detail'!$B$24:$B$500,$B473,'CMS Deviation Detail'!$C$24:$C$500,$C473,'CMS Deviation Detail'!$D$24:$D$500,$D473,'CMS Deviation Detail'!$K$24:$K$500,"Other Known Causes"))</f>
        <v/>
      </c>
      <c r="K473" s="300" t="str">
        <f>IF($D473="","",SUMIFS('CMS Deviation Detail'!$H$24:$H$500,'CMS Deviation Detail'!$B$24:$B$500,$B473,'CMS Deviation Detail'!$C$24:$C$500,$C473,'CMS Deviation Detail'!$D$24:$D$500,$D473,'CMS Deviation Detail'!$K$24:$K$500,"Other Unknown Causes"))</f>
        <v/>
      </c>
    </row>
    <row r="474" spans="2:11" x14ac:dyDescent="0.25">
      <c r="B474" s="289" t="str">
        <f>IF(Lists!AF452="","",Lists!AF452)</f>
        <v/>
      </c>
      <c r="C474" s="290" t="str">
        <f>IF(Lists!AG452="","",Lists!AG452)</f>
        <v/>
      </c>
      <c r="D474" s="290" t="str">
        <f>IF(Lists!AH452="","",Lists!AH452)</f>
        <v/>
      </c>
      <c r="E474" s="291" t="str">
        <f>IF(D474="","",COUNTIFS('CMS Deviation Detail'!$B$24:$B$500,B474,'CMS Deviation Detail'!$C$24:$C$500,C474,'CMS Deviation Detail'!$D$24:$D$500,D474))</f>
        <v/>
      </c>
      <c r="F474" s="292" t="str">
        <f>IF(D474="","",SUMIFS('CMS Deviation Detail'!$H$24:$H$500,'CMS Deviation Detail'!$B$24:$B$500,$B474,'CMS Deviation Detail'!$C$24:$C$500,$C474,'CMS Deviation Detail'!$D$24:$D$500,$D474))</f>
        <v/>
      </c>
      <c r="G474" s="308"/>
      <c r="H474" s="299" t="str">
        <f>IF($D474="","",SUMIFS('CMS Deviation Detail'!$H$24:$H$500,'CMS Deviation Detail'!$B$24:$B$500,$B474,'CMS Deviation Detail'!$C$24:$C$500,$C474,'CMS Deviation Detail'!$D$24:$D$500,$D474,'CMS Deviation Detail'!$K$24:$K$500,"Control Equipment Problems"))</f>
        <v/>
      </c>
      <c r="I474" s="299" t="str">
        <f>IF($D474="","",SUMIFS('CMS Deviation Detail'!$H$24:$H$500,'CMS Deviation Detail'!$B$24:$B$500,$B474,'CMS Deviation Detail'!$C$24:$C$500,$C474,'CMS Deviation Detail'!$D$24:$D$500,$D474,'CMS Deviation Detail'!$K$24:$K$500,"Process Problems"))</f>
        <v/>
      </c>
      <c r="J474" s="299" t="str">
        <f>IF($D474="","",SUMIFS('CMS Deviation Detail'!$H$24:$H$500,'CMS Deviation Detail'!$B$24:$B$500,$B474,'CMS Deviation Detail'!$C$24:$C$500,$C474,'CMS Deviation Detail'!$D$24:$D$500,$D474,'CMS Deviation Detail'!$K$24:$K$500,"Other Known Causes"))</f>
        <v/>
      </c>
      <c r="K474" s="300" t="str">
        <f>IF($D474="","",SUMIFS('CMS Deviation Detail'!$H$24:$H$500,'CMS Deviation Detail'!$B$24:$B$500,$B474,'CMS Deviation Detail'!$C$24:$C$500,$C474,'CMS Deviation Detail'!$D$24:$D$500,$D474,'CMS Deviation Detail'!$K$24:$K$500,"Other Unknown Causes"))</f>
        <v/>
      </c>
    </row>
    <row r="475" spans="2:11" x14ac:dyDescent="0.25">
      <c r="B475" s="289" t="str">
        <f>IF(Lists!AF453="","",Lists!AF453)</f>
        <v/>
      </c>
      <c r="C475" s="290" t="str">
        <f>IF(Lists!AG453="","",Lists!AG453)</f>
        <v/>
      </c>
      <c r="D475" s="290" t="str">
        <f>IF(Lists!AH453="","",Lists!AH453)</f>
        <v/>
      </c>
      <c r="E475" s="291" t="str">
        <f>IF(D475="","",COUNTIFS('CMS Deviation Detail'!$B$24:$B$500,B475,'CMS Deviation Detail'!$C$24:$C$500,C475,'CMS Deviation Detail'!$D$24:$D$500,D475))</f>
        <v/>
      </c>
      <c r="F475" s="292" t="str">
        <f>IF(D475="","",SUMIFS('CMS Deviation Detail'!$H$24:$H$500,'CMS Deviation Detail'!$B$24:$B$500,$B475,'CMS Deviation Detail'!$C$24:$C$500,$C475,'CMS Deviation Detail'!$D$24:$D$500,$D475))</f>
        <v/>
      </c>
      <c r="G475" s="308"/>
      <c r="H475" s="299" t="str">
        <f>IF($D475="","",SUMIFS('CMS Deviation Detail'!$H$24:$H$500,'CMS Deviation Detail'!$B$24:$B$500,$B475,'CMS Deviation Detail'!$C$24:$C$500,$C475,'CMS Deviation Detail'!$D$24:$D$500,$D475,'CMS Deviation Detail'!$K$24:$K$500,"Control Equipment Problems"))</f>
        <v/>
      </c>
      <c r="I475" s="299" t="str">
        <f>IF($D475="","",SUMIFS('CMS Deviation Detail'!$H$24:$H$500,'CMS Deviation Detail'!$B$24:$B$500,$B475,'CMS Deviation Detail'!$C$24:$C$500,$C475,'CMS Deviation Detail'!$D$24:$D$500,$D475,'CMS Deviation Detail'!$K$24:$K$500,"Process Problems"))</f>
        <v/>
      </c>
      <c r="J475" s="299" t="str">
        <f>IF($D475="","",SUMIFS('CMS Deviation Detail'!$H$24:$H$500,'CMS Deviation Detail'!$B$24:$B$500,$B475,'CMS Deviation Detail'!$C$24:$C$500,$C475,'CMS Deviation Detail'!$D$24:$D$500,$D475,'CMS Deviation Detail'!$K$24:$K$500,"Other Known Causes"))</f>
        <v/>
      </c>
      <c r="K475" s="300" t="str">
        <f>IF($D475="","",SUMIFS('CMS Deviation Detail'!$H$24:$H$500,'CMS Deviation Detail'!$B$24:$B$500,$B475,'CMS Deviation Detail'!$C$24:$C$500,$C475,'CMS Deviation Detail'!$D$24:$D$500,$D475,'CMS Deviation Detail'!$K$24:$K$500,"Other Unknown Causes"))</f>
        <v/>
      </c>
    </row>
    <row r="476" spans="2:11" x14ac:dyDescent="0.25">
      <c r="B476" s="289" t="str">
        <f>IF(Lists!AF454="","",Lists!AF454)</f>
        <v/>
      </c>
      <c r="C476" s="290" t="str">
        <f>IF(Lists!AG454="","",Lists!AG454)</f>
        <v/>
      </c>
      <c r="D476" s="290" t="str">
        <f>IF(Lists!AH454="","",Lists!AH454)</f>
        <v/>
      </c>
      <c r="E476" s="291" t="str">
        <f>IF(D476="","",COUNTIFS('CMS Deviation Detail'!$B$24:$B$500,B476,'CMS Deviation Detail'!$C$24:$C$500,C476,'CMS Deviation Detail'!$D$24:$D$500,D476))</f>
        <v/>
      </c>
      <c r="F476" s="292" t="str">
        <f>IF(D476="","",SUMIFS('CMS Deviation Detail'!$H$24:$H$500,'CMS Deviation Detail'!$B$24:$B$500,$B476,'CMS Deviation Detail'!$C$24:$C$500,$C476,'CMS Deviation Detail'!$D$24:$D$500,$D476))</f>
        <v/>
      </c>
      <c r="G476" s="308"/>
      <c r="H476" s="299" t="str">
        <f>IF($D476="","",SUMIFS('CMS Deviation Detail'!$H$24:$H$500,'CMS Deviation Detail'!$B$24:$B$500,$B476,'CMS Deviation Detail'!$C$24:$C$500,$C476,'CMS Deviation Detail'!$D$24:$D$500,$D476,'CMS Deviation Detail'!$K$24:$K$500,"Control Equipment Problems"))</f>
        <v/>
      </c>
      <c r="I476" s="299" t="str">
        <f>IF($D476="","",SUMIFS('CMS Deviation Detail'!$H$24:$H$500,'CMS Deviation Detail'!$B$24:$B$500,$B476,'CMS Deviation Detail'!$C$24:$C$500,$C476,'CMS Deviation Detail'!$D$24:$D$500,$D476,'CMS Deviation Detail'!$K$24:$K$500,"Process Problems"))</f>
        <v/>
      </c>
      <c r="J476" s="299" t="str">
        <f>IF($D476="","",SUMIFS('CMS Deviation Detail'!$H$24:$H$500,'CMS Deviation Detail'!$B$24:$B$500,$B476,'CMS Deviation Detail'!$C$24:$C$500,$C476,'CMS Deviation Detail'!$D$24:$D$500,$D476,'CMS Deviation Detail'!$K$24:$K$500,"Other Known Causes"))</f>
        <v/>
      </c>
      <c r="K476" s="300" t="str">
        <f>IF($D476="","",SUMIFS('CMS Deviation Detail'!$H$24:$H$500,'CMS Deviation Detail'!$B$24:$B$500,$B476,'CMS Deviation Detail'!$C$24:$C$500,$C476,'CMS Deviation Detail'!$D$24:$D$500,$D476,'CMS Deviation Detail'!$K$24:$K$500,"Other Unknown Causes"))</f>
        <v/>
      </c>
    </row>
    <row r="477" spans="2:11" x14ac:dyDescent="0.25">
      <c r="B477" s="289" t="str">
        <f>IF(Lists!AF455="","",Lists!AF455)</f>
        <v/>
      </c>
      <c r="C477" s="290" t="str">
        <f>IF(Lists!AG455="","",Lists!AG455)</f>
        <v/>
      </c>
      <c r="D477" s="290" t="str">
        <f>IF(Lists!AH455="","",Lists!AH455)</f>
        <v/>
      </c>
      <c r="E477" s="291" t="str">
        <f>IF(D477="","",COUNTIFS('CMS Deviation Detail'!$B$24:$B$500,B477,'CMS Deviation Detail'!$C$24:$C$500,C477,'CMS Deviation Detail'!$D$24:$D$500,D477))</f>
        <v/>
      </c>
      <c r="F477" s="292" t="str">
        <f>IF(D477="","",SUMIFS('CMS Deviation Detail'!$H$24:$H$500,'CMS Deviation Detail'!$B$24:$B$500,$B477,'CMS Deviation Detail'!$C$24:$C$500,$C477,'CMS Deviation Detail'!$D$24:$D$500,$D477))</f>
        <v/>
      </c>
      <c r="G477" s="308"/>
      <c r="H477" s="299" t="str">
        <f>IF($D477="","",SUMIFS('CMS Deviation Detail'!$H$24:$H$500,'CMS Deviation Detail'!$B$24:$B$500,$B477,'CMS Deviation Detail'!$C$24:$C$500,$C477,'CMS Deviation Detail'!$D$24:$D$500,$D477,'CMS Deviation Detail'!$K$24:$K$500,"Control Equipment Problems"))</f>
        <v/>
      </c>
      <c r="I477" s="299" t="str">
        <f>IF($D477="","",SUMIFS('CMS Deviation Detail'!$H$24:$H$500,'CMS Deviation Detail'!$B$24:$B$500,$B477,'CMS Deviation Detail'!$C$24:$C$500,$C477,'CMS Deviation Detail'!$D$24:$D$500,$D477,'CMS Deviation Detail'!$K$24:$K$500,"Process Problems"))</f>
        <v/>
      </c>
      <c r="J477" s="299" t="str">
        <f>IF($D477="","",SUMIFS('CMS Deviation Detail'!$H$24:$H$500,'CMS Deviation Detail'!$B$24:$B$500,$B477,'CMS Deviation Detail'!$C$24:$C$500,$C477,'CMS Deviation Detail'!$D$24:$D$500,$D477,'CMS Deviation Detail'!$K$24:$K$500,"Other Known Causes"))</f>
        <v/>
      </c>
      <c r="K477" s="300" t="str">
        <f>IF($D477="","",SUMIFS('CMS Deviation Detail'!$H$24:$H$500,'CMS Deviation Detail'!$B$24:$B$500,$B477,'CMS Deviation Detail'!$C$24:$C$500,$C477,'CMS Deviation Detail'!$D$24:$D$500,$D477,'CMS Deviation Detail'!$K$24:$K$500,"Other Unknown Causes"))</f>
        <v/>
      </c>
    </row>
    <row r="478" spans="2:11" x14ac:dyDescent="0.25">
      <c r="B478" s="289" t="str">
        <f>IF(Lists!AF456="","",Lists!AF456)</f>
        <v/>
      </c>
      <c r="C478" s="290" t="str">
        <f>IF(Lists!AG456="","",Lists!AG456)</f>
        <v/>
      </c>
      <c r="D478" s="290" t="str">
        <f>IF(Lists!AH456="","",Lists!AH456)</f>
        <v/>
      </c>
      <c r="E478" s="291" t="str">
        <f>IF(D478="","",COUNTIFS('CMS Deviation Detail'!$B$24:$B$500,B478,'CMS Deviation Detail'!$C$24:$C$500,C478,'CMS Deviation Detail'!$D$24:$D$500,D478))</f>
        <v/>
      </c>
      <c r="F478" s="292" t="str">
        <f>IF(D478="","",SUMIFS('CMS Deviation Detail'!$H$24:$H$500,'CMS Deviation Detail'!$B$24:$B$500,$B478,'CMS Deviation Detail'!$C$24:$C$500,$C478,'CMS Deviation Detail'!$D$24:$D$500,$D478))</f>
        <v/>
      </c>
      <c r="G478" s="308"/>
      <c r="H478" s="299" t="str">
        <f>IF($D478="","",SUMIFS('CMS Deviation Detail'!$H$24:$H$500,'CMS Deviation Detail'!$B$24:$B$500,$B478,'CMS Deviation Detail'!$C$24:$C$500,$C478,'CMS Deviation Detail'!$D$24:$D$500,$D478,'CMS Deviation Detail'!$K$24:$K$500,"Control Equipment Problems"))</f>
        <v/>
      </c>
      <c r="I478" s="299" t="str">
        <f>IF($D478="","",SUMIFS('CMS Deviation Detail'!$H$24:$H$500,'CMS Deviation Detail'!$B$24:$B$500,$B478,'CMS Deviation Detail'!$C$24:$C$500,$C478,'CMS Deviation Detail'!$D$24:$D$500,$D478,'CMS Deviation Detail'!$K$24:$K$500,"Process Problems"))</f>
        <v/>
      </c>
      <c r="J478" s="299" t="str">
        <f>IF($D478="","",SUMIFS('CMS Deviation Detail'!$H$24:$H$500,'CMS Deviation Detail'!$B$24:$B$500,$B478,'CMS Deviation Detail'!$C$24:$C$500,$C478,'CMS Deviation Detail'!$D$24:$D$500,$D478,'CMS Deviation Detail'!$K$24:$K$500,"Other Known Causes"))</f>
        <v/>
      </c>
      <c r="K478" s="300" t="str">
        <f>IF($D478="","",SUMIFS('CMS Deviation Detail'!$H$24:$H$500,'CMS Deviation Detail'!$B$24:$B$500,$B478,'CMS Deviation Detail'!$C$24:$C$500,$C478,'CMS Deviation Detail'!$D$24:$D$500,$D478,'CMS Deviation Detail'!$K$24:$K$500,"Other Unknown Causes"))</f>
        <v/>
      </c>
    </row>
    <row r="479" spans="2:11" x14ac:dyDescent="0.25">
      <c r="B479" s="289" t="str">
        <f>IF(Lists!AF457="","",Lists!AF457)</f>
        <v/>
      </c>
      <c r="C479" s="290" t="str">
        <f>IF(Lists!AG457="","",Lists!AG457)</f>
        <v/>
      </c>
      <c r="D479" s="290" t="str">
        <f>IF(Lists!AH457="","",Lists!AH457)</f>
        <v/>
      </c>
      <c r="E479" s="291" t="str">
        <f>IF(D479="","",COUNTIFS('CMS Deviation Detail'!$B$24:$B$500,B479,'CMS Deviation Detail'!$C$24:$C$500,C479,'CMS Deviation Detail'!$D$24:$D$500,D479))</f>
        <v/>
      </c>
      <c r="F479" s="292" t="str">
        <f>IF(D479="","",SUMIFS('CMS Deviation Detail'!$H$24:$H$500,'CMS Deviation Detail'!$B$24:$B$500,$B479,'CMS Deviation Detail'!$C$24:$C$500,$C479,'CMS Deviation Detail'!$D$24:$D$500,$D479))</f>
        <v/>
      </c>
      <c r="G479" s="308"/>
      <c r="H479" s="299" t="str">
        <f>IF($D479="","",SUMIFS('CMS Deviation Detail'!$H$24:$H$500,'CMS Deviation Detail'!$B$24:$B$500,$B479,'CMS Deviation Detail'!$C$24:$C$500,$C479,'CMS Deviation Detail'!$D$24:$D$500,$D479,'CMS Deviation Detail'!$K$24:$K$500,"Control Equipment Problems"))</f>
        <v/>
      </c>
      <c r="I479" s="299" t="str">
        <f>IF($D479="","",SUMIFS('CMS Deviation Detail'!$H$24:$H$500,'CMS Deviation Detail'!$B$24:$B$500,$B479,'CMS Deviation Detail'!$C$24:$C$500,$C479,'CMS Deviation Detail'!$D$24:$D$500,$D479,'CMS Deviation Detail'!$K$24:$K$500,"Process Problems"))</f>
        <v/>
      </c>
      <c r="J479" s="299" t="str">
        <f>IF($D479="","",SUMIFS('CMS Deviation Detail'!$H$24:$H$500,'CMS Deviation Detail'!$B$24:$B$500,$B479,'CMS Deviation Detail'!$C$24:$C$500,$C479,'CMS Deviation Detail'!$D$24:$D$500,$D479,'CMS Deviation Detail'!$K$24:$K$500,"Other Known Causes"))</f>
        <v/>
      </c>
      <c r="K479" s="300" t="str">
        <f>IF($D479="","",SUMIFS('CMS Deviation Detail'!$H$24:$H$500,'CMS Deviation Detail'!$B$24:$B$500,$B479,'CMS Deviation Detail'!$C$24:$C$500,$C479,'CMS Deviation Detail'!$D$24:$D$500,$D479,'CMS Deviation Detail'!$K$24:$K$500,"Other Unknown Causes"))</f>
        <v/>
      </c>
    </row>
    <row r="480" spans="2:11" x14ac:dyDescent="0.25">
      <c r="B480" s="289" t="str">
        <f>IF(Lists!AF458="","",Lists!AF458)</f>
        <v/>
      </c>
      <c r="C480" s="290" t="str">
        <f>IF(Lists!AG458="","",Lists!AG458)</f>
        <v/>
      </c>
      <c r="D480" s="290" t="str">
        <f>IF(Lists!AH458="","",Lists!AH458)</f>
        <v/>
      </c>
      <c r="E480" s="291" t="str">
        <f>IF(D480="","",COUNTIFS('CMS Deviation Detail'!$B$24:$B$500,B480,'CMS Deviation Detail'!$C$24:$C$500,C480,'CMS Deviation Detail'!$D$24:$D$500,D480))</f>
        <v/>
      </c>
      <c r="F480" s="292" t="str">
        <f>IF(D480="","",SUMIFS('CMS Deviation Detail'!$H$24:$H$500,'CMS Deviation Detail'!$B$24:$B$500,$B480,'CMS Deviation Detail'!$C$24:$C$500,$C480,'CMS Deviation Detail'!$D$24:$D$500,$D480))</f>
        <v/>
      </c>
      <c r="G480" s="308"/>
      <c r="H480" s="299" t="str">
        <f>IF($D480="","",SUMIFS('CMS Deviation Detail'!$H$24:$H$500,'CMS Deviation Detail'!$B$24:$B$500,$B480,'CMS Deviation Detail'!$C$24:$C$500,$C480,'CMS Deviation Detail'!$D$24:$D$500,$D480,'CMS Deviation Detail'!$K$24:$K$500,"Control Equipment Problems"))</f>
        <v/>
      </c>
      <c r="I480" s="299" t="str">
        <f>IF($D480="","",SUMIFS('CMS Deviation Detail'!$H$24:$H$500,'CMS Deviation Detail'!$B$24:$B$500,$B480,'CMS Deviation Detail'!$C$24:$C$500,$C480,'CMS Deviation Detail'!$D$24:$D$500,$D480,'CMS Deviation Detail'!$K$24:$K$500,"Process Problems"))</f>
        <v/>
      </c>
      <c r="J480" s="299" t="str">
        <f>IF($D480="","",SUMIFS('CMS Deviation Detail'!$H$24:$H$500,'CMS Deviation Detail'!$B$24:$B$500,$B480,'CMS Deviation Detail'!$C$24:$C$500,$C480,'CMS Deviation Detail'!$D$24:$D$500,$D480,'CMS Deviation Detail'!$K$24:$K$500,"Other Known Causes"))</f>
        <v/>
      </c>
      <c r="K480" s="300" t="str">
        <f>IF($D480="","",SUMIFS('CMS Deviation Detail'!$H$24:$H$500,'CMS Deviation Detail'!$B$24:$B$500,$B480,'CMS Deviation Detail'!$C$24:$C$500,$C480,'CMS Deviation Detail'!$D$24:$D$500,$D480,'CMS Deviation Detail'!$K$24:$K$500,"Other Unknown Causes"))</f>
        <v/>
      </c>
    </row>
    <row r="481" spans="2:11" x14ac:dyDescent="0.25">
      <c r="B481" s="289" t="str">
        <f>IF(Lists!AF459="","",Lists!AF459)</f>
        <v/>
      </c>
      <c r="C481" s="290" t="str">
        <f>IF(Lists!AG459="","",Lists!AG459)</f>
        <v/>
      </c>
      <c r="D481" s="290" t="str">
        <f>IF(Lists!AH459="","",Lists!AH459)</f>
        <v/>
      </c>
      <c r="E481" s="291" t="str">
        <f>IF(D481="","",COUNTIFS('CMS Deviation Detail'!$B$24:$B$500,B481,'CMS Deviation Detail'!$C$24:$C$500,C481,'CMS Deviation Detail'!$D$24:$D$500,D481))</f>
        <v/>
      </c>
      <c r="F481" s="292" t="str">
        <f>IF(D481="","",SUMIFS('CMS Deviation Detail'!$H$24:$H$500,'CMS Deviation Detail'!$B$24:$B$500,$B481,'CMS Deviation Detail'!$C$24:$C$500,$C481,'CMS Deviation Detail'!$D$24:$D$500,$D481))</f>
        <v/>
      </c>
      <c r="G481" s="308"/>
      <c r="H481" s="299" t="str">
        <f>IF($D481="","",SUMIFS('CMS Deviation Detail'!$H$24:$H$500,'CMS Deviation Detail'!$B$24:$B$500,$B481,'CMS Deviation Detail'!$C$24:$C$500,$C481,'CMS Deviation Detail'!$D$24:$D$500,$D481,'CMS Deviation Detail'!$K$24:$K$500,"Control Equipment Problems"))</f>
        <v/>
      </c>
      <c r="I481" s="299" t="str">
        <f>IF($D481="","",SUMIFS('CMS Deviation Detail'!$H$24:$H$500,'CMS Deviation Detail'!$B$24:$B$500,$B481,'CMS Deviation Detail'!$C$24:$C$500,$C481,'CMS Deviation Detail'!$D$24:$D$500,$D481,'CMS Deviation Detail'!$K$24:$K$500,"Process Problems"))</f>
        <v/>
      </c>
      <c r="J481" s="299" t="str">
        <f>IF($D481="","",SUMIFS('CMS Deviation Detail'!$H$24:$H$500,'CMS Deviation Detail'!$B$24:$B$500,$B481,'CMS Deviation Detail'!$C$24:$C$500,$C481,'CMS Deviation Detail'!$D$24:$D$500,$D481,'CMS Deviation Detail'!$K$24:$K$500,"Other Known Causes"))</f>
        <v/>
      </c>
      <c r="K481" s="300" t="str">
        <f>IF($D481="","",SUMIFS('CMS Deviation Detail'!$H$24:$H$500,'CMS Deviation Detail'!$B$24:$B$500,$B481,'CMS Deviation Detail'!$C$24:$C$500,$C481,'CMS Deviation Detail'!$D$24:$D$500,$D481,'CMS Deviation Detail'!$K$24:$K$500,"Other Unknown Causes"))</f>
        <v/>
      </c>
    </row>
    <row r="482" spans="2:11" x14ac:dyDescent="0.25">
      <c r="B482" s="289" t="str">
        <f>IF(Lists!AF460="","",Lists!AF460)</f>
        <v/>
      </c>
      <c r="C482" s="290" t="str">
        <f>IF(Lists!AG460="","",Lists!AG460)</f>
        <v/>
      </c>
      <c r="D482" s="290" t="str">
        <f>IF(Lists!AH460="","",Lists!AH460)</f>
        <v/>
      </c>
      <c r="E482" s="291" t="str">
        <f>IF(D482="","",COUNTIFS('CMS Deviation Detail'!$B$24:$B$500,B482,'CMS Deviation Detail'!$C$24:$C$500,C482,'CMS Deviation Detail'!$D$24:$D$500,D482))</f>
        <v/>
      </c>
      <c r="F482" s="292" t="str">
        <f>IF(D482="","",SUMIFS('CMS Deviation Detail'!$H$24:$H$500,'CMS Deviation Detail'!$B$24:$B$500,$B482,'CMS Deviation Detail'!$C$24:$C$500,$C482,'CMS Deviation Detail'!$D$24:$D$500,$D482))</f>
        <v/>
      </c>
      <c r="G482" s="308"/>
      <c r="H482" s="299" t="str">
        <f>IF($D482="","",SUMIFS('CMS Deviation Detail'!$H$24:$H$500,'CMS Deviation Detail'!$B$24:$B$500,$B482,'CMS Deviation Detail'!$C$24:$C$500,$C482,'CMS Deviation Detail'!$D$24:$D$500,$D482,'CMS Deviation Detail'!$K$24:$K$500,"Control Equipment Problems"))</f>
        <v/>
      </c>
      <c r="I482" s="299" t="str">
        <f>IF($D482="","",SUMIFS('CMS Deviation Detail'!$H$24:$H$500,'CMS Deviation Detail'!$B$24:$B$500,$B482,'CMS Deviation Detail'!$C$24:$C$500,$C482,'CMS Deviation Detail'!$D$24:$D$500,$D482,'CMS Deviation Detail'!$K$24:$K$500,"Process Problems"))</f>
        <v/>
      </c>
      <c r="J482" s="299" t="str">
        <f>IF($D482="","",SUMIFS('CMS Deviation Detail'!$H$24:$H$500,'CMS Deviation Detail'!$B$24:$B$500,$B482,'CMS Deviation Detail'!$C$24:$C$500,$C482,'CMS Deviation Detail'!$D$24:$D$500,$D482,'CMS Deviation Detail'!$K$24:$K$500,"Other Known Causes"))</f>
        <v/>
      </c>
      <c r="K482" s="300" t="str">
        <f>IF($D482="","",SUMIFS('CMS Deviation Detail'!$H$24:$H$500,'CMS Deviation Detail'!$B$24:$B$500,$B482,'CMS Deviation Detail'!$C$24:$C$500,$C482,'CMS Deviation Detail'!$D$24:$D$500,$D482,'CMS Deviation Detail'!$K$24:$K$500,"Other Unknown Causes"))</f>
        <v/>
      </c>
    </row>
    <row r="483" spans="2:11" x14ac:dyDescent="0.25">
      <c r="B483" s="289" t="str">
        <f>IF(Lists!AF461="","",Lists!AF461)</f>
        <v/>
      </c>
      <c r="C483" s="290" t="str">
        <f>IF(Lists!AG461="","",Lists!AG461)</f>
        <v/>
      </c>
      <c r="D483" s="290" t="str">
        <f>IF(Lists!AH461="","",Lists!AH461)</f>
        <v/>
      </c>
      <c r="E483" s="291" t="str">
        <f>IF(D483="","",COUNTIFS('CMS Deviation Detail'!$B$24:$B$500,B483,'CMS Deviation Detail'!$C$24:$C$500,C483,'CMS Deviation Detail'!$D$24:$D$500,D483))</f>
        <v/>
      </c>
      <c r="F483" s="292" t="str">
        <f>IF(D483="","",SUMIFS('CMS Deviation Detail'!$H$24:$H$500,'CMS Deviation Detail'!$B$24:$B$500,$B483,'CMS Deviation Detail'!$C$24:$C$500,$C483,'CMS Deviation Detail'!$D$24:$D$500,$D483))</f>
        <v/>
      </c>
      <c r="G483" s="308"/>
      <c r="H483" s="299" t="str">
        <f>IF($D483="","",SUMIFS('CMS Deviation Detail'!$H$24:$H$500,'CMS Deviation Detail'!$B$24:$B$500,$B483,'CMS Deviation Detail'!$C$24:$C$500,$C483,'CMS Deviation Detail'!$D$24:$D$500,$D483,'CMS Deviation Detail'!$K$24:$K$500,"Control Equipment Problems"))</f>
        <v/>
      </c>
      <c r="I483" s="299" t="str">
        <f>IF($D483="","",SUMIFS('CMS Deviation Detail'!$H$24:$H$500,'CMS Deviation Detail'!$B$24:$B$500,$B483,'CMS Deviation Detail'!$C$24:$C$500,$C483,'CMS Deviation Detail'!$D$24:$D$500,$D483,'CMS Deviation Detail'!$K$24:$K$500,"Process Problems"))</f>
        <v/>
      </c>
      <c r="J483" s="299" t="str">
        <f>IF($D483="","",SUMIFS('CMS Deviation Detail'!$H$24:$H$500,'CMS Deviation Detail'!$B$24:$B$500,$B483,'CMS Deviation Detail'!$C$24:$C$500,$C483,'CMS Deviation Detail'!$D$24:$D$500,$D483,'CMS Deviation Detail'!$K$24:$K$500,"Other Known Causes"))</f>
        <v/>
      </c>
      <c r="K483" s="300" t="str">
        <f>IF($D483="","",SUMIFS('CMS Deviation Detail'!$H$24:$H$500,'CMS Deviation Detail'!$B$24:$B$500,$B483,'CMS Deviation Detail'!$C$24:$C$500,$C483,'CMS Deviation Detail'!$D$24:$D$500,$D483,'CMS Deviation Detail'!$K$24:$K$500,"Other Unknown Causes"))</f>
        <v/>
      </c>
    </row>
    <row r="484" spans="2:11" x14ac:dyDescent="0.25">
      <c r="B484" s="289" t="str">
        <f>IF(Lists!AF462="","",Lists!AF462)</f>
        <v/>
      </c>
      <c r="C484" s="290" t="str">
        <f>IF(Lists!AG462="","",Lists!AG462)</f>
        <v/>
      </c>
      <c r="D484" s="290" t="str">
        <f>IF(Lists!AH462="","",Lists!AH462)</f>
        <v/>
      </c>
      <c r="E484" s="291" t="str">
        <f>IF(D484="","",COUNTIFS('CMS Deviation Detail'!$B$24:$B$500,B484,'CMS Deviation Detail'!$C$24:$C$500,C484,'CMS Deviation Detail'!$D$24:$D$500,D484))</f>
        <v/>
      </c>
      <c r="F484" s="292" t="str">
        <f>IF(D484="","",SUMIFS('CMS Deviation Detail'!$H$24:$H$500,'CMS Deviation Detail'!$B$24:$B$500,$B484,'CMS Deviation Detail'!$C$24:$C$500,$C484,'CMS Deviation Detail'!$D$24:$D$500,$D484))</f>
        <v/>
      </c>
      <c r="G484" s="308"/>
      <c r="H484" s="299" t="str">
        <f>IF($D484="","",SUMIFS('CMS Deviation Detail'!$H$24:$H$500,'CMS Deviation Detail'!$B$24:$B$500,$B484,'CMS Deviation Detail'!$C$24:$C$500,$C484,'CMS Deviation Detail'!$D$24:$D$500,$D484,'CMS Deviation Detail'!$K$24:$K$500,"Control Equipment Problems"))</f>
        <v/>
      </c>
      <c r="I484" s="299" t="str">
        <f>IF($D484="","",SUMIFS('CMS Deviation Detail'!$H$24:$H$500,'CMS Deviation Detail'!$B$24:$B$500,$B484,'CMS Deviation Detail'!$C$24:$C$500,$C484,'CMS Deviation Detail'!$D$24:$D$500,$D484,'CMS Deviation Detail'!$K$24:$K$500,"Process Problems"))</f>
        <v/>
      </c>
      <c r="J484" s="299" t="str">
        <f>IF($D484="","",SUMIFS('CMS Deviation Detail'!$H$24:$H$500,'CMS Deviation Detail'!$B$24:$B$500,$B484,'CMS Deviation Detail'!$C$24:$C$500,$C484,'CMS Deviation Detail'!$D$24:$D$500,$D484,'CMS Deviation Detail'!$K$24:$K$500,"Other Known Causes"))</f>
        <v/>
      </c>
      <c r="K484" s="300" t="str">
        <f>IF($D484="","",SUMIFS('CMS Deviation Detail'!$H$24:$H$500,'CMS Deviation Detail'!$B$24:$B$500,$B484,'CMS Deviation Detail'!$C$24:$C$500,$C484,'CMS Deviation Detail'!$D$24:$D$500,$D484,'CMS Deviation Detail'!$K$24:$K$500,"Other Unknown Causes"))</f>
        <v/>
      </c>
    </row>
    <row r="485" spans="2:11" x14ac:dyDescent="0.25">
      <c r="B485" s="289" t="str">
        <f>IF(Lists!AF463="","",Lists!AF463)</f>
        <v/>
      </c>
      <c r="C485" s="290" t="str">
        <f>IF(Lists!AG463="","",Lists!AG463)</f>
        <v/>
      </c>
      <c r="D485" s="290" t="str">
        <f>IF(Lists!AH463="","",Lists!AH463)</f>
        <v/>
      </c>
      <c r="E485" s="291" t="str">
        <f>IF(D485="","",COUNTIFS('CMS Deviation Detail'!$B$24:$B$500,B485,'CMS Deviation Detail'!$C$24:$C$500,C485,'CMS Deviation Detail'!$D$24:$D$500,D485))</f>
        <v/>
      </c>
      <c r="F485" s="292" t="str">
        <f>IF(D485="","",SUMIFS('CMS Deviation Detail'!$H$24:$H$500,'CMS Deviation Detail'!$B$24:$B$500,$B485,'CMS Deviation Detail'!$C$24:$C$500,$C485,'CMS Deviation Detail'!$D$24:$D$500,$D485))</f>
        <v/>
      </c>
      <c r="G485" s="308"/>
      <c r="H485" s="299" t="str">
        <f>IF($D485="","",SUMIFS('CMS Deviation Detail'!$H$24:$H$500,'CMS Deviation Detail'!$B$24:$B$500,$B485,'CMS Deviation Detail'!$C$24:$C$500,$C485,'CMS Deviation Detail'!$D$24:$D$500,$D485,'CMS Deviation Detail'!$K$24:$K$500,"Control Equipment Problems"))</f>
        <v/>
      </c>
      <c r="I485" s="299" t="str">
        <f>IF($D485="","",SUMIFS('CMS Deviation Detail'!$H$24:$H$500,'CMS Deviation Detail'!$B$24:$B$500,$B485,'CMS Deviation Detail'!$C$24:$C$500,$C485,'CMS Deviation Detail'!$D$24:$D$500,$D485,'CMS Deviation Detail'!$K$24:$K$500,"Process Problems"))</f>
        <v/>
      </c>
      <c r="J485" s="299" t="str">
        <f>IF($D485="","",SUMIFS('CMS Deviation Detail'!$H$24:$H$500,'CMS Deviation Detail'!$B$24:$B$500,$B485,'CMS Deviation Detail'!$C$24:$C$500,$C485,'CMS Deviation Detail'!$D$24:$D$500,$D485,'CMS Deviation Detail'!$K$24:$K$500,"Other Known Causes"))</f>
        <v/>
      </c>
      <c r="K485" s="300" t="str">
        <f>IF($D485="","",SUMIFS('CMS Deviation Detail'!$H$24:$H$500,'CMS Deviation Detail'!$B$24:$B$500,$B485,'CMS Deviation Detail'!$C$24:$C$500,$C485,'CMS Deviation Detail'!$D$24:$D$500,$D485,'CMS Deviation Detail'!$K$24:$K$500,"Other Unknown Causes"))</f>
        <v/>
      </c>
    </row>
    <row r="486" spans="2:11" x14ac:dyDescent="0.25">
      <c r="B486" s="289" t="str">
        <f>IF(Lists!AF464="","",Lists!AF464)</f>
        <v/>
      </c>
      <c r="C486" s="290" t="str">
        <f>IF(Lists!AG464="","",Lists!AG464)</f>
        <v/>
      </c>
      <c r="D486" s="290" t="str">
        <f>IF(Lists!AH464="","",Lists!AH464)</f>
        <v/>
      </c>
      <c r="E486" s="291" t="str">
        <f>IF(D486="","",COUNTIFS('CMS Deviation Detail'!$B$24:$B$500,B486,'CMS Deviation Detail'!$C$24:$C$500,C486,'CMS Deviation Detail'!$D$24:$D$500,D486))</f>
        <v/>
      </c>
      <c r="F486" s="292" t="str">
        <f>IF(D486="","",SUMIFS('CMS Deviation Detail'!$H$24:$H$500,'CMS Deviation Detail'!$B$24:$B$500,$B486,'CMS Deviation Detail'!$C$24:$C$500,$C486,'CMS Deviation Detail'!$D$24:$D$500,$D486))</f>
        <v/>
      </c>
      <c r="G486" s="308"/>
      <c r="H486" s="299" t="str">
        <f>IF($D486="","",SUMIFS('CMS Deviation Detail'!$H$24:$H$500,'CMS Deviation Detail'!$B$24:$B$500,$B486,'CMS Deviation Detail'!$C$24:$C$500,$C486,'CMS Deviation Detail'!$D$24:$D$500,$D486,'CMS Deviation Detail'!$K$24:$K$500,"Control Equipment Problems"))</f>
        <v/>
      </c>
      <c r="I486" s="299" t="str">
        <f>IF($D486="","",SUMIFS('CMS Deviation Detail'!$H$24:$H$500,'CMS Deviation Detail'!$B$24:$B$500,$B486,'CMS Deviation Detail'!$C$24:$C$500,$C486,'CMS Deviation Detail'!$D$24:$D$500,$D486,'CMS Deviation Detail'!$K$24:$K$500,"Process Problems"))</f>
        <v/>
      </c>
      <c r="J486" s="299" t="str">
        <f>IF($D486="","",SUMIFS('CMS Deviation Detail'!$H$24:$H$500,'CMS Deviation Detail'!$B$24:$B$500,$B486,'CMS Deviation Detail'!$C$24:$C$500,$C486,'CMS Deviation Detail'!$D$24:$D$500,$D486,'CMS Deviation Detail'!$K$24:$K$500,"Other Known Causes"))</f>
        <v/>
      </c>
      <c r="K486" s="300" t="str">
        <f>IF($D486="","",SUMIFS('CMS Deviation Detail'!$H$24:$H$500,'CMS Deviation Detail'!$B$24:$B$500,$B486,'CMS Deviation Detail'!$C$24:$C$500,$C486,'CMS Deviation Detail'!$D$24:$D$500,$D486,'CMS Deviation Detail'!$K$24:$K$500,"Other Unknown Causes"))</f>
        <v/>
      </c>
    </row>
    <row r="487" spans="2:11" x14ac:dyDescent="0.25">
      <c r="B487" s="289" t="str">
        <f>IF(Lists!AF465="","",Lists!AF465)</f>
        <v/>
      </c>
      <c r="C487" s="290" t="str">
        <f>IF(Lists!AG465="","",Lists!AG465)</f>
        <v/>
      </c>
      <c r="D487" s="290" t="str">
        <f>IF(Lists!AH465="","",Lists!AH465)</f>
        <v/>
      </c>
      <c r="E487" s="291" t="str">
        <f>IF(D487="","",COUNTIFS('CMS Deviation Detail'!$B$24:$B$500,B487,'CMS Deviation Detail'!$C$24:$C$500,C487,'CMS Deviation Detail'!$D$24:$D$500,D487))</f>
        <v/>
      </c>
      <c r="F487" s="292" t="str">
        <f>IF(D487="","",SUMIFS('CMS Deviation Detail'!$H$24:$H$500,'CMS Deviation Detail'!$B$24:$B$500,$B487,'CMS Deviation Detail'!$C$24:$C$500,$C487,'CMS Deviation Detail'!$D$24:$D$500,$D487))</f>
        <v/>
      </c>
      <c r="G487" s="308"/>
      <c r="H487" s="299" t="str">
        <f>IF($D487="","",SUMIFS('CMS Deviation Detail'!$H$24:$H$500,'CMS Deviation Detail'!$B$24:$B$500,$B487,'CMS Deviation Detail'!$C$24:$C$500,$C487,'CMS Deviation Detail'!$D$24:$D$500,$D487,'CMS Deviation Detail'!$K$24:$K$500,"Control Equipment Problems"))</f>
        <v/>
      </c>
      <c r="I487" s="299" t="str">
        <f>IF($D487="","",SUMIFS('CMS Deviation Detail'!$H$24:$H$500,'CMS Deviation Detail'!$B$24:$B$500,$B487,'CMS Deviation Detail'!$C$24:$C$500,$C487,'CMS Deviation Detail'!$D$24:$D$500,$D487,'CMS Deviation Detail'!$K$24:$K$500,"Process Problems"))</f>
        <v/>
      </c>
      <c r="J487" s="299" t="str">
        <f>IF($D487="","",SUMIFS('CMS Deviation Detail'!$H$24:$H$500,'CMS Deviation Detail'!$B$24:$B$500,$B487,'CMS Deviation Detail'!$C$24:$C$500,$C487,'CMS Deviation Detail'!$D$24:$D$500,$D487,'CMS Deviation Detail'!$K$24:$K$500,"Other Known Causes"))</f>
        <v/>
      </c>
      <c r="K487" s="300" t="str">
        <f>IF($D487="","",SUMIFS('CMS Deviation Detail'!$H$24:$H$500,'CMS Deviation Detail'!$B$24:$B$500,$B487,'CMS Deviation Detail'!$C$24:$C$500,$C487,'CMS Deviation Detail'!$D$24:$D$500,$D487,'CMS Deviation Detail'!$K$24:$K$500,"Other Unknown Causes"))</f>
        <v/>
      </c>
    </row>
    <row r="488" spans="2:11" x14ac:dyDescent="0.25">
      <c r="B488" s="289" t="str">
        <f>IF(Lists!AF466="","",Lists!AF466)</f>
        <v/>
      </c>
      <c r="C488" s="290" t="str">
        <f>IF(Lists!AG466="","",Lists!AG466)</f>
        <v/>
      </c>
      <c r="D488" s="290" t="str">
        <f>IF(Lists!AH466="","",Lists!AH466)</f>
        <v/>
      </c>
      <c r="E488" s="291" t="str">
        <f>IF(D488="","",COUNTIFS('CMS Deviation Detail'!$B$24:$B$500,B488,'CMS Deviation Detail'!$C$24:$C$500,C488,'CMS Deviation Detail'!$D$24:$D$500,D488))</f>
        <v/>
      </c>
      <c r="F488" s="292" t="str">
        <f>IF(D488="","",SUMIFS('CMS Deviation Detail'!$H$24:$H$500,'CMS Deviation Detail'!$B$24:$B$500,$B488,'CMS Deviation Detail'!$C$24:$C$500,$C488,'CMS Deviation Detail'!$D$24:$D$500,$D488))</f>
        <v/>
      </c>
      <c r="G488" s="308"/>
      <c r="H488" s="299" t="str">
        <f>IF($D488="","",SUMIFS('CMS Deviation Detail'!$H$24:$H$500,'CMS Deviation Detail'!$B$24:$B$500,$B488,'CMS Deviation Detail'!$C$24:$C$500,$C488,'CMS Deviation Detail'!$D$24:$D$500,$D488,'CMS Deviation Detail'!$K$24:$K$500,"Control Equipment Problems"))</f>
        <v/>
      </c>
      <c r="I488" s="299" t="str">
        <f>IF($D488="","",SUMIFS('CMS Deviation Detail'!$H$24:$H$500,'CMS Deviation Detail'!$B$24:$B$500,$B488,'CMS Deviation Detail'!$C$24:$C$500,$C488,'CMS Deviation Detail'!$D$24:$D$500,$D488,'CMS Deviation Detail'!$K$24:$K$500,"Process Problems"))</f>
        <v/>
      </c>
      <c r="J488" s="299" t="str">
        <f>IF($D488="","",SUMIFS('CMS Deviation Detail'!$H$24:$H$500,'CMS Deviation Detail'!$B$24:$B$500,$B488,'CMS Deviation Detail'!$C$24:$C$500,$C488,'CMS Deviation Detail'!$D$24:$D$500,$D488,'CMS Deviation Detail'!$K$24:$K$500,"Other Known Causes"))</f>
        <v/>
      </c>
      <c r="K488" s="300" t="str">
        <f>IF($D488="","",SUMIFS('CMS Deviation Detail'!$H$24:$H$500,'CMS Deviation Detail'!$B$24:$B$500,$B488,'CMS Deviation Detail'!$C$24:$C$500,$C488,'CMS Deviation Detail'!$D$24:$D$500,$D488,'CMS Deviation Detail'!$K$24:$K$500,"Other Unknown Causes"))</f>
        <v/>
      </c>
    </row>
    <row r="489" spans="2:11" x14ac:dyDescent="0.25">
      <c r="B489" s="289" t="str">
        <f>IF(Lists!AF467="","",Lists!AF467)</f>
        <v/>
      </c>
      <c r="C489" s="290" t="str">
        <f>IF(Lists!AG467="","",Lists!AG467)</f>
        <v/>
      </c>
      <c r="D489" s="290" t="str">
        <f>IF(Lists!AH467="","",Lists!AH467)</f>
        <v/>
      </c>
      <c r="E489" s="291" t="str">
        <f>IF(D489="","",COUNTIFS('CMS Deviation Detail'!$B$24:$B$500,B489,'CMS Deviation Detail'!$C$24:$C$500,C489,'CMS Deviation Detail'!$D$24:$D$500,D489))</f>
        <v/>
      </c>
      <c r="F489" s="292" t="str">
        <f>IF(D489="","",SUMIFS('CMS Deviation Detail'!$H$24:$H$500,'CMS Deviation Detail'!$B$24:$B$500,$B489,'CMS Deviation Detail'!$C$24:$C$500,$C489,'CMS Deviation Detail'!$D$24:$D$500,$D489))</f>
        <v/>
      </c>
      <c r="G489" s="308"/>
      <c r="H489" s="299" t="str">
        <f>IF($D489="","",SUMIFS('CMS Deviation Detail'!$H$24:$H$500,'CMS Deviation Detail'!$B$24:$B$500,$B489,'CMS Deviation Detail'!$C$24:$C$500,$C489,'CMS Deviation Detail'!$D$24:$D$500,$D489,'CMS Deviation Detail'!$K$24:$K$500,"Control Equipment Problems"))</f>
        <v/>
      </c>
      <c r="I489" s="299" t="str">
        <f>IF($D489="","",SUMIFS('CMS Deviation Detail'!$H$24:$H$500,'CMS Deviation Detail'!$B$24:$B$500,$B489,'CMS Deviation Detail'!$C$24:$C$500,$C489,'CMS Deviation Detail'!$D$24:$D$500,$D489,'CMS Deviation Detail'!$K$24:$K$500,"Process Problems"))</f>
        <v/>
      </c>
      <c r="J489" s="299" t="str">
        <f>IF($D489="","",SUMIFS('CMS Deviation Detail'!$H$24:$H$500,'CMS Deviation Detail'!$B$24:$B$500,$B489,'CMS Deviation Detail'!$C$24:$C$500,$C489,'CMS Deviation Detail'!$D$24:$D$500,$D489,'CMS Deviation Detail'!$K$24:$K$500,"Other Known Causes"))</f>
        <v/>
      </c>
      <c r="K489" s="300" t="str">
        <f>IF($D489="","",SUMIFS('CMS Deviation Detail'!$H$24:$H$500,'CMS Deviation Detail'!$B$24:$B$500,$B489,'CMS Deviation Detail'!$C$24:$C$500,$C489,'CMS Deviation Detail'!$D$24:$D$500,$D489,'CMS Deviation Detail'!$K$24:$K$500,"Other Unknown Causes"))</f>
        <v/>
      </c>
    </row>
    <row r="490" spans="2:11" x14ac:dyDescent="0.25">
      <c r="B490" s="289" t="str">
        <f>IF(Lists!AF468="","",Lists!AF468)</f>
        <v/>
      </c>
      <c r="C490" s="290" t="str">
        <f>IF(Lists!AG468="","",Lists!AG468)</f>
        <v/>
      </c>
      <c r="D490" s="290" t="str">
        <f>IF(Lists!AH468="","",Lists!AH468)</f>
        <v/>
      </c>
      <c r="E490" s="291" t="str">
        <f>IF(D490="","",COUNTIFS('CMS Deviation Detail'!$B$24:$B$500,B490,'CMS Deviation Detail'!$C$24:$C$500,C490,'CMS Deviation Detail'!$D$24:$D$500,D490))</f>
        <v/>
      </c>
      <c r="F490" s="292" t="str">
        <f>IF(D490="","",SUMIFS('CMS Deviation Detail'!$H$24:$H$500,'CMS Deviation Detail'!$B$24:$B$500,$B490,'CMS Deviation Detail'!$C$24:$C$500,$C490,'CMS Deviation Detail'!$D$24:$D$500,$D490))</f>
        <v/>
      </c>
      <c r="G490" s="308"/>
      <c r="H490" s="299" t="str">
        <f>IF($D490="","",SUMIFS('CMS Deviation Detail'!$H$24:$H$500,'CMS Deviation Detail'!$B$24:$B$500,$B490,'CMS Deviation Detail'!$C$24:$C$500,$C490,'CMS Deviation Detail'!$D$24:$D$500,$D490,'CMS Deviation Detail'!$K$24:$K$500,"Control Equipment Problems"))</f>
        <v/>
      </c>
      <c r="I490" s="299" t="str">
        <f>IF($D490="","",SUMIFS('CMS Deviation Detail'!$H$24:$H$500,'CMS Deviation Detail'!$B$24:$B$500,$B490,'CMS Deviation Detail'!$C$24:$C$500,$C490,'CMS Deviation Detail'!$D$24:$D$500,$D490,'CMS Deviation Detail'!$K$24:$K$500,"Process Problems"))</f>
        <v/>
      </c>
      <c r="J490" s="299" t="str">
        <f>IF($D490="","",SUMIFS('CMS Deviation Detail'!$H$24:$H$500,'CMS Deviation Detail'!$B$24:$B$500,$B490,'CMS Deviation Detail'!$C$24:$C$500,$C490,'CMS Deviation Detail'!$D$24:$D$500,$D490,'CMS Deviation Detail'!$K$24:$K$500,"Other Known Causes"))</f>
        <v/>
      </c>
      <c r="K490" s="300" t="str">
        <f>IF($D490="","",SUMIFS('CMS Deviation Detail'!$H$24:$H$500,'CMS Deviation Detail'!$B$24:$B$500,$B490,'CMS Deviation Detail'!$C$24:$C$500,$C490,'CMS Deviation Detail'!$D$24:$D$500,$D490,'CMS Deviation Detail'!$K$24:$K$500,"Other Unknown Causes"))</f>
        <v/>
      </c>
    </row>
    <row r="491" spans="2:11" x14ac:dyDescent="0.25">
      <c r="B491" s="289" t="str">
        <f>IF(Lists!AF469="","",Lists!AF469)</f>
        <v/>
      </c>
      <c r="C491" s="290" t="str">
        <f>IF(Lists!AG469="","",Lists!AG469)</f>
        <v/>
      </c>
      <c r="D491" s="290" t="str">
        <f>IF(Lists!AH469="","",Lists!AH469)</f>
        <v/>
      </c>
      <c r="E491" s="291" t="str">
        <f>IF(D491="","",COUNTIFS('CMS Deviation Detail'!$B$24:$B$500,B491,'CMS Deviation Detail'!$C$24:$C$500,C491,'CMS Deviation Detail'!$D$24:$D$500,D491))</f>
        <v/>
      </c>
      <c r="F491" s="292" t="str">
        <f>IF(D491="","",SUMIFS('CMS Deviation Detail'!$H$24:$H$500,'CMS Deviation Detail'!$B$24:$B$500,$B491,'CMS Deviation Detail'!$C$24:$C$500,$C491,'CMS Deviation Detail'!$D$24:$D$500,$D491))</f>
        <v/>
      </c>
      <c r="G491" s="308"/>
      <c r="H491" s="299" t="str">
        <f>IF($D491="","",SUMIFS('CMS Deviation Detail'!$H$24:$H$500,'CMS Deviation Detail'!$B$24:$B$500,$B491,'CMS Deviation Detail'!$C$24:$C$500,$C491,'CMS Deviation Detail'!$D$24:$D$500,$D491,'CMS Deviation Detail'!$K$24:$K$500,"Control Equipment Problems"))</f>
        <v/>
      </c>
      <c r="I491" s="299" t="str">
        <f>IF($D491="","",SUMIFS('CMS Deviation Detail'!$H$24:$H$500,'CMS Deviation Detail'!$B$24:$B$500,$B491,'CMS Deviation Detail'!$C$24:$C$500,$C491,'CMS Deviation Detail'!$D$24:$D$500,$D491,'CMS Deviation Detail'!$K$24:$K$500,"Process Problems"))</f>
        <v/>
      </c>
      <c r="J491" s="299" t="str">
        <f>IF($D491="","",SUMIFS('CMS Deviation Detail'!$H$24:$H$500,'CMS Deviation Detail'!$B$24:$B$500,$B491,'CMS Deviation Detail'!$C$24:$C$500,$C491,'CMS Deviation Detail'!$D$24:$D$500,$D491,'CMS Deviation Detail'!$K$24:$K$500,"Other Known Causes"))</f>
        <v/>
      </c>
      <c r="K491" s="300" t="str">
        <f>IF($D491="","",SUMIFS('CMS Deviation Detail'!$H$24:$H$500,'CMS Deviation Detail'!$B$24:$B$500,$B491,'CMS Deviation Detail'!$C$24:$C$500,$C491,'CMS Deviation Detail'!$D$24:$D$500,$D491,'CMS Deviation Detail'!$K$24:$K$500,"Other Unknown Causes"))</f>
        <v/>
      </c>
    </row>
    <row r="492" spans="2:11" x14ac:dyDescent="0.25">
      <c r="B492" s="289" t="str">
        <f>IF(Lists!AF470="","",Lists!AF470)</f>
        <v/>
      </c>
      <c r="C492" s="290" t="str">
        <f>IF(Lists!AG470="","",Lists!AG470)</f>
        <v/>
      </c>
      <c r="D492" s="290" t="str">
        <f>IF(Lists!AH470="","",Lists!AH470)</f>
        <v/>
      </c>
      <c r="E492" s="291" t="str">
        <f>IF(D492="","",COUNTIFS('CMS Deviation Detail'!$B$24:$B$500,B492,'CMS Deviation Detail'!$C$24:$C$500,C492,'CMS Deviation Detail'!$D$24:$D$500,D492))</f>
        <v/>
      </c>
      <c r="F492" s="292" t="str">
        <f>IF(D492="","",SUMIFS('CMS Deviation Detail'!$H$24:$H$500,'CMS Deviation Detail'!$B$24:$B$500,$B492,'CMS Deviation Detail'!$C$24:$C$500,$C492,'CMS Deviation Detail'!$D$24:$D$500,$D492))</f>
        <v/>
      </c>
      <c r="G492" s="308"/>
      <c r="H492" s="299" t="str">
        <f>IF($D492="","",SUMIFS('CMS Deviation Detail'!$H$24:$H$500,'CMS Deviation Detail'!$B$24:$B$500,$B492,'CMS Deviation Detail'!$C$24:$C$500,$C492,'CMS Deviation Detail'!$D$24:$D$500,$D492,'CMS Deviation Detail'!$K$24:$K$500,"Control Equipment Problems"))</f>
        <v/>
      </c>
      <c r="I492" s="299" t="str">
        <f>IF($D492="","",SUMIFS('CMS Deviation Detail'!$H$24:$H$500,'CMS Deviation Detail'!$B$24:$B$500,$B492,'CMS Deviation Detail'!$C$24:$C$500,$C492,'CMS Deviation Detail'!$D$24:$D$500,$D492,'CMS Deviation Detail'!$K$24:$K$500,"Process Problems"))</f>
        <v/>
      </c>
      <c r="J492" s="299" t="str">
        <f>IF($D492="","",SUMIFS('CMS Deviation Detail'!$H$24:$H$500,'CMS Deviation Detail'!$B$24:$B$500,$B492,'CMS Deviation Detail'!$C$24:$C$500,$C492,'CMS Deviation Detail'!$D$24:$D$500,$D492,'CMS Deviation Detail'!$K$24:$K$500,"Other Known Causes"))</f>
        <v/>
      </c>
      <c r="K492" s="300" t="str">
        <f>IF($D492="","",SUMIFS('CMS Deviation Detail'!$H$24:$H$500,'CMS Deviation Detail'!$B$24:$B$500,$B492,'CMS Deviation Detail'!$C$24:$C$500,$C492,'CMS Deviation Detail'!$D$24:$D$500,$D492,'CMS Deviation Detail'!$K$24:$K$500,"Other Unknown Causes"))</f>
        <v/>
      </c>
    </row>
    <row r="493" spans="2:11" x14ac:dyDescent="0.25">
      <c r="B493" s="289" t="str">
        <f>IF(Lists!AF471="","",Lists!AF471)</f>
        <v/>
      </c>
      <c r="C493" s="290" t="str">
        <f>IF(Lists!AG471="","",Lists!AG471)</f>
        <v/>
      </c>
      <c r="D493" s="290" t="str">
        <f>IF(Lists!AH471="","",Lists!AH471)</f>
        <v/>
      </c>
      <c r="E493" s="291" t="str">
        <f>IF(D493="","",COUNTIFS('CMS Deviation Detail'!$B$24:$B$500,B493,'CMS Deviation Detail'!$C$24:$C$500,C493,'CMS Deviation Detail'!$D$24:$D$500,D493))</f>
        <v/>
      </c>
      <c r="F493" s="292" t="str">
        <f>IF(D493="","",SUMIFS('CMS Deviation Detail'!$H$24:$H$500,'CMS Deviation Detail'!$B$24:$B$500,$B493,'CMS Deviation Detail'!$C$24:$C$500,$C493,'CMS Deviation Detail'!$D$24:$D$500,$D493))</f>
        <v/>
      </c>
      <c r="G493" s="308"/>
      <c r="H493" s="299" t="str">
        <f>IF($D493="","",SUMIFS('CMS Deviation Detail'!$H$24:$H$500,'CMS Deviation Detail'!$B$24:$B$500,$B493,'CMS Deviation Detail'!$C$24:$C$500,$C493,'CMS Deviation Detail'!$D$24:$D$500,$D493,'CMS Deviation Detail'!$K$24:$K$500,"Control Equipment Problems"))</f>
        <v/>
      </c>
      <c r="I493" s="299" t="str">
        <f>IF($D493="","",SUMIFS('CMS Deviation Detail'!$H$24:$H$500,'CMS Deviation Detail'!$B$24:$B$500,$B493,'CMS Deviation Detail'!$C$24:$C$500,$C493,'CMS Deviation Detail'!$D$24:$D$500,$D493,'CMS Deviation Detail'!$K$24:$K$500,"Process Problems"))</f>
        <v/>
      </c>
      <c r="J493" s="299" t="str">
        <f>IF($D493="","",SUMIFS('CMS Deviation Detail'!$H$24:$H$500,'CMS Deviation Detail'!$B$24:$B$500,$B493,'CMS Deviation Detail'!$C$24:$C$500,$C493,'CMS Deviation Detail'!$D$24:$D$500,$D493,'CMS Deviation Detail'!$K$24:$K$500,"Other Known Causes"))</f>
        <v/>
      </c>
      <c r="K493" s="300" t="str">
        <f>IF($D493="","",SUMIFS('CMS Deviation Detail'!$H$24:$H$500,'CMS Deviation Detail'!$B$24:$B$500,$B493,'CMS Deviation Detail'!$C$24:$C$500,$C493,'CMS Deviation Detail'!$D$24:$D$500,$D493,'CMS Deviation Detail'!$K$24:$K$500,"Other Unknown Causes"))</f>
        <v/>
      </c>
    </row>
    <row r="494" spans="2:11" x14ac:dyDescent="0.25">
      <c r="B494" s="289" t="str">
        <f>IF(Lists!AF472="","",Lists!AF472)</f>
        <v/>
      </c>
      <c r="C494" s="290" t="str">
        <f>IF(Lists!AG472="","",Lists!AG472)</f>
        <v/>
      </c>
      <c r="D494" s="290" t="str">
        <f>IF(Lists!AH472="","",Lists!AH472)</f>
        <v/>
      </c>
      <c r="E494" s="291" t="str">
        <f>IF(D494="","",COUNTIFS('CMS Deviation Detail'!$B$24:$B$500,B494,'CMS Deviation Detail'!$C$24:$C$500,C494,'CMS Deviation Detail'!$D$24:$D$500,D494))</f>
        <v/>
      </c>
      <c r="F494" s="292" t="str">
        <f>IF(D494="","",SUMIFS('CMS Deviation Detail'!$H$24:$H$500,'CMS Deviation Detail'!$B$24:$B$500,$B494,'CMS Deviation Detail'!$C$24:$C$500,$C494,'CMS Deviation Detail'!$D$24:$D$500,$D494))</f>
        <v/>
      </c>
      <c r="G494" s="308"/>
      <c r="H494" s="299" t="str">
        <f>IF($D494="","",SUMIFS('CMS Deviation Detail'!$H$24:$H$500,'CMS Deviation Detail'!$B$24:$B$500,$B494,'CMS Deviation Detail'!$C$24:$C$500,$C494,'CMS Deviation Detail'!$D$24:$D$500,$D494,'CMS Deviation Detail'!$K$24:$K$500,"Control Equipment Problems"))</f>
        <v/>
      </c>
      <c r="I494" s="299" t="str">
        <f>IF($D494="","",SUMIFS('CMS Deviation Detail'!$H$24:$H$500,'CMS Deviation Detail'!$B$24:$B$500,$B494,'CMS Deviation Detail'!$C$24:$C$500,$C494,'CMS Deviation Detail'!$D$24:$D$500,$D494,'CMS Deviation Detail'!$K$24:$K$500,"Process Problems"))</f>
        <v/>
      </c>
      <c r="J494" s="299" t="str">
        <f>IF($D494="","",SUMIFS('CMS Deviation Detail'!$H$24:$H$500,'CMS Deviation Detail'!$B$24:$B$500,$B494,'CMS Deviation Detail'!$C$24:$C$500,$C494,'CMS Deviation Detail'!$D$24:$D$500,$D494,'CMS Deviation Detail'!$K$24:$K$500,"Other Known Causes"))</f>
        <v/>
      </c>
      <c r="K494" s="300" t="str">
        <f>IF($D494="","",SUMIFS('CMS Deviation Detail'!$H$24:$H$500,'CMS Deviation Detail'!$B$24:$B$500,$B494,'CMS Deviation Detail'!$C$24:$C$500,$C494,'CMS Deviation Detail'!$D$24:$D$500,$D494,'CMS Deviation Detail'!$K$24:$K$500,"Other Unknown Causes"))</f>
        <v/>
      </c>
    </row>
    <row r="495" spans="2:11" x14ac:dyDescent="0.25">
      <c r="B495" s="289" t="str">
        <f>IF(Lists!AF473="","",Lists!AF473)</f>
        <v/>
      </c>
      <c r="C495" s="290" t="str">
        <f>IF(Lists!AG473="","",Lists!AG473)</f>
        <v/>
      </c>
      <c r="D495" s="290" t="str">
        <f>IF(Lists!AH473="","",Lists!AH473)</f>
        <v/>
      </c>
      <c r="E495" s="291" t="str">
        <f>IF(D495="","",COUNTIFS('CMS Deviation Detail'!$B$24:$B$500,B495,'CMS Deviation Detail'!$C$24:$C$500,C495,'CMS Deviation Detail'!$D$24:$D$500,D495))</f>
        <v/>
      </c>
      <c r="F495" s="292" t="str">
        <f>IF(D495="","",SUMIFS('CMS Deviation Detail'!$H$24:$H$500,'CMS Deviation Detail'!$B$24:$B$500,$B495,'CMS Deviation Detail'!$C$24:$C$500,$C495,'CMS Deviation Detail'!$D$24:$D$500,$D495))</f>
        <v/>
      </c>
      <c r="G495" s="308"/>
      <c r="H495" s="299" t="str">
        <f>IF($D495="","",SUMIFS('CMS Deviation Detail'!$H$24:$H$500,'CMS Deviation Detail'!$B$24:$B$500,$B495,'CMS Deviation Detail'!$C$24:$C$500,$C495,'CMS Deviation Detail'!$D$24:$D$500,$D495,'CMS Deviation Detail'!$K$24:$K$500,"Control Equipment Problems"))</f>
        <v/>
      </c>
      <c r="I495" s="299" t="str">
        <f>IF($D495="","",SUMIFS('CMS Deviation Detail'!$H$24:$H$500,'CMS Deviation Detail'!$B$24:$B$500,$B495,'CMS Deviation Detail'!$C$24:$C$500,$C495,'CMS Deviation Detail'!$D$24:$D$500,$D495,'CMS Deviation Detail'!$K$24:$K$500,"Process Problems"))</f>
        <v/>
      </c>
      <c r="J495" s="299" t="str">
        <f>IF($D495="","",SUMIFS('CMS Deviation Detail'!$H$24:$H$500,'CMS Deviation Detail'!$B$24:$B$500,$B495,'CMS Deviation Detail'!$C$24:$C$500,$C495,'CMS Deviation Detail'!$D$24:$D$500,$D495,'CMS Deviation Detail'!$K$24:$K$500,"Other Known Causes"))</f>
        <v/>
      </c>
      <c r="K495" s="300" t="str">
        <f>IF($D495="","",SUMIFS('CMS Deviation Detail'!$H$24:$H$500,'CMS Deviation Detail'!$B$24:$B$500,$B495,'CMS Deviation Detail'!$C$24:$C$500,$C495,'CMS Deviation Detail'!$D$24:$D$500,$D495,'CMS Deviation Detail'!$K$24:$K$500,"Other Unknown Causes"))</f>
        <v/>
      </c>
    </row>
    <row r="496" spans="2:11" x14ac:dyDescent="0.25">
      <c r="B496" s="289" t="str">
        <f>IF(Lists!AF474="","",Lists!AF474)</f>
        <v/>
      </c>
      <c r="C496" s="290" t="str">
        <f>IF(Lists!AG474="","",Lists!AG474)</f>
        <v/>
      </c>
      <c r="D496" s="290" t="str">
        <f>IF(Lists!AH474="","",Lists!AH474)</f>
        <v/>
      </c>
      <c r="E496" s="291" t="str">
        <f>IF(D496="","",COUNTIFS('CMS Deviation Detail'!$B$24:$B$500,B496,'CMS Deviation Detail'!$C$24:$C$500,C496,'CMS Deviation Detail'!$D$24:$D$500,D496))</f>
        <v/>
      </c>
      <c r="F496" s="292" t="str">
        <f>IF(D496="","",SUMIFS('CMS Deviation Detail'!$H$24:$H$500,'CMS Deviation Detail'!$B$24:$B$500,$B496,'CMS Deviation Detail'!$C$24:$C$500,$C496,'CMS Deviation Detail'!$D$24:$D$500,$D496))</f>
        <v/>
      </c>
      <c r="G496" s="308"/>
      <c r="H496" s="299" t="str">
        <f>IF($D496="","",SUMIFS('CMS Deviation Detail'!$H$24:$H$500,'CMS Deviation Detail'!$B$24:$B$500,$B496,'CMS Deviation Detail'!$C$24:$C$500,$C496,'CMS Deviation Detail'!$D$24:$D$500,$D496,'CMS Deviation Detail'!$K$24:$K$500,"Control Equipment Problems"))</f>
        <v/>
      </c>
      <c r="I496" s="299" t="str">
        <f>IF($D496="","",SUMIFS('CMS Deviation Detail'!$H$24:$H$500,'CMS Deviation Detail'!$B$24:$B$500,$B496,'CMS Deviation Detail'!$C$24:$C$500,$C496,'CMS Deviation Detail'!$D$24:$D$500,$D496,'CMS Deviation Detail'!$K$24:$K$500,"Process Problems"))</f>
        <v/>
      </c>
      <c r="J496" s="299" t="str">
        <f>IF($D496="","",SUMIFS('CMS Deviation Detail'!$H$24:$H$500,'CMS Deviation Detail'!$B$24:$B$500,$B496,'CMS Deviation Detail'!$C$24:$C$500,$C496,'CMS Deviation Detail'!$D$24:$D$500,$D496,'CMS Deviation Detail'!$K$24:$K$500,"Other Known Causes"))</f>
        <v/>
      </c>
      <c r="K496" s="300" t="str">
        <f>IF($D496="","",SUMIFS('CMS Deviation Detail'!$H$24:$H$500,'CMS Deviation Detail'!$B$24:$B$500,$B496,'CMS Deviation Detail'!$C$24:$C$500,$C496,'CMS Deviation Detail'!$D$24:$D$500,$D496,'CMS Deviation Detail'!$K$24:$K$500,"Other Unknown Causes"))</f>
        <v/>
      </c>
    </row>
    <row r="497" spans="2:11" x14ac:dyDescent="0.25">
      <c r="B497" s="289" t="str">
        <f>IF(Lists!AF475="","",Lists!AF475)</f>
        <v/>
      </c>
      <c r="C497" s="290" t="str">
        <f>IF(Lists!AG475="","",Lists!AG475)</f>
        <v/>
      </c>
      <c r="D497" s="290" t="str">
        <f>IF(Lists!AH475="","",Lists!AH475)</f>
        <v/>
      </c>
      <c r="E497" s="291" t="str">
        <f>IF(D497="","",COUNTIFS('CMS Deviation Detail'!$B$24:$B$500,B497,'CMS Deviation Detail'!$C$24:$C$500,C497,'CMS Deviation Detail'!$D$24:$D$500,D497))</f>
        <v/>
      </c>
      <c r="F497" s="292" t="str">
        <f>IF(D497="","",SUMIFS('CMS Deviation Detail'!$H$24:$H$500,'CMS Deviation Detail'!$B$24:$B$500,$B497,'CMS Deviation Detail'!$C$24:$C$500,$C497,'CMS Deviation Detail'!$D$24:$D$500,$D497))</f>
        <v/>
      </c>
      <c r="G497" s="308"/>
      <c r="H497" s="299" t="str">
        <f>IF($D497="","",SUMIFS('CMS Deviation Detail'!$H$24:$H$500,'CMS Deviation Detail'!$B$24:$B$500,$B497,'CMS Deviation Detail'!$C$24:$C$500,$C497,'CMS Deviation Detail'!$D$24:$D$500,$D497,'CMS Deviation Detail'!$K$24:$K$500,"Control Equipment Problems"))</f>
        <v/>
      </c>
      <c r="I497" s="299" t="str">
        <f>IF($D497="","",SUMIFS('CMS Deviation Detail'!$H$24:$H$500,'CMS Deviation Detail'!$B$24:$B$500,$B497,'CMS Deviation Detail'!$C$24:$C$500,$C497,'CMS Deviation Detail'!$D$24:$D$500,$D497,'CMS Deviation Detail'!$K$24:$K$500,"Process Problems"))</f>
        <v/>
      </c>
      <c r="J497" s="299" t="str">
        <f>IF($D497="","",SUMIFS('CMS Deviation Detail'!$H$24:$H$500,'CMS Deviation Detail'!$B$24:$B$500,$B497,'CMS Deviation Detail'!$C$24:$C$500,$C497,'CMS Deviation Detail'!$D$24:$D$500,$D497,'CMS Deviation Detail'!$K$24:$K$500,"Other Known Causes"))</f>
        <v/>
      </c>
      <c r="K497" s="300" t="str">
        <f>IF($D497="","",SUMIFS('CMS Deviation Detail'!$H$24:$H$500,'CMS Deviation Detail'!$B$24:$B$500,$B497,'CMS Deviation Detail'!$C$24:$C$500,$C497,'CMS Deviation Detail'!$D$24:$D$500,$D497,'CMS Deviation Detail'!$K$24:$K$500,"Other Unknown Causes"))</f>
        <v/>
      </c>
    </row>
    <row r="498" spans="2:11" x14ac:dyDescent="0.25">
      <c r="B498" s="289" t="str">
        <f>IF(Lists!AF476="","",Lists!AF476)</f>
        <v/>
      </c>
      <c r="C498" s="290" t="str">
        <f>IF(Lists!AG476="","",Lists!AG476)</f>
        <v/>
      </c>
      <c r="D498" s="290" t="str">
        <f>IF(Lists!AH476="","",Lists!AH476)</f>
        <v/>
      </c>
      <c r="E498" s="291" t="str">
        <f>IF(D498="","",COUNTIFS('CMS Deviation Detail'!$B$24:$B$500,B498,'CMS Deviation Detail'!$C$24:$C$500,C498,'CMS Deviation Detail'!$D$24:$D$500,D498))</f>
        <v/>
      </c>
      <c r="F498" s="292" t="str">
        <f>IF(D498="","",SUMIFS('CMS Deviation Detail'!$H$24:$H$500,'CMS Deviation Detail'!$B$24:$B$500,$B498,'CMS Deviation Detail'!$C$24:$C$500,$C498,'CMS Deviation Detail'!$D$24:$D$500,$D498))</f>
        <v/>
      </c>
      <c r="G498" s="308"/>
      <c r="H498" s="299" t="str">
        <f>IF($D498="","",SUMIFS('CMS Deviation Detail'!$H$24:$H$500,'CMS Deviation Detail'!$B$24:$B$500,$B498,'CMS Deviation Detail'!$C$24:$C$500,$C498,'CMS Deviation Detail'!$D$24:$D$500,$D498,'CMS Deviation Detail'!$K$24:$K$500,"Control Equipment Problems"))</f>
        <v/>
      </c>
      <c r="I498" s="299" t="str">
        <f>IF($D498="","",SUMIFS('CMS Deviation Detail'!$H$24:$H$500,'CMS Deviation Detail'!$B$24:$B$500,$B498,'CMS Deviation Detail'!$C$24:$C$500,$C498,'CMS Deviation Detail'!$D$24:$D$500,$D498,'CMS Deviation Detail'!$K$24:$K$500,"Process Problems"))</f>
        <v/>
      </c>
      <c r="J498" s="299" t="str">
        <f>IF($D498="","",SUMIFS('CMS Deviation Detail'!$H$24:$H$500,'CMS Deviation Detail'!$B$24:$B$500,$B498,'CMS Deviation Detail'!$C$24:$C$500,$C498,'CMS Deviation Detail'!$D$24:$D$500,$D498,'CMS Deviation Detail'!$K$24:$K$500,"Other Known Causes"))</f>
        <v/>
      </c>
      <c r="K498" s="300" t="str">
        <f>IF($D498="","",SUMIFS('CMS Deviation Detail'!$H$24:$H$500,'CMS Deviation Detail'!$B$24:$B$500,$B498,'CMS Deviation Detail'!$C$24:$C$500,$C498,'CMS Deviation Detail'!$D$24:$D$500,$D498,'CMS Deviation Detail'!$K$24:$K$500,"Other Unknown Causes"))</f>
        <v/>
      </c>
    </row>
    <row r="499" spans="2:11" x14ac:dyDescent="0.25">
      <c r="B499" s="289" t="str">
        <f>IF(Lists!AF477="","",Lists!AF477)</f>
        <v/>
      </c>
      <c r="C499" s="290" t="str">
        <f>IF(Lists!AG477="","",Lists!AG477)</f>
        <v/>
      </c>
      <c r="D499" s="290" t="str">
        <f>IF(Lists!AH477="","",Lists!AH477)</f>
        <v/>
      </c>
      <c r="E499" s="291" t="str">
        <f>IF(D499="","",COUNTIFS('CMS Deviation Detail'!$B$24:$B$500,B499,'CMS Deviation Detail'!$C$24:$C$500,C499,'CMS Deviation Detail'!$D$24:$D$500,D499))</f>
        <v/>
      </c>
      <c r="F499" s="292" t="str">
        <f>IF(D499="","",SUMIFS('CMS Deviation Detail'!$H$24:$H$500,'CMS Deviation Detail'!$B$24:$B$500,$B499,'CMS Deviation Detail'!$C$24:$C$500,$C499,'CMS Deviation Detail'!$D$24:$D$500,$D499))</f>
        <v/>
      </c>
      <c r="G499" s="308"/>
      <c r="H499" s="299" t="str">
        <f>IF($D499="","",SUMIFS('CMS Deviation Detail'!$H$24:$H$500,'CMS Deviation Detail'!$B$24:$B$500,$B499,'CMS Deviation Detail'!$C$24:$C$500,$C499,'CMS Deviation Detail'!$D$24:$D$500,$D499,'CMS Deviation Detail'!$K$24:$K$500,"Control Equipment Problems"))</f>
        <v/>
      </c>
      <c r="I499" s="299" t="str">
        <f>IF($D499="","",SUMIFS('CMS Deviation Detail'!$H$24:$H$500,'CMS Deviation Detail'!$B$24:$B$500,$B499,'CMS Deviation Detail'!$C$24:$C$500,$C499,'CMS Deviation Detail'!$D$24:$D$500,$D499,'CMS Deviation Detail'!$K$24:$K$500,"Process Problems"))</f>
        <v/>
      </c>
      <c r="J499" s="299" t="str">
        <f>IF($D499="","",SUMIFS('CMS Deviation Detail'!$H$24:$H$500,'CMS Deviation Detail'!$B$24:$B$500,$B499,'CMS Deviation Detail'!$C$24:$C$500,$C499,'CMS Deviation Detail'!$D$24:$D$500,$D499,'CMS Deviation Detail'!$K$24:$K$500,"Other Known Causes"))</f>
        <v/>
      </c>
      <c r="K499" s="300" t="str">
        <f>IF($D499="","",SUMIFS('CMS Deviation Detail'!$H$24:$H$500,'CMS Deviation Detail'!$B$24:$B$500,$B499,'CMS Deviation Detail'!$C$24:$C$500,$C499,'CMS Deviation Detail'!$D$24:$D$500,$D499,'CMS Deviation Detail'!$K$24:$K$500,"Other Unknown Causes"))</f>
        <v/>
      </c>
    </row>
    <row r="500" spans="2:11" ht="15.75" thickBot="1" x14ac:dyDescent="0.3">
      <c r="B500" s="301" t="str">
        <f>IF(Lists!AF478="","",Lists!AF478)</f>
        <v/>
      </c>
      <c r="C500" s="302" t="str">
        <f>IF(Lists!AG478="","",Lists!AG478)</f>
        <v/>
      </c>
      <c r="D500" s="302" t="str">
        <f>IF(Lists!AH478="","",Lists!AH478)</f>
        <v/>
      </c>
      <c r="E500" s="303" t="str">
        <f>IF(D500="","",COUNTIFS('CMS Deviation Detail'!$B$24:$B$500,B500,'CMS Deviation Detail'!$C$24:$C$500,C500,'CMS Deviation Detail'!$D$24:$D$500,D500))</f>
        <v/>
      </c>
      <c r="F500" s="304" t="str">
        <f>IF(D500="","",SUMIFS('CMS Deviation Detail'!$H$24:$H$500,'CMS Deviation Detail'!$B$24:$B$500,$B500,'CMS Deviation Detail'!$C$24:$C$500,$C500,'CMS Deviation Detail'!$D$24:$D$500,$D500))</f>
        <v/>
      </c>
      <c r="G500" s="310"/>
      <c r="H500" s="305" t="str">
        <f>IF($D500="","",SUMIFS('CMS Deviation Detail'!$H$24:$H$500,'CMS Deviation Detail'!$B$24:$B$500,$B500,'CMS Deviation Detail'!$C$24:$C$500,$C500,'CMS Deviation Detail'!$D$24:$D$500,$D500,'CMS Deviation Detail'!$K$24:$K$500,"Control Equipment Problems"))</f>
        <v/>
      </c>
      <c r="I500" s="305" t="str">
        <f>IF($D500="","",SUMIFS('CMS Deviation Detail'!$H$24:$H$500,'CMS Deviation Detail'!$B$24:$B$500,$B500,'CMS Deviation Detail'!$C$24:$C$500,$C500,'CMS Deviation Detail'!$D$24:$D$500,$D500,'CMS Deviation Detail'!$K$24:$K$500,"Process Problems"))</f>
        <v/>
      </c>
      <c r="J500" s="305" t="str">
        <f>IF($D500="","",SUMIFS('CMS Deviation Detail'!$H$24:$H$500,'CMS Deviation Detail'!$B$24:$B$500,$B500,'CMS Deviation Detail'!$C$24:$C$500,$C500,'CMS Deviation Detail'!$D$24:$D$500,$D500,'CMS Deviation Detail'!$K$24:$K$500,"Other Known Causes"))</f>
        <v/>
      </c>
      <c r="K500" s="306" t="str">
        <f>IF($D500="","",SUMIFS('CMS Deviation Detail'!$H$24:$H$500,'CMS Deviation Detail'!$B$24:$B$500,$B500,'CMS Deviation Detail'!$C$24:$C$500,$C500,'CMS Deviation Detail'!$D$24:$D$500,$D500,'CMS Deviation Detail'!$K$24:$K$500,"Other Unknown Causes"))</f>
        <v/>
      </c>
    </row>
  </sheetData>
  <sheetProtection algorithmName="SHA-512" hashValue="cwS96vwc/ezvMd6r+exqmwcGr5EhZ/SRoA5k2GFSSLM2J0L214WLwSiOZG9JsysM8h5MgOaFPteJTLI2ksaJBg==" saltValue="SpvCu0NjtledxAb2rmj4Fw==" spinCount="100000" sheet="1" objects="1" scenarios="1" sort="0" autoFilter="0"/>
  <dataValidations count="1">
    <dataValidation type="list" allowBlank="1" showInputMessage="1" showErrorMessage="1" sqref="B24:D500" xr:uid="{3D16AD23-16F6-45C2-A162-EF3E6326C237}">
      <formula1>CompanyRecord</formula1>
    </dataValidation>
  </dataValidations>
  <pageMargins left="0.7" right="0.7" top="0.75" bottom="0.75" header="0.3" footer="0.3"/>
  <pageSetup orientation="landscape" r:id="rId1"/>
  <headerFooter>
    <oddHeader>Page &amp;P of &amp;N</oddHeader>
    <oddFooter>&amp;A</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82450-61AD-4712-BBC2-2D4E9DF9D48F}">
  <sheetPr>
    <tabColor theme="8"/>
  </sheetPr>
  <dimension ref="B1:AY100"/>
  <sheetViews>
    <sheetView topLeftCell="B7" workbookViewId="0">
      <selection activeCell="B24" sqref="B24"/>
    </sheetView>
  </sheetViews>
  <sheetFormatPr defaultColWidth="0" defaultRowHeight="15" zeroHeight="1" x14ac:dyDescent="0.25"/>
  <cols>
    <col min="1" max="1" width="9.28515625" style="2" hidden="1" customWidth="1"/>
    <col min="2" max="2" width="17.7109375" style="2" bestFit="1" customWidth="1"/>
    <col min="3" max="3" width="29.140625" style="2" customWidth="1"/>
    <col min="4" max="4" width="44.5703125" style="2" customWidth="1"/>
    <col min="5" max="5" width="27.28515625" style="2" bestFit="1" customWidth="1"/>
    <col min="6" max="8" width="21" style="2" customWidth="1"/>
    <col min="9" max="9" width="25.42578125" style="2" customWidth="1"/>
    <col min="10" max="10" width="38.85546875" style="2" customWidth="1"/>
    <col min="11" max="12" width="25.42578125" style="2" customWidth="1"/>
    <col min="13" max="13" width="22.7109375" style="2" customWidth="1"/>
    <col min="14" max="51" width="0" style="2" hidden="1" customWidth="1"/>
    <col min="52" max="16384" width="9.28515625" style="2" hidden="1"/>
  </cols>
  <sheetData>
    <row r="1" spans="2:17" s="1" customFormat="1" ht="24.75" hidden="1" customHeight="1" x14ac:dyDescent="0.2">
      <c r="B1" s="16" t="s">
        <v>0</v>
      </c>
      <c r="C1" s="16"/>
      <c r="D1" s="115"/>
      <c r="E1" s="115"/>
      <c r="F1" s="115"/>
      <c r="G1" s="115"/>
      <c r="H1" s="115"/>
      <c r="I1" s="115"/>
      <c r="J1" s="115"/>
      <c r="K1" s="115"/>
      <c r="L1" s="115"/>
      <c r="M1" s="21"/>
    </row>
    <row r="2" spans="2:17" s="1" customFormat="1" ht="12.75" hidden="1" x14ac:dyDescent="0.2">
      <c r="B2" s="22" t="s">
        <v>1</v>
      </c>
      <c r="C2" s="20" t="str">
        <f>+Welcome!B2</f>
        <v>63.8075(d) and (e) Notification of compliance status and Compliance Reports (Spreadsheet Template)</v>
      </c>
      <c r="D2" s="20"/>
      <c r="E2" s="20"/>
      <c r="F2" s="20"/>
      <c r="G2" s="20"/>
      <c r="H2" s="20"/>
      <c r="I2" s="20"/>
      <c r="J2" s="20"/>
      <c r="K2" s="20"/>
      <c r="L2" s="20"/>
      <c r="M2" s="20"/>
    </row>
    <row r="3" spans="2:17" s="1" customFormat="1" ht="12.75" hidden="1" x14ac:dyDescent="0.2">
      <c r="B3" s="24" t="s">
        <v>3</v>
      </c>
      <c r="C3" s="20" t="str">
        <f>+Welcome!B3</f>
        <v>63.8075(d) and (e)</v>
      </c>
      <c r="D3" s="20"/>
      <c r="E3" s="20"/>
      <c r="F3" s="20"/>
      <c r="G3" s="20"/>
      <c r="H3" s="20"/>
      <c r="I3" s="20"/>
      <c r="J3" s="20"/>
      <c r="K3" s="20"/>
      <c r="L3" s="20"/>
      <c r="M3" s="20"/>
    </row>
    <row r="4" spans="2:17" s="1" customFormat="1" ht="12.75" hidden="1" x14ac:dyDescent="0.2">
      <c r="B4" s="24" t="s">
        <v>5</v>
      </c>
      <c r="C4" s="20" t="str">
        <f>+Welcome!B4</f>
        <v>v1.01</v>
      </c>
      <c r="D4" s="20"/>
      <c r="E4" s="20"/>
      <c r="F4" s="20"/>
      <c r="G4" s="20"/>
      <c r="H4" s="20"/>
      <c r="I4" s="20"/>
      <c r="J4" s="20"/>
      <c r="K4" s="20"/>
      <c r="L4" s="20"/>
      <c r="M4" s="20"/>
    </row>
    <row r="5" spans="2:17" s="1" customFormat="1" ht="12.75" hidden="1" x14ac:dyDescent="0.2">
      <c r="B5" s="24" t="s">
        <v>6</v>
      </c>
      <c r="C5" s="82">
        <f>+Welcome!B5</f>
        <v>45392</v>
      </c>
      <c r="D5" s="82"/>
      <c r="E5" s="82"/>
      <c r="F5" s="82"/>
      <c r="G5" s="82"/>
      <c r="H5" s="82"/>
      <c r="I5" s="82"/>
      <c r="J5" s="82"/>
      <c r="K5" s="82"/>
      <c r="L5" s="82"/>
      <c r="M5" s="82"/>
    </row>
    <row r="7" spans="2:17" ht="20.100000000000001" customHeight="1" x14ac:dyDescent="0.25">
      <c r="B7" s="148" t="s">
        <v>225</v>
      </c>
      <c r="C7" s="116"/>
      <c r="D7" s="116"/>
      <c r="E7" s="116"/>
      <c r="F7" s="116"/>
      <c r="G7" s="116"/>
      <c r="H7" s="116"/>
      <c r="I7" s="116"/>
      <c r="J7" s="116"/>
      <c r="K7" s="116"/>
      <c r="L7" s="116"/>
      <c r="M7" s="116"/>
      <c r="N7" s="142"/>
      <c r="O7" s="142"/>
      <c r="P7" s="11"/>
      <c r="Q7" s="11"/>
    </row>
    <row r="8" spans="2:17" ht="17.25" hidden="1" customHeight="1" x14ac:dyDescent="0.25">
      <c r="B8" s="17" t="s">
        <v>9</v>
      </c>
      <c r="C8" s="17"/>
      <c r="D8" s="17"/>
      <c r="E8" s="17"/>
      <c r="F8" s="17"/>
      <c r="G8" s="17"/>
      <c r="H8" s="17"/>
      <c r="I8" s="17"/>
      <c r="J8" s="17"/>
      <c r="K8" s="17"/>
      <c r="L8" s="17"/>
      <c r="M8" s="17"/>
      <c r="N8" s="11"/>
      <c r="O8" s="11"/>
      <c r="P8" s="11"/>
      <c r="Q8" s="11"/>
    </row>
    <row r="9" spans="2:17" ht="17.25" hidden="1" customHeight="1" x14ac:dyDescent="0.25">
      <c r="B9" s="4"/>
      <c r="C9" s="4"/>
      <c r="D9" s="4"/>
      <c r="E9" s="4"/>
      <c r="F9" s="4"/>
      <c r="G9" s="4"/>
      <c r="H9" s="4"/>
      <c r="I9" s="4"/>
      <c r="J9" s="4"/>
      <c r="K9" s="4"/>
      <c r="L9" s="4"/>
      <c r="M9" s="4"/>
      <c r="N9" s="3"/>
      <c r="O9" s="3"/>
      <c r="P9" s="3"/>
      <c r="Q9" s="3"/>
    </row>
    <row r="10" spans="2:17" hidden="1" x14ac:dyDescent="0.25">
      <c r="N10" s="4"/>
      <c r="O10" s="4"/>
      <c r="P10" s="4"/>
      <c r="Q10" s="4"/>
    </row>
    <row r="11" spans="2:17" hidden="1" x14ac:dyDescent="0.25">
      <c r="B11" s="4"/>
      <c r="C11" s="10"/>
      <c r="D11" s="10"/>
      <c r="E11" s="10"/>
      <c r="F11" s="10"/>
      <c r="G11" s="10"/>
      <c r="H11" s="10"/>
      <c r="I11" s="10"/>
      <c r="J11" s="10"/>
      <c r="K11" s="10"/>
      <c r="L11" s="10"/>
      <c r="M11" s="10"/>
    </row>
    <row r="12" spans="2:17" s="93" customFormat="1" ht="120.75" thickBot="1" x14ac:dyDescent="0.3">
      <c r="B12" s="194" t="s">
        <v>246</v>
      </c>
      <c r="C12" s="164" t="s">
        <v>307</v>
      </c>
      <c r="D12" s="164" t="s">
        <v>300</v>
      </c>
      <c r="E12" s="194" t="s">
        <v>301</v>
      </c>
      <c r="F12" s="194" t="s">
        <v>293</v>
      </c>
      <c r="G12" s="194" t="s">
        <v>292</v>
      </c>
      <c r="H12" s="194" t="s">
        <v>294</v>
      </c>
      <c r="I12" s="194" t="s">
        <v>295</v>
      </c>
      <c r="J12" s="194" t="s">
        <v>297</v>
      </c>
      <c r="K12" s="194" t="s">
        <v>298</v>
      </c>
      <c r="L12" s="164" t="s">
        <v>299</v>
      </c>
      <c r="M12" s="194" t="s">
        <v>312</v>
      </c>
    </row>
    <row r="13" spans="2:17" s="7" customFormat="1" x14ac:dyDescent="0.25">
      <c r="B13" s="63" t="s">
        <v>138</v>
      </c>
      <c r="C13" s="66" t="s">
        <v>358</v>
      </c>
      <c r="D13" s="222" t="s">
        <v>363</v>
      </c>
      <c r="E13" s="166" t="s">
        <v>364</v>
      </c>
      <c r="F13" s="49" t="s">
        <v>365</v>
      </c>
      <c r="G13" s="49" t="s">
        <v>366</v>
      </c>
      <c r="H13" s="49" t="s">
        <v>367</v>
      </c>
      <c r="I13" s="49" t="s">
        <v>368</v>
      </c>
      <c r="J13" s="49" t="s">
        <v>369</v>
      </c>
      <c r="K13" s="49" t="s">
        <v>370</v>
      </c>
      <c r="L13" s="56" t="s">
        <v>371</v>
      </c>
      <c r="M13" s="6" t="s">
        <v>372</v>
      </c>
    </row>
    <row r="14" spans="2:17" s="92" customFormat="1" ht="30" x14ac:dyDescent="0.25">
      <c r="B14" s="90" t="s">
        <v>28</v>
      </c>
      <c r="C14" s="91" t="s">
        <v>85</v>
      </c>
      <c r="D14" s="196" t="s">
        <v>41</v>
      </c>
      <c r="E14" s="196" t="s">
        <v>306</v>
      </c>
      <c r="F14" s="48" t="s">
        <v>80</v>
      </c>
      <c r="G14" s="48" t="s">
        <v>81</v>
      </c>
      <c r="H14" s="48" t="s">
        <v>44</v>
      </c>
      <c r="I14" s="48" t="s">
        <v>296</v>
      </c>
      <c r="J14" s="57" t="s">
        <v>82</v>
      </c>
      <c r="K14" s="48" t="s">
        <v>45</v>
      </c>
      <c r="L14" s="57" t="s">
        <v>46</v>
      </c>
      <c r="M14" s="8" t="s">
        <v>313</v>
      </c>
    </row>
    <row r="15" spans="2:17" customFormat="1" hidden="1" x14ac:dyDescent="0.25">
      <c r="B15" s="62" t="s">
        <v>214</v>
      </c>
      <c r="C15" s="67" t="s">
        <v>214</v>
      </c>
      <c r="D15" s="196" t="s">
        <v>214</v>
      </c>
      <c r="E15" s="264" t="s">
        <v>214</v>
      </c>
      <c r="F15" s="8" t="s">
        <v>214</v>
      </c>
      <c r="G15" s="8" t="s">
        <v>214</v>
      </c>
      <c r="H15" s="8" t="s">
        <v>214</v>
      </c>
      <c r="I15" s="8" t="s">
        <v>214</v>
      </c>
      <c r="J15" s="8" t="s">
        <v>214</v>
      </c>
      <c r="K15" s="8" t="s">
        <v>214</v>
      </c>
      <c r="L15" s="48" t="s">
        <v>214</v>
      </c>
      <c r="M15" s="8" t="s">
        <v>214</v>
      </c>
    </row>
    <row r="16" spans="2:17" customFormat="1" hidden="1" x14ac:dyDescent="0.25">
      <c r="B16" s="62" t="s">
        <v>214</v>
      </c>
      <c r="C16" s="67" t="s">
        <v>214</v>
      </c>
      <c r="D16" s="196" t="s">
        <v>214</v>
      </c>
      <c r="E16" s="264" t="s">
        <v>214</v>
      </c>
      <c r="F16" s="8" t="s">
        <v>214</v>
      </c>
      <c r="G16" s="8" t="s">
        <v>214</v>
      </c>
      <c r="H16" s="8" t="s">
        <v>214</v>
      </c>
      <c r="I16" s="8" t="s">
        <v>214</v>
      </c>
      <c r="J16" s="8" t="s">
        <v>214</v>
      </c>
      <c r="K16" s="8" t="s">
        <v>214</v>
      </c>
      <c r="L16" s="48" t="s">
        <v>214</v>
      </c>
      <c r="M16" s="8" t="s">
        <v>214</v>
      </c>
    </row>
    <row r="17" spans="2:13" customFormat="1" hidden="1" x14ac:dyDescent="0.25">
      <c r="B17" s="62" t="s">
        <v>214</v>
      </c>
      <c r="C17" s="67" t="s">
        <v>214</v>
      </c>
      <c r="D17" s="196" t="s">
        <v>214</v>
      </c>
      <c r="E17" s="264" t="s">
        <v>214</v>
      </c>
      <c r="F17" s="8" t="s">
        <v>214</v>
      </c>
      <c r="G17" s="8" t="s">
        <v>214</v>
      </c>
      <c r="H17" s="8" t="s">
        <v>214</v>
      </c>
      <c r="I17" s="8" t="s">
        <v>214</v>
      </c>
      <c r="J17" s="8" t="s">
        <v>214</v>
      </c>
      <c r="K17" s="8" t="s">
        <v>214</v>
      </c>
      <c r="L17" s="48" t="s">
        <v>214</v>
      </c>
      <c r="M17" s="8" t="s">
        <v>214</v>
      </c>
    </row>
    <row r="18" spans="2:13" customFormat="1" hidden="1" x14ac:dyDescent="0.25">
      <c r="B18" s="62" t="s">
        <v>214</v>
      </c>
      <c r="C18" s="67" t="s">
        <v>214</v>
      </c>
      <c r="D18" s="196" t="s">
        <v>214</v>
      </c>
      <c r="E18" s="264" t="s">
        <v>214</v>
      </c>
      <c r="F18" s="8" t="s">
        <v>214</v>
      </c>
      <c r="G18" s="8" t="s">
        <v>214</v>
      </c>
      <c r="H18" s="8" t="s">
        <v>214</v>
      </c>
      <c r="I18" s="8" t="s">
        <v>214</v>
      </c>
      <c r="J18" s="8" t="s">
        <v>214</v>
      </c>
      <c r="K18" s="8" t="s">
        <v>214</v>
      </c>
      <c r="L18" s="48" t="s">
        <v>214</v>
      </c>
      <c r="M18" s="8" t="s">
        <v>214</v>
      </c>
    </row>
    <row r="19" spans="2:13" customFormat="1" hidden="1" x14ac:dyDescent="0.25">
      <c r="B19" s="62" t="s">
        <v>214</v>
      </c>
      <c r="C19" s="67" t="s">
        <v>214</v>
      </c>
      <c r="D19" s="196" t="s">
        <v>214</v>
      </c>
      <c r="E19" s="264" t="s">
        <v>214</v>
      </c>
      <c r="F19" s="8" t="s">
        <v>214</v>
      </c>
      <c r="G19" s="8" t="s">
        <v>214</v>
      </c>
      <c r="H19" s="8" t="s">
        <v>214</v>
      </c>
      <c r="I19" s="8" t="s">
        <v>214</v>
      </c>
      <c r="J19" s="8" t="s">
        <v>214</v>
      </c>
      <c r="K19" s="8" t="s">
        <v>214</v>
      </c>
      <c r="L19" s="48" t="s">
        <v>214</v>
      </c>
      <c r="M19" s="8" t="s">
        <v>214</v>
      </c>
    </row>
    <row r="20" spans="2:13" customFormat="1" hidden="1" x14ac:dyDescent="0.25">
      <c r="B20" s="62" t="s">
        <v>214</v>
      </c>
      <c r="C20" s="67" t="s">
        <v>214</v>
      </c>
      <c r="D20" s="196" t="s">
        <v>214</v>
      </c>
      <c r="E20" s="264" t="s">
        <v>214</v>
      </c>
      <c r="F20" s="8" t="s">
        <v>214</v>
      </c>
      <c r="G20" s="8" t="s">
        <v>214</v>
      </c>
      <c r="H20" s="8" t="s">
        <v>214</v>
      </c>
      <c r="I20" s="8" t="s">
        <v>214</v>
      </c>
      <c r="J20" s="8" t="s">
        <v>214</v>
      </c>
      <c r="K20" s="8" t="s">
        <v>214</v>
      </c>
      <c r="L20" s="48" t="s">
        <v>214</v>
      </c>
      <c r="M20" s="8" t="s">
        <v>214</v>
      </c>
    </row>
    <row r="21" spans="2:13" customFormat="1" hidden="1" x14ac:dyDescent="0.25">
      <c r="B21" s="62" t="s">
        <v>214</v>
      </c>
      <c r="C21" s="67" t="s">
        <v>214</v>
      </c>
      <c r="D21" s="196" t="s">
        <v>214</v>
      </c>
      <c r="E21" s="264" t="s">
        <v>214</v>
      </c>
      <c r="F21" s="8" t="s">
        <v>214</v>
      </c>
      <c r="G21" s="8" t="s">
        <v>214</v>
      </c>
      <c r="H21" s="8" t="s">
        <v>214</v>
      </c>
      <c r="I21" s="8" t="s">
        <v>214</v>
      </c>
      <c r="J21" s="8" t="s">
        <v>214</v>
      </c>
      <c r="K21" s="8" t="s">
        <v>214</v>
      </c>
      <c r="L21" s="48" t="s">
        <v>214</v>
      </c>
      <c r="M21" s="8" t="s">
        <v>214</v>
      </c>
    </row>
    <row r="22" spans="2:13" customFormat="1" hidden="1" x14ac:dyDescent="0.25">
      <c r="B22" s="62" t="s">
        <v>214</v>
      </c>
      <c r="C22" s="67" t="s">
        <v>214</v>
      </c>
      <c r="D22" s="196" t="s">
        <v>214</v>
      </c>
      <c r="E22" s="264" t="s">
        <v>214</v>
      </c>
      <c r="F22" s="8" t="s">
        <v>214</v>
      </c>
      <c r="G22" s="8" t="s">
        <v>214</v>
      </c>
      <c r="H22" s="8" t="s">
        <v>214</v>
      </c>
      <c r="I22" s="8" t="s">
        <v>214</v>
      </c>
      <c r="J22" s="8" t="s">
        <v>214</v>
      </c>
      <c r="K22" s="8" t="s">
        <v>214</v>
      </c>
      <c r="L22" s="48" t="s">
        <v>214</v>
      </c>
      <c r="M22" s="8" t="s">
        <v>214</v>
      </c>
    </row>
    <row r="23" spans="2:13" customFormat="1" hidden="1" x14ac:dyDescent="0.25">
      <c r="B23" s="62" t="s">
        <v>214</v>
      </c>
      <c r="C23" s="67" t="s">
        <v>214</v>
      </c>
      <c r="D23" s="196" t="s">
        <v>214</v>
      </c>
      <c r="E23" s="264" t="s">
        <v>214</v>
      </c>
      <c r="F23" s="8" t="s">
        <v>214</v>
      </c>
      <c r="G23" s="8" t="s">
        <v>214</v>
      </c>
      <c r="H23" s="8" t="s">
        <v>214</v>
      </c>
      <c r="I23" s="8" t="s">
        <v>214</v>
      </c>
      <c r="J23" s="8" t="s">
        <v>214</v>
      </c>
      <c r="K23" s="8" t="s">
        <v>214</v>
      </c>
      <c r="L23" s="48" t="s">
        <v>214</v>
      </c>
      <c r="M23" s="8" t="s">
        <v>214</v>
      </c>
    </row>
    <row r="24" spans="2:13" s="215" customFormat="1" x14ac:dyDescent="0.25">
      <c r="B24" s="198"/>
      <c r="C24" s="265"/>
      <c r="D24" s="198"/>
      <c r="E24" s="248"/>
      <c r="F24" s="379"/>
      <c r="G24" s="380"/>
      <c r="H24" s="270"/>
      <c r="I24" s="265"/>
      <c r="J24" s="265"/>
      <c r="K24" s="265"/>
      <c r="L24" s="266"/>
      <c r="M24" s="266"/>
    </row>
    <row r="25" spans="2:13" s="215" customFormat="1" x14ac:dyDescent="0.25">
      <c r="B25" s="198"/>
      <c r="C25" s="265"/>
      <c r="D25" s="265"/>
      <c r="E25" s="265"/>
      <c r="F25" s="379"/>
      <c r="G25" s="380"/>
      <c r="H25" s="270"/>
      <c r="I25" s="265"/>
      <c r="J25" s="265"/>
      <c r="K25" s="265"/>
      <c r="L25" s="266"/>
      <c r="M25" s="266"/>
    </row>
    <row r="26" spans="2:13" s="215" customFormat="1" x14ac:dyDescent="0.25">
      <c r="B26" s="198"/>
      <c r="C26" s="265"/>
      <c r="D26" s="265"/>
      <c r="E26" s="265"/>
      <c r="F26" s="379"/>
      <c r="G26" s="380"/>
      <c r="H26" s="270"/>
      <c r="I26" s="265"/>
      <c r="J26" s="265"/>
      <c r="K26" s="265"/>
      <c r="L26" s="266"/>
      <c r="M26" s="266"/>
    </row>
    <row r="27" spans="2:13" s="215" customFormat="1" x14ac:dyDescent="0.25">
      <c r="B27" s="198"/>
      <c r="C27" s="265"/>
      <c r="D27" s="265"/>
      <c r="E27" s="265"/>
      <c r="F27" s="379"/>
      <c r="G27" s="380"/>
      <c r="H27" s="270"/>
      <c r="I27" s="265"/>
      <c r="J27" s="265"/>
      <c r="K27" s="265"/>
      <c r="L27" s="265"/>
      <c r="M27" s="266"/>
    </row>
    <row r="28" spans="2:13" s="215" customFormat="1" x14ac:dyDescent="0.25">
      <c r="B28" s="198"/>
      <c r="C28" s="265"/>
      <c r="D28" s="198"/>
      <c r="E28" s="265"/>
      <c r="F28" s="265"/>
      <c r="G28" s="380"/>
      <c r="H28" s="270"/>
      <c r="I28" s="265"/>
      <c r="J28" s="265"/>
      <c r="K28" s="265"/>
      <c r="L28" s="265"/>
      <c r="M28" s="266"/>
    </row>
    <row r="29" spans="2:13" s="215" customFormat="1" ht="17.25" x14ac:dyDescent="0.25">
      <c r="B29" s="198"/>
      <c r="C29" s="265"/>
      <c r="D29" s="265"/>
      <c r="E29" s="265"/>
      <c r="F29" s="265"/>
      <c r="G29" s="380"/>
      <c r="H29" s="270"/>
      <c r="I29" s="265"/>
      <c r="J29" s="265"/>
      <c r="K29" s="265"/>
      <c r="L29" s="265"/>
      <c r="M29" s="267"/>
    </row>
    <row r="30" spans="2:13" s="215" customFormat="1" x14ac:dyDescent="0.25">
      <c r="B30" s="198"/>
      <c r="C30" s="265"/>
      <c r="D30" s="265"/>
      <c r="E30" s="265"/>
      <c r="F30" s="265"/>
      <c r="G30" s="380"/>
      <c r="H30" s="270"/>
      <c r="I30" s="265"/>
      <c r="J30" s="265"/>
      <c r="K30" s="265"/>
      <c r="L30" s="265"/>
      <c r="M30" s="266"/>
    </row>
    <row r="31" spans="2:13" s="215" customFormat="1" x14ac:dyDescent="0.25">
      <c r="B31" s="198"/>
      <c r="C31" s="265"/>
      <c r="D31" s="265"/>
      <c r="E31" s="265"/>
      <c r="F31" s="265"/>
      <c r="G31" s="380"/>
      <c r="H31" s="270"/>
      <c r="I31" s="265"/>
      <c r="J31" s="265"/>
      <c r="K31" s="265"/>
      <c r="L31" s="265"/>
      <c r="M31" s="266"/>
    </row>
    <row r="32" spans="2:13" s="215" customFormat="1" x14ac:dyDescent="0.25">
      <c r="B32" s="198"/>
      <c r="C32" s="265"/>
      <c r="D32" s="265"/>
      <c r="E32" s="265"/>
      <c r="F32" s="265"/>
      <c r="G32" s="380"/>
      <c r="H32" s="270"/>
      <c r="I32" s="265"/>
      <c r="J32" s="265"/>
      <c r="K32" s="265"/>
      <c r="L32" s="265"/>
      <c r="M32" s="266"/>
    </row>
    <row r="33" spans="2:13" s="215" customFormat="1" x14ac:dyDescent="0.25">
      <c r="B33" s="198"/>
      <c r="C33" s="265"/>
      <c r="D33" s="265"/>
      <c r="E33" s="265"/>
      <c r="F33" s="265"/>
      <c r="G33" s="380"/>
      <c r="H33" s="270"/>
      <c r="I33" s="265"/>
      <c r="J33" s="265"/>
      <c r="K33" s="265"/>
      <c r="L33" s="265"/>
      <c r="M33" s="266"/>
    </row>
    <row r="34" spans="2:13" s="215" customFormat="1" x14ac:dyDescent="0.25">
      <c r="B34" s="198"/>
      <c r="C34" s="265"/>
      <c r="D34" s="265"/>
      <c r="E34" s="265"/>
      <c r="F34" s="265"/>
      <c r="G34" s="380"/>
      <c r="H34" s="270"/>
      <c r="I34" s="265"/>
      <c r="J34" s="265"/>
      <c r="K34" s="265"/>
      <c r="L34" s="265"/>
      <c r="M34" s="266"/>
    </row>
    <row r="35" spans="2:13" s="215" customFormat="1" x14ac:dyDescent="0.25">
      <c r="B35" s="198"/>
      <c r="C35" s="265"/>
      <c r="D35" s="265"/>
      <c r="E35" s="265"/>
      <c r="F35" s="265"/>
      <c r="G35" s="380"/>
      <c r="H35" s="270"/>
      <c r="I35" s="265"/>
      <c r="J35" s="265"/>
      <c r="K35" s="265"/>
      <c r="L35" s="265"/>
      <c r="M35" s="266"/>
    </row>
    <row r="36" spans="2:13" s="215" customFormat="1" x14ac:dyDescent="0.25">
      <c r="B36" s="198"/>
      <c r="C36" s="265"/>
      <c r="D36" s="265"/>
      <c r="E36" s="265"/>
      <c r="F36" s="265"/>
      <c r="G36" s="380"/>
      <c r="H36" s="270"/>
      <c r="I36" s="265"/>
      <c r="J36" s="265"/>
      <c r="K36" s="265"/>
      <c r="L36" s="265"/>
      <c r="M36" s="266"/>
    </row>
    <row r="37" spans="2:13" s="215" customFormat="1" x14ac:dyDescent="0.25">
      <c r="B37" s="198"/>
      <c r="C37" s="265"/>
      <c r="D37" s="265"/>
      <c r="E37" s="265"/>
      <c r="F37" s="265"/>
      <c r="G37" s="380"/>
      <c r="H37" s="270"/>
      <c r="I37" s="265"/>
      <c r="J37" s="265"/>
      <c r="K37" s="265"/>
      <c r="L37" s="265"/>
      <c r="M37" s="266"/>
    </row>
    <row r="38" spans="2:13" s="215" customFormat="1" x14ac:dyDescent="0.25">
      <c r="B38" s="198"/>
      <c r="C38" s="265"/>
      <c r="D38" s="265"/>
      <c r="E38" s="265"/>
      <c r="F38" s="265"/>
      <c r="G38" s="380"/>
      <c r="H38" s="270"/>
      <c r="I38" s="265"/>
      <c r="J38" s="265"/>
      <c r="K38" s="265"/>
      <c r="L38" s="265"/>
      <c r="M38" s="266"/>
    </row>
    <row r="39" spans="2:13" s="215" customFormat="1" x14ac:dyDescent="0.25">
      <c r="B39" s="198"/>
      <c r="C39" s="265"/>
      <c r="D39" s="265"/>
      <c r="E39" s="265"/>
      <c r="F39" s="265"/>
      <c r="G39" s="380"/>
      <c r="H39" s="270"/>
      <c r="I39" s="265"/>
      <c r="J39" s="265"/>
      <c r="K39" s="265"/>
      <c r="L39" s="265"/>
      <c r="M39" s="266"/>
    </row>
    <row r="40" spans="2:13" s="215" customFormat="1" x14ac:dyDescent="0.25">
      <c r="B40" s="198"/>
      <c r="C40" s="265"/>
      <c r="D40" s="265"/>
      <c r="E40" s="265"/>
      <c r="F40" s="265"/>
      <c r="G40" s="380"/>
      <c r="H40" s="270"/>
      <c r="I40" s="265"/>
      <c r="J40" s="265"/>
      <c r="K40" s="265"/>
      <c r="L40" s="265"/>
      <c r="M40" s="266"/>
    </row>
    <row r="41" spans="2:13" s="215" customFormat="1" x14ac:dyDescent="0.25">
      <c r="B41" s="198"/>
      <c r="C41" s="265"/>
      <c r="D41" s="265"/>
      <c r="E41" s="265"/>
      <c r="F41" s="265"/>
      <c r="G41" s="380"/>
      <c r="H41" s="270"/>
      <c r="I41" s="265"/>
      <c r="J41" s="265"/>
      <c r="K41" s="265"/>
      <c r="L41" s="265"/>
      <c r="M41" s="266"/>
    </row>
    <row r="42" spans="2:13" s="215" customFormat="1" x14ac:dyDescent="0.25">
      <c r="B42" s="198"/>
      <c r="C42" s="265"/>
      <c r="D42" s="265"/>
      <c r="E42" s="265"/>
      <c r="F42" s="265"/>
      <c r="G42" s="380"/>
      <c r="H42" s="270"/>
      <c r="I42" s="265"/>
      <c r="J42" s="265"/>
      <c r="K42" s="265"/>
      <c r="L42" s="265"/>
      <c r="M42" s="266"/>
    </row>
    <row r="43" spans="2:13" s="215" customFormat="1" x14ac:dyDescent="0.25">
      <c r="B43" s="198"/>
      <c r="C43" s="265"/>
      <c r="D43" s="265"/>
      <c r="E43" s="265"/>
      <c r="F43" s="265"/>
      <c r="G43" s="380"/>
      <c r="H43" s="270"/>
      <c r="I43" s="265"/>
      <c r="J43" s="265"/>
      <c r="K43" s="265"/>
      <c r="L43" s="265"/>
      <c r="M43" s="266"/>
    </row>
    <row r="44" spans="2:13" s="215" customFormat="1" x14ac:dyDescent="0.25">
      <c r="B44" s="198"/>
      <c r="C44" s="265"/>
      <c r="D44" s="265"/>
      <c r="E44" s="265"/>
      <c r="F44" s="265"/>
      <c r="G44" s="380"/>
      <c r="H44" s="270"/>
      <c r="I44" s="265"/>
      <c r="J44" s="265"/>
      <c r="K44" s="265"/>
      <c r="L44" s="265"/>
      <c r="M44" s="266"/>
    </row>
    <row r="45" spans="2:13" s="215" customFormat="1" x14ac:dyDescent="0.25">
      <c r="B45" s="198"/>
      <c r="C45" s="265"/>
      <c r="D45" s="265"/>
      <c r="E45" s="265"/>
      <c r="F45" s="265"/>
      <c r="G45" s="380"/>
      <c r="H45" s="270"/>
      <c r="I45" s="265"/>
      <c r="J45" s="265"/>
      <c r="K45" s="265"/>
      <c r="L45" s="265"/>
      <c r="M45" s="266"/>
    </row>
    <row r="46" spans="2:13" s="215" customFormat="1" x14ac:dyDescent="0.25">
      <c r="B46" s="198"/>
      <c r="C46" s="265"/>
      <c r="D46" s="265"/>
      <c r="E46" s="265"/>
      <c r="F46" s="265"/>
      <c r="G46" s="380"/>
      <c r="H46" s="270"/>
      <c r="I46" s="265"/>
      <c r="J46" s="265"/>
      <c r="K46" s="265"/>
      <c r="L46" s="265"/>
      <c r="M46" s="266"/>
    </row>
    <row r="47" spans="2:13" s="215" customFormat="1" x14ac:dyDescent="0.25">
      <c r="B47" s="198"/>
      <c r="C47" s="265"/>
      <c r="D47" s="265"/>
      <c r="E47" s="265"/>
      <c r="F47" s="265"/>
      <c r="G47" s="380"/>
      <c r="H47" s="270"/>
      <c r="I47" s="265"/>
      <c r="J47" s="265"/>
      <c r="K47" s="265"/>
      <c r="L47" s="265"/>
      <c r="M47" s="266"/>
    </row>
    <row r="48" spans="2:13" s="215" customFormat="1" x14ac:dyDescent="0.25">
      <c r="B48" s="198"/>
      <c r="C48" s="265"/>
      <c r="D48" s="265"/>
      <c r="E48" s="265"/>
      <c r="F48" s="265"/>
      <c r="G48" s="380"/>
      <c r="H48" s="270"/>
      <c r="I48" s="265"/>
      <c r="J48" s="265"/>
      <c r="K48" s="265"/>
      <c r="L48" s="265"/>
      <c r="M48" s="266"/>
    </row>
    <row r="49" spans="2:13" s="215" customFormat="1" x14ac:dyDescent="0.25">
      <c r="B49" s="198"/>
      <c r="C49" s="265"/>
      <c r="D49" s="265"/>
      <c r="E49" s="265"/>
      <c r="F49" s="265"/>
      <c r="G49" s="380"/>
      <c r="H49" s="270"/>
      <c r="I49" s="265"/>
      <c r="J49" s="265"/>
      <c r="K49" s="265"/>
      <c r="L49" s="265"/>
      <c r="M49" s="266"/>
    </row>
    <row r="50" spans="2:13" s="215" customFormat="1" x14ac:dyDescent="0.25">
      <c r="B50" s="198"/>
      <c r="C50" s="265"/>
      <c r="D50" s="265"/>
      <c r="E50" s="265"/>
      <c r="F50" s="265"/>
      <c r="G50" s="380"/>
      <c r="H50" s="270"/>
      <c r="I50" s="265"/>
      <c r="J50" s="265"/>
      <c r="K50" s="265"/>
      <c r="L50" s="265"/>
      <c r="M50" s="266"/>
    </row>
    <row r="51" spans="2:13" s="215" customFormat="1" x14ac:dyDescent="0.25">
      <c r="B51" s="198"/>
      <c r="C51" s="265"/>
      <c r="D51" s="265"/>
      <c r="E51" s="265"/>
      <c r="F51" s="265"/>
      <c r="G51" s="380"/>
      <c r="H51" s="270"/>
      <c r="I51" s="265"/>
      <c r="J51" s="265"/>
      <c r="K51" s="265"/>
      <c r="L51" s="265"/>
      <c r="M51" s="266"/>
    </row>
    <row r="52" spans="2:13" s="215" customFormat="1" x14ac:dyDescent="0.25">
      <c r="B52" s="198"/>
      <c r="C52" s="265"/>
      <c r="D52" s="265"/>
      <c r="E52" s="265"/>
      <c r="F52" s="265"/>
      <c r="G52" s="380"/>
      <c r="H52" s="270"/>
      <c r="I52" s="265"/>
      <c r="J52" s="265"/>
      <c r="K52" s="265"/>
      <c r="L52" s="265"/>
      <c r="M52" s="266"/>
    </row>
    <row r="53" spans="2:13" s="215" customFormat="1" x14ac:dyDescent="0.25">
      <c r="B53" s="198"/>
      <c r="C53" s="265"/>
      <c r="D53" s="265"/>
      <c r="E53" s="265"/>
      <c r="F53" s="265"/>
      <c r="G53" s="380"/>
      <c r="H53" s="270"/>
      <c r="I53" s="265"/>
      <c r="J53" s="265"/>
      <c r="K53" s="265"/>
      <c r="L53" s="265"/>
      <c r="M53" s="266"/>
    </row>
    <row r="54" spans="2:13" s="215" customFormat="1" x14ac:dyDescent="0.25">
      <c r="B54" s="198"/>
      <c r="C54" s="265"/>
      <c r="D54" s="265"/>
      <c r="E54" s="265"/>
      <c r="F54" s="265"/>
      <c r="G54" s="380"/>
      <c r="H54" s="270"/>
      <c r="I54" s="265"/>
      <c r="J54" s="265"/>
      <c r="K54" s="265"/>
      <c r="L54" s="265"/>
      <c r="M54" s="266"/>
    </row>
    <row r="55" spans="2:13" s="215" customFormat="1" x14ac:dyDescent="0.25">
      <c r="B55" s="198"/>
      <c r="C55" s="265"/>
      <c r="D55" s="265"/>
      <c r="E55" s="265"/>
      <c r="F55" s="265"/>
      <c r="G55" s="380"/>
      <c r="H55" s="270"/>
      <c r="I55" s="265"/>
      <c r="J55" s="265"/>
      <c r="K55" s="265"/>
      <c r="L55" s="265"/>
      <c r="M55" s="266"/>
    </row>
    <row r="56" spans="2:13" s="215" customFormat="1" x14ac:dyDescent="0.25">
      <c r="B56" s="198"/>
      <c r="C56" s="265"/>
      <c r="D56" s="265"/>
      <c r="E56" s="265"/>
      <c r="F56" s="265"/>
      <c r="G56" s="380"/>
      <c r="H56" s="270"/>
      <c r="I56" s="265"/>
      <c r="J56" s="265"/>
      <c r="K56" s="265"/>
      <c r="L56" s="265"/>
      <c r="M56" s="266"/>
    </row>
    <row r="57" spans="2:13" s="215" customFormat="1" x14ac:dyDescent="0.25">
      <c r="B57" s="198"/>
      <c r="C57" s="265"/>
      <c r="D57" s="265"/>
      <c r="E57" s="265"/>
      <c r="F57" s="265"/>
      <c r="G57" s="380"/>
      <c r="H57" s="270"/>
      <c r="I57" s="265"/>
      <c r="J57" s="265"/>
      <c r="K57" s="265"/>
      <c r="L57" s="265"/>
      <c r="M57" s="266"/>
    </row>
    <row r="58" spans="2:13" s="215" customFormat="1" x14ac:dyDescent="0.25">
      <c r="B58" s="198"/>
      <c r="C58" s="265"/>
      <c r="D58" s="265"/>
      <c r="E58" s="265"/>
      <c r="F58" s="265"/>
      <c r="G58" s="380"/>
      <c r="H58" s="270"/>
      <c r="I58" s="265"/>
      <c r="J58" s="265"/>
      <c r="K58" s="265"/>
      <c r="L58" s="265"/>
      <c r="M58" s="266"/>
    </row>
    <row r="59" spans="2:13" s="215" customFormat="1" x14ac:dyDescent="0.25">
      <c r="B59" s="198"/>
      <c r="C59" s="265"/>
      <c r="D59" s="265"/>
      <c r="E59" s="265"/>
      <c r="F59" s="265"/>
      <c r="G59" s="380"/>
      <c r="H59" s="270"/>
      <c r="I59" s="265"/>
      <c r="J59" s="265"/>
      <c r="K59" s="265"/>
      <c r="L59" s="265"/>
      <c r="M59" s="266"/>
    </row>
    <row r="60" spans="2:13" s="215" customFormat="1" x14ac:dyDescent="0.25">
      <c r="B60" s="198"/>
      <c r="C60" s="265"/>
      <c r="D60" s="265"/>
      <c r="E60" s="265"/>
      <c r="F60" s="265"/>
      <c r="G60" s="380"/>
      <c r="H60" s="270"/>
      <c r="I60" s="265"/>
      <c r="J60" s="265"/>
      <c r="K60" s="265"/>
      <c r="L60" s="265"/>
      <c r="M60" s="266"/>
    </row>
    <row r="61" spans="2:13" s="215" customFormat="1" x14ac:dyDescent="0.25">
      <c r="B61" s="198"/>
      <c r="C61" s="265"/>
      <c r="D61" s="265"/>
      <c r="E61" s="265"/>
      <c r="F61" s="265"/>
      <c r="G61" s="380"/>
      <c r="H61" s="270"/>
      <c r="I61" s="265"/>
      <c r="J61" s="265"/>
      <c r="K61" s="265"/>
      <c r="L61" s="265"/>
      <c r="M61" s="266"/>
    </row>
    <row r="62" spans="2:13" s="215" customFormat="1" x14ac:dyDescent="0.25">
      <c r="B62" s="198"/>
      <c r="C62" s="265"/>
      <c r="D62" s="265"/>
      <c r="E62" s="265"/>
      <c r="F62" s="265"/>
      <c r="G62" s="380"/>
      <c r="H62" s="270"/>
      <c r="I62" s="265"/>
      <c r="J62" s="265"/>
      <c r="K62" s="265"/>
      <c r="L62" s="265"/>
      <c r="M62" s="266"/>
    </row>
    <row r="63" spans="2:13" s="215" customFormat="1" x14ac:dyDescent="0.25">
      <c r="B63" s="198"/>
      <c r="C63" s="265"/>
      <c r="D63" s="265"/>
      <c r="E63" s="265"/>
      <c r="F63" s="265"/>
      <c r="G63" s="380"/>
      <c r="H63" s="270"/>
      <c r="I63" s="265"/>
      <c r="J63" s="265"/>
      <c r="K63" s="265"/>
      <c r="L63" s="265"/>
      <c r="M63" s="266"/>
    </row>
    <row r="64" spans="2:13" s="215" customFormat="1" x14ac:dyDescent="0.25">
      <c r="B64" s="198"/>
      <c r="C64" s="265"/>
      <c r="D64" s="265"/>
      <c r="E64" s="265"/>
      <c r="F64" s="265"/>
      <c r="G64" s="380"/>
      <c r="H64" s="270"/>
      <c r="I64" s="265"/>
      <c r="J64" s="265"/>
      <c r="K64" s="265"/>
      <c r="L64" s="265"/>
      <c r="M64" s="266"/>
    </row>
    <row r="65" spans="2:13" s="215" customFormat="1" x14ac:dyDescent="0.25">
      <c r="B65" s="198"/>
      <c r="C65" s="265"/>
      <c r="D65" s="265"/>
      <c r="E65" s="265"/>
      <c r="F65" s="265"/>
      <c r="G65" s="380"/>
      <c r="H65" s="270"/>
      <c r="I65" s="265"/>
      <c r="J65" s="265"/>
      <c r="K65" s="265"/>
      <c r="L65" s="265"/>
      <c r="M65" s="266"/>
    </row>
    <row r="66" spans="2:13" s="215" customFormat="1" x14ac:dyDescent="0.25">
      <c r="B66" s="198"/>
      <c r="C66" s="265"/>
      <c r="D66" s="265"/>
      <c r="E66" s="265"/>
      <c r="F66" s="265"/>
      <c r="G66" s="380"/>
      <c r="H66" s="270"/>
      <c r="I66" s="265"/>
      <c r="J66" s="265"/>
      <c r="K66" s="265"/>
      <c r="L66" s="265"/>
      <c r="M66" s="266"/>
    </row>
    <row r="67" spans="2:13" s="215" customFormat="1" x14ac:dyDescent="0.25">
      <c r="B67" s="198"/>
      <c r="C67" s="265"/>
      <c r="D67" s="265"/>
      <c r="E67" s="265"/>
      <c r="F67" s="265"/>
      <c r="G67" s="380"/>
      <c r="H67" s="270"/>
      <c r="I67" s="265"/>
      <c r="J67" s="265"/>
      <c r="K67" s="265"/>
      <c r="L67" s="265"/>
      <c r="M67" s="266"/>
    </row>
    <row r="68" spans="2:13" s="215" customFormat="1" x14ac:dyDescent="0.25">
      <c r="B68" s="198"/>
      <c r="C68" s="265"/>
      <c r="D68" s="265"/>
      <c r="E68" s="265"/>
      <c r="F68" s="265"/>
      <c r="G68" s="380"/>
      <c r="H68" s="270"/>
      <c r="I68" s="265"/>
      <c r="J68" s="265"/>
      <c r="K68" s="265"/>
      <c r="L68" s="265"/>
      <c r="M68" s="266"/>
    </row>
    <row r="69" spans="2:13" s="215" customFormat="1" x14ac:dyDescent="0.25">
      <c r="B69" s="198"/>
      <c r="C69" s="265"/>
      <c r="D69" s="265"/>
      <c r="E69" s="265"/>
      <c r="F69" s="265"/>
      <c r="G69" s="380"/>
      <c r="H69" s="270"/>
      <c r="I69" s="265"/>
      <c r="J69" s="265"/>
      <c r="K69" s="265"/>
      <c r="L69" s="265"/>
      <c r="M69" s="266"/>
    </row>
    <row r="70" spans="2:13" s="215" customFormat="1" x14ac:dyDescent="0.25">
      <c r="B70" s="198"/>
      <c r="C70" s="265"/>
      <c r="D70" s="265"/>
      <c r="E70" s="265"/>
      <c r="F70" s="265"/>
      <c r="G70" s="380"/>
      <c r="H70" s="270"/>
      <c r="I70" s="265"/>
      <c r="J70" s="265"/>
      <c r="K70" s="265"/>
      <c r="L70" s="265"/>
      <c r="M70" s="266"/>
    </row>
    <row r="71" spans="2:13" s="215" customFormat="1" x14ac:dyDescent="0.25">
      <c r="B71" s="198"/>
      <c r="C71" s="265"/>
      <c r="D71" s="265"/>
      <c r="E71" s="265"/>
      <c r="F71" s="265"/>
      <c r="G71" s="380"/>
      <c r="H71" s="270"/>
      <c r="I71" s="265"/>
      <c r="J71" s="265"/>
      <c r="K71" s="265"/>
      <c r="L71" s="265"/>
      <c r="M71" s="266"/>
    </row>
    <row r="72" spans="2:13" s="215" customFormat="1" x14ac:dyDescent="0.25">
      <c r="B72" s="198"/>
      <c r="C72" s="265"/>
      <c r="D72" s="265"/>
      <c r="E72" s="265"/>
      <c r="F72" s="265"/>
      <c r="G72" s="380"/>
      <c r="H72" s="270"/>
      <c r="I72" s="265"/>
      <c r="J72" s="265"/>
      <c r="K72" s="265"/>
      <c r="L72" s="265"/>
      <c r="M72" s="266"/>
    </row>
    <row r="73" spans="2:13" s="215" customFormat="1" x14ac:dyDescent="0.25">
      <c r="B73" s="198"/>
      <c r="C73" s="265"/>
      <c r="D73" s="265"/>
      <c r="E73" s="265"/>
      <c r="F73" s="265"/>
      <c r="G73" s="380"/>
      <c r="H73" s="270"/>
      <c r="I73" s="265"/>
      <c r="J73" s="265"/>
      <c r="K73" s="265"/>
      <c r="L73" s="265"/>
      <c r="M73" s="266"/>
    </row>
    <row r="74" spans="2:13" s="215" customFormat="1" x14ac:dyDescent="0.25">
      <c r="B74" s="198"/>
      <c r="C74" s="265"/>
      <c r="D74" s="265"/>
      <c r="E74" s="265"/>
      <c r="F74" s="265"/>
      <c r="G74" s="380"/>
      <c r="H74" s="270"/>
      <c r="I74" s="265"/>
      <c r="J74" s="265"/>
      <c r="K74" s="265"/>
      <c r="L74" s="265"/>
      <c r="M74" s="266"/>
    </row>
    <row r="75" spans="2:13" s="215" customFormat="1" x14ac:dyDescent="0.25">
      <c r="B75" s="198"/>
      <c r="C75" s="265"/>
      <c r="D75" s="265"/>
      <c r="E75" s="265"/>
      <c r="F75" s="265"/>
      <c r="G75" s="380"/>
      <c r="H75" s="270"/>
      <c r="I75" s="265"/>
      <c r="J75" s="265"/>
      <c r="K75" s="265"/>
      <c r="L75" s="265"/>
      <c r="M75" s="266"/>
    </row>
    <row r="76" spans="2:13" s="215" customFormat="1" x14ac:dyDescent="0.25">
      <c r="B76" s="198"/>
      <c r="C76" s="265"/>
      <c r="D76" s="265"/>
      <c r="E76" s="265"/>
      <c r="F76" s="265"/>
      <c r="G76" s="380"/>
      <c r="H76" s="270"/>
      <c r="I76" s="265"/>
      <c r="J76" s="265"/>
      <c r="K76" s="265"/>
      <c r="L76" s="265"/>
      <c r="M76" s="266"/>
    </row>
    <row r="77" spans="2:13" s="215" customFormat="1" x14ac:dyDescent="0.25">
      <c r="B77" s="198"/>
      <c r="C77" s="265"/>
      <c r="D77" s="265"/>
      <c r="E77" s="265"/>
      <c r="F77" s="265"/>
      <c r="G77" s="380"/>
      <c r="H77" s="270"/>
      <c r="I77" s="265"/>
      <c r="J77" s="265"/>
      <c r="K77" s="265"/>
      <c r="L77" s="265"/>
      <c r="M77" s="266"/>
    </row>
    <row r="78" spans="2:13" s="215" customFormat="1" x14ac:dyDescent="0.25">
      <c r="B78" s="198"/>
      <c r="C78" s="265"/>
      <c r="D78" s="265"/>
      <c r="E78" s="265"/>
      <c r="F78" s="265"/>
      <c r="G78" s="380"/>
      <c r="H78" s="270"/>
      <c r="I78" s="265"/>
      <c r="J78" s="265"/>
      <c r="K78" s="265"/>
      <c r="L78" s="265"/>
      <c r="M78" s="266"/>
    </row>
    <row r="79" spans="2:13" s="215" customFormat="1" x14ac:dyDescent="0.25">
      <c r="B79" s="198"/>
      <c r="C79" s="265"/>
      <c r="D79" s="265"/>
      <c r="E79" s="265"/>
      <c r="F79" s="265"/>
      <c r="G79" s="380"/>
      <c r="H79" s="270"/>
      <c r="I79" s="265"/>
      <c r="J79" s="265"/>
      <c r="K79" s="265"/>
      <c r="L79" s="265"/>
      <c r="M79" s="266"/>
    </row>
    <row r="80" spans="2:13" s="215" customFormat="1" x14ac:dyDescent="0.25">
      <c r="B80" s="198"/>
      <c r="C80" s="265"/>
      <c r="D80" s="265"/>
      <c r="E80" s="265"/>
      <c r="F80" s="265"/>
      <c r="G80" s="380"/>
      <c r="H80" s="270"/>
      <c r="I80" s="265"/>
      <c r="J80" s="265"/>
      <c r="K80" s="265"/>
      <c r="L80" s="265"/>
      <c r="M80" s="266"/>
    </row>
    <row r="81" spans="2:13" s="215" customFormat="1" x14ac:dyDescent="0.25">
      <c r="B81" s="198"/>
      <c r="C81" s="265"/>
      <c r="D81" s="265"/>
      <c r="E81" s="265"/>
      <c r="F81" s="265"/>
      <c r="G81" s="380"/>
      <c r="H81" s="270"/>
      <c r="I81" s="265"/>
      <c r="J81" s="265"/>
      <c r="K81" s="265"/>
      <c r="L81" s="265"/>
      <c r="M81" s="266"/>
    </row>
    <row r="82" spans="2:13" s="215" customFormat="1" x14ac:dyDescent="0.25">
      <c r="B82" s="198"/>
      <c r="C82" s="265"/>
      <c r="D82" s="265"/>
      <c r="E82" s="265"/>
      <c r="F82" s="265"/>
      <c r="G82" s="380"/>
      <c r="H82" s="270"/>
      <c r="I82" s="265"/>
      <c r="J82" s="265"/>
      <c r="K82" s="265"/>
      <c r="L82" s="265"/>
      <c r="M82" s="266"/>
    </row>
    <row r="83" spans="2:13" s="215" customFormat="1" x14ac:dyDescent="0.25">
      <c r="B83" s="198"/>
      <c r="C83" s="265"/>
      <c r="D83" s="265"/>
      <c r="E83" s="265"/>
      <c r="F83" s="265"/>
      <c r="G83" s="380"/>
      <c r="H83" s="270"/>
      <c r="I83" s="265"/>
      <c r="J83" s="265"/>
      <c r="K83" s="265"/>
      <c r="L83" s="265"/>
      <c r="M83" s="266"/>
    </row>
    <row r="84" spans="2:13" s="215" customFormat="1" x14ac:dyDescent="0.25">
      <c r="B84" s="198"/>
      <c r="C84" s="265"/>
      <c r="D84" s="265"/>
      <c r="E84" s="265"/>
      <c r="F84" s="265"/>
      <c r="G84" s="380"/>
      <c r="H84" s="270"/>
      <c r="I84" s="265"/>
      <c r="J84" s="265"/>
      <c r="K84" s="265"/>
      <c r="L84" s="265"/>
      <c r="M84" s="266"/>
    </row>
    <row r="85" spans="2:13" s="215" customFormat="1" x14ac:dyDescent="0.25">
      <c r="B85" s="198"/>
      <c r="C85" s="265"/>
      <c r="D85" s="265"/>
      <c r="E85" s="265"/>
      <c r="F85" s="265"/>
      <c r="G85" s="380"/>
      <c r="H85" s="270"/>
      <c r="I85" s="265"/>
      <c r="J85" s="265"/>
      <c r="K85" s="265"/>
      <c r="L85" s="265"/>
      <c r="M85" s="266"/>
    </row>
    <row r="86" spans="2:13" s="215" customFormat="1" x14ac:dyDescent="0.25">
      <c r="B86" s="198"/>
      <c r="C86" s="265"/>
      <c r="D86" s="265"/>
      <c r="E86" s="265"/>
      <c r="F86" s="265"/>
      <c r="G86" s="380"/>
      <c r="H86" s="270"/>
      <c r="I86" s="265"/>
      <c r="J86" s="265"/>
      <c r="K86" s="265"/>
      <c r="L86" s="265"/>
      <c r="M86" s="266"/>
    </row>
    <row r="87" spans="2:13" s="215" customFormat="1" x14ac:dyDescent="0.25">
      <c r="B87" s="198"/>
      <c r="C87" s="265"/>
      <c r="D87" s="265"/>
      <c r="E87" s="265"/>
      <c r="F87" s="265"/>
      <c r="G87" s="380"/>
      <c r="H87" s="270"/>
      <c r="I87" s="265"/>
      <c r="J87" s="265"/>
      <c r="K87" s="265"/>
      <c r="L87" s="265"/>
      <c r="M87" s="266"/>
    </row>
    <row r="88" spans="2:13" s="215" customFormat="1" x14ac:dyDescent="0.25">
      <c r="B88" s="198"/>
      <c r="C88" s="265"/>
      <c r="D88" s="265"/>
      <c r="E88" s="265"/>
      <c r="F88" s="265"/>
      <c r="G88" s="380"/>
      <c r="H88" s="270"/>
      <c r="I88" s="265"/>
      <c r="J88" s="265"/>
      <c r="K88" s="265"/>
      <c r="L88" s="265"/>
      <c r="M88" s="266"/>
    </row>
    <row r="89" spans="2:13" s="215" customFormat="1" x14ac:dyDescent="0.25">
      <c r="B89" s="198"/>
      <c r="C89" s="265"/>
      <c r="D89" s="265"/>
      <c r="E89" s="265"/>
      <c r="F89" s="265"/>
      <c r="G89" s="380"/>
      <c r="H89" s="270"/>
      <c r="I89" s="265"/>
      <c r="J89" s="265"/>
      <c r="K89" s="265"/>
      <c r="L89" s="265"/>
      <c r="M89" s="266"/>
    </row>
    <row r="90" spans="2:13" s="215" customFormat="1" x14ac:dyDescent="0.25">
      <c r="B90" s="198"/>
      <c r="C90" s="265"/>
      <c r="D90" s="265"/>
      <c r="E90" s="265"/>
      <c r="F90" s="265"/>
      <c r="G90" s="380"/>
      <c r="H90" s="270"/>
      <c r="I90" s="265"/>
      <c r="J90" s="265"/>
      <c r="K90" s="265"/>
      <c r="L90" s="265"/>
      <c r="M90" s="266"/>
    </row>
    <row r="91" spans="2:13" s="215" customFormat="1" x14ac:dyDescent="0.25">
      <c r="B91" s="198"/>
      <c r="C91" s="265"/>
      <c r="D91" s="265"/>
      <c r="E91" s="265"/>
      <c r="F91" s="265"/>
      <c r="G91" s="380"/>
      <c r="H91" s="270"/>
      <c r="I91" s="265"/>
      <c r="J91" s="265"/>
      <c r="K91" s="265"/>
      <c r="L91" s="265"/>
      <c r="M91" s="266"/>
    </row>
    <row r="92" spans="2:13" s="215" customFormat="1" x14ac:dyDescent="0.25">
      <c r="B92" s="198"/>
      <c r="C92" s="265"/>
      <c r="D92" s="265"/>
      <c r="E92" s="265"/>
      <c r="F92" s="265"/>
      <c r="G92" s="380"/>
      <c r="H92" s="270"/>
      <c r="I92" s="265"/>
      <c r="J92" s="265"/>
      <c r="K92" s="265"/>
      <c r="L92" s="265"/>
      <c r="M92" s="266"/>
    </row>
    <row r="93" spans="2:13" s="215" customFormat="1" x14ac:dyDescent="0.25">
      <c r="B93" s="198"/>
      <c r="C93" s="265"/>
      <c r="D93" s="265"/>
      <c r="E93" s="265"/>
      <c r="F93" s="265"/>
      <c r="G93" s="380"/>
      <c r="H93" s="270"/>
      <c r="I93" s="265"/>
      <c r="J93" s="265"/>
      <c r="K93" s="265"/>
      <c r="L93" s="265"/>
      <c r="M93" s="266"/>
    </row>
    <row r="94" spans="2:13" s="215" customFormat="1" x14ac:dyDescent="0.25">
      <c r="B94" s="198"/>
      <c r="C94" s="265"/>
      <c r="D94" s="265"/>
      <c r="E94" s="265"/>
      <c r="F94" s="265"/>
      <c r="G94" s="380"/>
      <c r="H94" s="270"/>
      <c r="I94" s="265"/>
      <c r="J94" s="265"/>
      <c r="K94" s="265"/>
      <c r="L94" s="265"/>
      <c r="M94" s="266"/>
    </row>
    <row r="95" spans="2:13" s="215" customFormat="1" x14ac:dyDescent="0.25">
      <c r="B95" s="198"/>
      <c r="C95" s="265"/>
      <c r="D95" s="265"/>
      <c r="E95" s="265"/>
      <c r="F95" s="265"/>
      <c r="G95" s="380"/>
      <c r="H95" s="270"/>
      <c r="I95" s="265"/>
      <c r="J95" s="265"/>
      <c r="K95" s="265"/>
      <c r="L95" s="265"/>
      <c r="M95" s="266"/>
    </row>
    <row r="96" spans="2:13" s="215" customFormat="1" x14ac:dyDescent="0.25">
      <c r="B96" s="198"/>
      <c r="C96" s="265"/>
      <c r="D96" s="265"/>
      <c r="E96" s="265"/>
      <c r="F96" s="265"/>
      <c r="G96" s="380"/>
      <c r="H96" s="270"/>
      <c r="I96" s="265"/>
      <c r="J96" s="265"/>
      <c r="K96" s="265"/>
      <c r="L96" s="265"/>
      <c r="M96" s="266"/>
    </row>
    <row r="97" spans="2:13" s="215" customFormat="1" x14ac:dyDescent="0.25">
      <c r="B97" s="198"/>
      <c r="C97" s="265"/>
      <c r="D97" s="265"/>
      <c r="E97" s="265"/>
      <c r="F97" s="265"/>
      <c r="G97" s="380"/>
      <c r="H97" s="270"/>
      <c r="I97" s="265"/>
      <c r="J97" s="265"/>
      <c r="K97" s="265"/>
      <c r="L97" s="265"/>
      <c r="M97" s="266"/>
    </row>
    <row r="98" spans="2:13" s="215" customFormat="1" x14ac:dyDescent="0.25">
      <c r="B98" s="198"/>
      <c r="C98" s="265"/>
      <c r="D98" s="265"/>
      <c r="E98" s="265"/>
      <c r="F98" s="265"/>
      <c r="G98" s="380"/>
      <c r="H98" s="270"/>
      <c r="I98" s="265"/>
      <c r="J98" s="265"/>
      <c r="K98" s="265"/>
      <c r="L98" s="265"/>
      <c r="M98" s="266"/>
    </row>
    <row r="99" spans="2:13" s="215" customFormat="1" x14ac:dyDescent="0.25">
      <c r="B99" s="198"/>
      <c r="C99" s="265"/>
      <c r="D99" s="265"/>
      <c r="E99" s="265"/>
      <c r="F99" s="265"/>
      <c r="G99" s="380"/>
      <c r="H99" s="270"/>
      <c r="I99" s="265"/>
      <c r="J99" s="265"/>
      <c r="K99" s="265"/>
      <c r="L99" s="265"/>
      <c r="M99" s="266"/>
    </row>
    <row r="100" spans="2:13" s="215" customFormat="1" ht="15.75" thickBot="1" x14ac:dyDescent="0.3">
      <c r="B100" s="268"/>
      <c r="C100" s="269"/>
      <c r="D100" s="269"/>
      <c r="E100" s="269"/>
      <c r="F100" s="269"/>
      <c r="G100" s="380"/>
      <c r="H100" s="271"/>
      <c r="I100" s="269"/>
      <c r="J100" s="269"/>
      <c r="K100" s="269"/>
      <c r="L100" s="269"/>
      <c r="M100" s="181"/>
    </row>
  </sheetData>
  <sheetProtection algorithmName="SHA-512" hashValue="DzV/6mwFLpMnkIOKn9F/tDAGM6bcPeXVU8wT6jiUXyTEz6104u/mE29ou8Go8wl2BBT25z0u3cAKnBTJOTI3zg==" saltValue="kFYLdanqmqsKiOQ5EueNog==" spinCount="100000" sheet="1" objects="1" scenarios="1" sort="0" autoFilter="0"/>
  <dataValidations count="6">
    <dataValidation type="list" allowBlank="1" showInputMessage="1" showErrorMessage="1" sqref="C24:C100" xr:uid="{7AAB44AE-86BE-43E4-9495-BEB72031C235}">
      <formula1>UnitID</formula1>
    </dataValidation>
    <dataValidation type="list" allowBlank="1" showInputMessage="1" showErrorMessage="1" sqref="B24:B100" xr:uid="{5EBF4C1E-2C51-4741-A221-40771707A1CA}">
      <formula1>CompanyRecord</formula1>
    </dataValidation>
    <dataValidation type="list" allowBlank="1" showInputMessage="1" showErrorMessage="1" sqref="E24:E100" xr:uid="{5DC8D1A8-ACD7-462F-BB69-C96E863082E2}">
      <formula1>"SSM, Other"</formula1>
    </dataValidation>
    <dataValidation type="decimal" operator="greaterThanOrEqual" allowBlank="1" showInputMessage="1" showErrorMessage="1" sqref="H24:H100" xr:uid="{F9FEB4AD-DB87-48EB-B89B-F3E17AEA5736}">
      <formula1>0</formula1>
    </dataValidation>
    <dataValidation type="date" operator="greaterThan" allowBlank="1" showInputMessage="1" showErrorMessage="1" sqref="F24:F100" xr:uid="{A14C80C7-3FD0-474B-83D2-B54B8223EBCB}">
      <formula1>1/1/2015</formula1>
    </dataValidation>
    <dataValidation type="time" operator="greaterThanOrEqual" allowBlank="1" showInputMessage="1" showErrorMessage="1" sqref="G24:G100" xr:uid="{33CFE9BC-37B9-410F-B495-109CAAB4AECA}">
      <formula1>0</formula1>
    </dataValidation>
  </dataValidations>
  <pageMargins left="0.7" right="0.7" top="0.75" bottom="0.75" header="0.3" footer="0.3"/>
  <pageSetup orientation="landscape" r:id="rId1"/>
  <headerFooter>
    <oddHeader>Page &amp;P of &amp;N</oddHeader>
    <oddFooter>&amp;A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8B0F3E84-4CEB-429B-B52B-2EE430D87770}">
          <x14:formula1>
            <xm:f>Lists!$A$17:$A$20</xm:f>
          </x14:formula1>
          <xm:sqref>K24:K100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tabColor theme="8"/>
  </sheetPr>
  <dimension ref="A1:XFC41"/>
  <sheetViews>
    <sheetView showGridLines="0" topLeftCell="B7" workbookViewId="0">
      <selection activeCell="C24" sqref="C24"/>
    </sheetView>
  </sheetViews>
  <sheetFormatPr defaultColWidth="0" defaultRowHeight="15" zeroHeight="1" x14ac:dyDescent="0.25"/>
  <cols>
    <col min="1" max="1" width="2.28515625" style="12" hidden="1"/>
    <col min="2" max="2" width="14.28515625" style="12" customWidth="1"/>
    <col min="3" max="3" width="137.7109375" style="12" customWidth="1"/>
    <col min="4" max="4" width="22.7109375" style="86" hidden="1"/>
    <col min="5" max="10" width="9.28515625" style="110" hidden="1"/>
    <col min="11" max="16383" width="9.28515625" style="12" hidden="1"/>
    <col min="16384" max="16384" width="0.5703125" style="12" hidden="1"/>
  </cols>
  <sheetData>
    <row r="1" spans="2:20" s="1" customFormat="1" ht="24.75" hidden="1" customHeight="1" x14ac:dyDescent="0.2">
      <c r="B1" s="84" t="s">
        <v>0</v>
      </c>
      <c r="C1" s="95"/>
      <c r="D1" s="98"/>
      <c r="E1" s="99"/>
      <c r="F1" s="99"/>
      <c r="G1" s="99"/>
      <c r="H1" s="100"/>
      <c r="I1" s="100"/>
      <c r="J1" s="101"/>
      <c r="L1" s="50"/>
    </row>
    <row r="2" spans="2:20" s="1" customFormat="1" ht="12.75" hidden="1" x14ac:dyDescent="0.2">
      <c r="B2" s="96" t="s">
        <v>1</v>
      </c>
      <c r="C2" s="20" t="str">
        <f>+Welcome!B2</f>
        <v>63.8075(d) and (e) Notification of compliance status and Compliance Reports (Spreadsheet Template)</v>
      </c>
      <c r="D2" s="98"/>
      <c r="E2" s="32"/>
      <c r="F2" s="32"/>
      <c r="G2" s="32"/>
      <c r="H2" s="33"/>
      <c r="I2" s="33"/>
      <c r="J2" s="101"/>
      <c r="L2" s="50"/>
    </row>
    <row r="3" spans="2:20" s="1" customFormat="1" ht="12.75" hidden="1" x14ac:dyDescent="0.2">
      <c r="B3" s="59" t="s">
        <v>3</v>
      </c>
      <c r="C3" s="20" t="str">
        <f>+Welcome!B3</f>
        <v>63.8075(d) and (e)</v>
      </c>
      <c r="D3" s="98"/>
      <c r="E3" s="33"/>
      <c r="F3" s="33"/>
      <c r="G3" s="33"/>
      <c r="H3" s="33"/>
      <c r="I3" s="33"/>
      <c r="J3" s="101"/>
      <c r="L3" s="50"/>
    </row>
    <row r="4" spans="2:20" s="1" customFormat="1" ht="12.75" hidden="1" x14ac:dyDescent="0.2">
      <c r="B4" s="59" t="s">
        <v>5</v>
      </c>
      <c r="C4" s="20" t="str">
        <f>+Welcome!B4</f>
        <v>v1.01</v>
      </c>
      <c r="D4" s="98"/>
      <c r="E4" s="34"/>
      <c r="F4" s="34"/>
      <c r="G4" s="34"/>
      <c r="H4" s="33"/>
      <c r="I4" s="33"/>
      <c r="J4" s="101"/>
      <c r="L4" s="50"/>
    </row>
    <row r="5" spans="2:20" s="1" customFormat="1" ht="12.75" hidden="1" x14ac:dyDescent="0.2">
      <c r="B5" s="59" t="s">
        <v>6</v>
      </c>
      <c r="C5" s="82">
        <f>+Welcome!B5</f>
        <v>45392</v>
      </c>
      <c r="D5" s="98"/>
      <c r="E5" s="35"/>
      <c r="F5" s="35"/>
      <c r="G5" s="35"/>
      <c r="H5" s="33"/>
      <c r="I5" s="33"/>
      <c r="J5" s="101"/>
      <c r="L5" s="50"/>
    </row>
    <row r="6" spans="2:20" s="2" customFormat="1" hidden="1" x14ac:dyDescent="0.25">
      <c r="B6" s="65"/>
      <c r="C6" s="65"/>
      <c r="D6" s="102"/>
      <c r="E6" s="45"/>
      <c r="F6" s="45"/>
      <c r="G6" s="45"/>
      <c r="H6" s="45"/>
      <c r="I6" s="45"/>
      <c r="J6" s="45"/>
      <c r="L6" s="51"/>
    </row>
    <row r="7" spans="2:20" s="2" customFormat="1" x14ac:dyDescent="0.25">
      <c r="B7" s="111" t="s">
        <v>328</v>
      </c>
      <c r="C7" s="65"/>
      <c r="D7" s="102"/>
      <c r="E7" s="45"/>
      <c r="F7" s="45"/>
      <c r="G7" s="45"/>
      <c r="H7" s="45"/>
      <c r="I7" s="45"/>
      <c r="J7" s="45"/>
      <c r="L7" s="51"/>
    </row>
    <row r="8" spans="2:20" s="2" customFormat="1" x14ac:dyDescent="0.25">
      <c r="B8" s="140" t="s">
        <v>86</v>
      </c>
      <c r="C8" s="65"/>
      <c r="D8" s="102"/>
      <c r="E8" s="103"/>
      <c r="F8" s="103"/>
      <c r="G8" s="103"/>
      <c r="H8" s="103"/>
      <c r="I8" s="103"/>
      <c r="J8" s="103"/>
      <c r="K8" s="18"/>
      <c r="L8" s="52"/>
      <c r="M8" s="18"/>
      <c r="N8" s="18"/>
      <c r="O8" s="18"/>
    </row>
    <row r="9" spans="2:20" s="9" customFormat="1" ht="21" x14ac:dyDescent="0.35">
      <c r="B9" s="36" t="s">
        <v>87</v>
      </c>
      <c r="C9" s="37"/>
      <c r="D9" s="104"/>
      <c r="E9" s="105"/>
      <c r="F9" s="105"/>
      <c r="G9" s="105"/>
      <c r="H9" s="105"/>
      <c r="I9" s="105"/>
      <c r="J9" s="106"/>
      <c r="K9" s="38"/>
      <c r="L9" s="38"/>
      <c r="M9" s="38"/>
      <c r="N9" s="38"/>
      <c r="O9" s="38"/>
      <c r="P9" s="38"/>
      <c r="Q9" s="38"/>
      <c r="R9" s="38"/>
      <c r="S9" s="38"/>
      <c r="T9" s="38"/>
    </row>
    <row r="10" spans="2:20" s="9" customFormat="1" ht="18.75" x14ac:dyDescent="0.3">
      <c r="B10" s="39" t="s">
        <v>88</v>
      </c>
      <c r="C10" s="37"/>
      <c r="D10" s="104"/>
      <c r="E10" s="105"/>
      <c r="F10" s="105"/>
      <c r="G10" s="105"/>
      <c r="H10" s="105"/>
      <c r="I10" s="105"/>
      <c r="J10" s="106"/>
      <c r="K10" s="38"/>
      <c r="L10" s="38"/>
      <c r="M10" s="38"/>
      <c r="N10" s="38"/>
      <c r="O10" s="38"/>
      <c r="P10" s="38"/>
      <c r="Q10" s="38"/>
      <c r="R10" s="38"/>
      <c r="S10" s="38"/>
      <c r="T10" s="38"/>
    </row>
    <row r="11" spans="2:20" s="9" customFormat="1" ht="18.75" hidden="1" x14ac:dyDescent="0.3">
      <c r="B11" s="68"/>
      <c r="C11" s="37"/>
      <c r="D11" s="104"/>
      <c r="E11" s="105"/>
      <c r="F11" s="105"/>
      <c r="G11" s="105"/>
      <c r="H11" s="105"/>
      <c r="I11" s="105"/>
      <c r="J11" s="106"/>
      <c r="K11" s="38"/>
      <c r="L11" s="38"/>
      <c r="M11" s="38"/>
      <c r="N11" s="38"/>
      <c r="O11" s="38"/>
      <c r="P11" s="38"/>
      <c r="Q11" s="38"/>
      <c r="R11" s="38"/>
      <c r="S11" s="38"/>
      <c r="T11" s="38"/>
    </row>
    <row r="12" spans="2:20" s="9" customFormat="1" ht="60.75" thickBot="1" x14ac:dyDescent="0.3">
      <c r="B12" s="314" t="s">
        <v>327</v>
      </c>
      <c r="C12" s="315" t="s">
        <v>89</v>
      </c>
      <c r="D12" s="97"/>
      <c r="E12" s="107"/>
      <c r="F12" s="107"/>
      <c r="G12" s="107"/>
      <c r="H12" s="107"/>
      <c r="I12" s="107"/>
      <c r="J12" s="108"/>
      <c r="K12" s="40"/>
      <c r="L12" s="40"/>
      <c r="M12" s="40"/>
      <c r="N12" s="40"/>
      <c r="O12" s="40"/>
      <c r="P12" s="40"/>
    </row>
    <row r="13" spans="2:20" s="9" customFormat="1" x14ac:dyDescent="0.25">
      <c r="B13" s="313" t="s">
        <v>138</v>
      </c>
      <c r="C13" s="367" t="s">
        <v>116</v>
      </c>
      <c r="D13" s="109"/>
      <c r="E13" s="108"/>
      <c r="F13" s="108"/>
      <c r="G13" s="108"/>
      <c r="H13" s="108"/>
      <c r="I13" s="108"/>
      <c r="J13" s="108"/>
      <c r="K13" s="40"/>
      <c r="L13" s="40"/>
      <c r="M13" s="40"/>
      <c r="N13" s="40"/>
      <c r="O13" s="40"/>
      <c r="P13" s="40"/>
    </row>
    <row r="14" spans="2:20" s="9" customFormat="1" hidden="1" x14ac:dyDescent="0.25">
      <c r="B14" s="316" t="s">
        <v>214</v>
      </c>
      <c r="C14" s="317" t="s">
        <v>214</v>
      </c>
      <c r="D14" s="109"/>
      <c r="E14" s="108"/>
      <c r="F14" s="108"/>
      <c r="G14" s="108"/>
      <c r="H14" s="108"/>
      <c r="I14" s="108"/>
      <c r="J14" s="108"/>
      <c r="K14" s="40"/>
      <c r="L14" s="40"/>
      <c r="M14" s="40"/>
      <c r="N14" s="40"/>
      <c r="O14" s="40"/>
      <c r="P14" s="40"/>
    </row>
    <row r="15" spans="2:20" s="9" customFormat="1" hidden="1" x14ac:dyDescent="0.25">
      <c r="B15" s="316" t="s">
        <v>214</v>
      </c>
      <c r="C15" s="317" t="s">
        <v>214</v>
      </c>
      <c r="D15" s="104"/>
      <c r="E15" s="7"/>
      <c r="F15" s="7"/>
      <c r="G15" s="7"/>
      <c r="H15" s="7"/>
      <c r="I15" s="7"/>
      <c r="J15" s="7"/>
    </row>
    <row r="16" spans="2:20" s="9" customFormat="1" hidden="1" x14ac:dyDescent="0.25">
      <c r="B16" s="316" t="s">
        <v>214</v>
      </c>
      <c r="C16" s="317" t="s">
        <v>214</v>
      </c>
      <c r="D16" s="104"/>
      <c r="E16" s="7"/>
      <c r="F16" s="7"/>
      <c r="G16" s="7"/>
      <c r="H16" s="7"/>
      <c r="I16" s="7"/>
      <c r="J16" s="7"/>
    </row>
    <row r="17" spans="2:10" s="9" customFormat="1" hidden="1" x14ac:dyDescent="0.25">
      <c r="B17" s="316" t="s">
        <v>214</v>
      </c>
      <c r="C17" s="317" t="s">
        <v>214</v>
      </c>
      <c r="D17" s="104"/>
      <c r="E17" s="7"/>
      <c r="F17" s="7"/>
      <c r="G17" s="7"/>
      <c r="H17" s="7"/>
      <c r="I17" s="7"/>
      <c r="J17" s="7"/>
    </row>
    <row r="18" spans="2:10" s="9" customFormat="1" hidden="1" x14ac:dyDescent="0.25">
      <c r="B18" s="316" t="s">
        <v>214</v>
      </c>
      <c r="C18" s="317" t="s">
        <v>214</v>
      </c>
      <c r="D18" s="104"/>
      <c r="E18" s="7"/>
      <c r="F18" s="7"/>
      <c r="G18" s="7"/>
      <c r="H18" s="7"/>
      <c r="I18" s="7"/>
      <c r="J18" s="7"/>
    </row>
    <row r="19" spans="2:10" s="9" customFormat="1" hidden="1" x14ac:dyDescent="0.25">
      <c r="B19" s="316" t="s">
        <v>214</v>
      </c>
      <c r="C19" s="317" t="s">
        <v>214</v>
      </c>
      <c r="D19" s="104"/>
      <c r="E19" s="7"/>
      <c r="F19" s="7"/>
      <c r="G19" s="7"/>
      <c r="H19" s="7"/>
      <c r="I19" s="7"/>
      <c r="J19" s="7"/>
    </row>
    <row r="20" spans="2:10" s="9" customFormat="1" hidden="1" x14ac:dyDescent="0.25">
      <c r="B20" s="316" t="s">
        <v>214</v>
      </c>
      <c r="C20" s="317" t="s">
        <v>214</v>
      </c>
      <c r="D20" s="104"/>
      <c r="E20" s="7"/>
      <c r="F20" s="7"/>
      <c r="G20" s="7"/>
      <c r="H20" s="7"/>
      <c r="I20" s="7"/>
      <c r="J20" s="7"/>
    </row>
    <row r="21" spans="2:10" s="9" customFormat="1" hidden="1" x14ac:dyDescent="0.25">
      <c r="B21" s="316" t="s">
        <v>214</v>
      </c>
      <c r="C21" s="317" t="s">
        <v>214</v>
      </c>
      <c r="D21" s="104"/>
      <c r="E21" s="7"/>
      <c r="F21" s="7"/>
      <c r="G21" s="7"/>
      <c r="H21" s="7"/>
      <c r="I21" s="7"/>
      <c r="J21" s="7"/>
    </row>
    <row r="22" spans="2:10" s="9" customFormat="1" hidden="1" x14ac:dyDescent="0.25">
      <c r="B22" s="316" t="s">
        <v>214</v>
      </c>
      <c r="C22" s="317" t="s">
        <v>214</v>
      </c>
      <c r="D22" s="104"/>
      <c r="E22" s="7"/>
      <c r="F22" s="7"/>
      <c r="G22" s="7"/>
      <c r="H22" s="7"/>
      <c r="I22" s="7"/>
      <c r="J22" s="7"/>
    </row>
    <row r="23" spans="2:10" s="9" customFormat="1" hidden="1" x14ac:dyDescent="0.25">
      <c r="B23" s="316" t="s">
        <v>214</v>
      </c>
      <c r="C23" s="317" t="s">
        <v>214</v>
      </c>
      <c r="D23" s="104"/>
      <c r="E23" s="7"/>
      <c r="F23" s="7"/>
      <c r="G23" s="7"/>
      <c r="H23" s="7"/>
      <c r="I23" s="7"/>
      <c r="J23" s="7"/>
    </row>
    <row r="24" spans="2:10" s="9" customFormat="1" x14ac:dyDescent="0.25">
      <c r="B24" s="318"/>
      <c r="C24" s="319"/>
      <c r="D24" s="97"/>
      <c r="E24" s="7"/>
      <c r="F24" s="7"/>
      <c r="G24" s="7"/>
      <c r="H24" s="7"/>
      <c r="I24" s="7"/>
      <c r="J24" s="7"/>
    </row>
    <row r="25" spans="2:10" x14ac:dyDescent="0.25">
      <c r="B25" s="320"/>
      <c r="C25" s="319"/>
    </row>
    <row r="26" spans="2:10" x14ac:dyDescent="0.25">
      <c r="B26" s="320"/>
      <c r="C26" s="319"/>
    </row>
    <row r="27" spans="2:10" x14ac:dyDescent="0.25">
      <c r="B27" s="320"/>
      <c r="C27" s="319"/>
    </row>
    <row r="28" spans="2:10" x14ac:dyDescent="0.25">
      <c r="B28" s="320"/>
      <c r="C28" s="319"/>
    </row>
    <row r="29" spans="2:10" x14ac:dyDescent="0.25">
      <c r="B29" s="320"/>
      <c r="C29" s="319"/>
    </row>
    <row r="30" spans="2:10" x14ac:dyDescent="0.25">
      <c r="B30" s="320"/>
      <c r="C30" s="319"/>
    </row>
    <row r="31" spans="2:10" x14ac:dyDescent="0.25">
      <c r="B31" s="320"/>
      <c r="C31" s="319"/>
    </row>
    <row r="32" spans="2:10" x14ac:dyDescent="0.25">
      <c r="B32" s="320"/>
      <c r="C32" s="319"/>
    </row>
    <row r="33" spans="2:3" x14ac:dyDescent="0.25">
      <c r="B33" s="321"/>
      <c r="C33" s="322"/>
    </row>
    <row r="34" spans="2:3" hidden="1" x14ac:dyDescent="0.25">
      <c r="C34" s="13"/>
    </row>
    <row r="35" spans="2:3" hidden="1" x14ac:dyDescent="0.25">
      <c r="C35" s="13"/>
    </row>
    <row r="36" spans="2:3" hidden="1" x14ac:dyDescent="0.25">
      <c r="C36" s="13"/>
    </row>
    <row r="37" spans="2:3" hidden="1" x14ac:dyDescent="0.25">
      <c r="C37" s="13"/>
    </row>
    <row r="38" spans="2:3" hidden="1" x14ac:dyDescent="0.25">
      <c r="C38" s="13"/>
    </row>
    <row r="39" spans="2:3" hidden="1" x14ac:dyDescent="0.25">
      <c r="C39" s="13"/>
    </row>
    <row r="40" spans="2:3" hidden="1" x14ac:dyDescent="0.25">
      <c r="C40" s="14"/>
    </row>
    <row r="41" spans="2:3" hidden="1" x14ac:dyDescent="0.25">
      <c r="C41" s="15"/>
    </row>
  </sheetData>
  <sheetProtection algorithmName="SHA-512" hashValue="0H4DGhwWkCKfC0bZ3P4lkmC/fJ4eirrPRSJ8/6/MPvNGnGWWzMQB/oTqzJApKRLD56HQvdtFI66Kxpw8b8y8cQ==" saltValue="VelU/uOPy8EEc8/15xvAbw==" spinCount="100000" sheet="1" objects="1" scenarios="1" sort="0" autoFilter="0"/>
  <dataValidations count="1">
    <dataValidation type="list" allowBlank="1" showInputMessage="1" showErrorMessage="1" sqref="B24:B33" xr:uid="{4F96A814-EF61-41AA-B549-42D50157A5E6}">
      <formula1>CompanyRecord</formula1>
    </dataValidation>
  </dataValidations>
  <pageMargins left="0.7" right="0.7" top="0.75" bottom="0.75" header="0.3" footer="0.3"/>
  <pageSetup orientation="landscape" r:id="rId1"/>
  <headerFooter>
    <oddHeader>Page &amp;P of &amp;N</oddHeader>
    <oddFooter>&amp;A</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D5719-B6FB-4B7E-880F-2D98A2514A66}">
  <sheetPr>
    <tabColor rgb="FF0070C0"/>
  </sheetPr>
  <dimension ref="B1:F33"/>
  <sheetViews>
    <sheetView showGridLines="0" topLeftCell="B7" workbookViewId="0">
      <selection activeCell="D29" sqref="D29"/>
    </sheetView>
  </sheetViews>
  <sheetFormatPr defaultColWidth="0" defaultRowHeight="15" zeroHeight="1" x14ac:dyDescent="0.25"/>
  <cols>
    <col min="1" max="1" width="9.140625" style="324" hidden="1" customWidth="1"/>
    <col min="2" max="2" width="16.140625" style="324" customWidth="1"/>
    <col min="3" max="3" width="18.7109375" style="324" customWidth="1"/>
    <col min="4" max="5" width="73.42578125" style="324" customWidth="1"/>
    <col min="6" max="6" width="48.5703125" style="324" customWidth="1"/>
    <col min="7" max="16384" width="9.140625" style="324" hidden="1"/>
  </cols>
  <sheetData>
    <row r="1" spans="2:6" hidden="1" x14ac:dyDescent="0.25">
      <c r="B1" s="84" t="s">
        <v>0</v>
      </c>
      <c r="C1" s="95"/>
    </row>
    <row r="2" spans="2:6" hidden="1" x14ac:dyDescent="0.25">
      <c r="B2" s="96" t="s">
        <v>1</v>
      </c>
      <c r="C2" s="20" t="str">
        <f>+Welcome!B2</f>
        <v>63.8075(d) and (e) Notification of compliance status and Compliance Reports (Spreadsheet Template)</v>
      </c>
    </row>
    <row r="3" spans="2:6" hidden="1" x14ac:dyDescent="0.25">
      <c r="B3" s="59" t="s">
        <v>3</v>
      </c>
      <c r="C3" s="20" t="str">
        <f>+Welcome!B3</f>
        <v>63.8075(d) and (e)</v>
      </c>
    </row>
    <row r="4" spans="2:6" hidden="1" x14ac:dyDescent="0.25">
      <c r="B4" s="59" t="s">
        <v>5</v>
      </c>
      <c r="C4" s="20" t="str">
        <f>+Welcome!B4</f>
        <v>v1.01</v>
      </c>
    </row>
    <row r="5" spans="2:6" hidden="1" x14ac:dyDescent="0.25">
      <c r="B5" s="59" t="s">
        <v>6</v>
      </c>
      <c r="C5" s="82">
        <f>+Welcome!B5</f>
        <v>45392</v>
      </c>
    </row>
    <row r="7" spans="2:6" customFormat="1" x14ac:dyDescent="0.25">
      <c r="B7" s="392" t="s">
        <v>328</v>
      </c>
      <c r="C7" s="392"/>
      <c r="D7" s="392"/>
      <c r="E7" s="392"/>
      <c r="F7" s="392"/>
    </row>
    <row r="8" spans="2:6" customFormat="1" x14ac:dyDescent="0.25">
      <c r="B8" s="325" t="s">
        <v>333</v>
      </c>
      <c r="C8" s="325"/>
      <c r="D8" s="325"/>
      <c r="E8" s="325"/>
      <c r="F8" s="325"/>
    </row>
    <row r="9" spans="2:6" customFormat="1" ht="21" x14ac:dyDescent="0.35">
      <c r="B9" s="36" t="s">
        <v>90</v>
      </c>
      <c r="C9" s="37"/>
    </row>
    <row r="10" spans="2:6" customFormat="1" ht="18.75" hidden="1" x14ac:dyDescent="0.3">
      <c r="B10" s="39"/>
      <c r="C10" s="37"/>
    </row>
    <row r="11" spans="2:6" customFormat="1" ht="19.5" hidden="1" thickBot="1" x14ac:dyDescent="0.35">
      <c r="B11" s="68"/>
      <c r="C11" s="37"/>
    </row>
    <row r="12" spans="2:6" s="139" customFormat="1" ht="60.75" thickBot="1" x14ac:dyDescent="0.3">
      <c r="B12" s="314" t="s">
        <v>334</v>
      </c>
      <c r="C12" s="336" t="s">
        <v>329</v>
      </c>
      <c r="D12" s="337" t="s">
        <v>330</v>
      </c>
      <c r="E12" s="337" t="s">
        <v>331</v>
      </c>
      <c r="F12" s="315" t="s">
        <v>332</v>
      </c>
    </row>
    <row r="13" spans="2:6" customFormat="1" x14ac:dyDescent="0.25">
      <c r="B13" s="327" t="s">
        <v>138</v>
      </c>
      <c r="C13" s="326" t="s">
        <v>113</v>
      </c>
      <c r="D13" s="368" t="s">
        <v>91</v>
      </c>
      <c r="E13" s="326" t="s">
        <v>114</v>
      </c>
      <c r="F13" s="369" t="s">
        <v>115</v>
      </c>
    </row>
    <row r="14" spans="2:6" customFormat="1" x14ac:dyDescent="0.25">
      <c r="B14" s="328" t="s">
        <v>28</v>
      </c>
      <c r="C14" s="112" t="s">
        <v>92</v>
      </c>
      <c r="D14" s="323" t="s">
        <v>214</v>
      </c>
      <c r="E14" s="323" t="s">
        <v>214</v>
      </c>
      <c r="F14" s="330" t="s">
        <v>93</v>
      </c>
    </row>
    <row r="15" spans="2:6" hidden="1" x14ac:dyDescent="0.25">
      <c r="B15" s="329" t="s">
        <v>214</v>
      </c>
      <c r="C15" s="323" t="s">
        <v>214</v>
      </c>
      <c r="D15" s="323" t="s">
        <v>214</v>
      </c>
      <c r="E15" s="323" t="s">
        <v>214</v>
      </c>
      <c r="F15" s="317" t="s">
        <v>214</v>
      </c>
    </row>
    <row r="16" spans="2:6" hidden="1" x14ac:dyDescent="0.25">
      <c r="B16" s="329" t="s">
        <v>214</v>
      </c>
      <c r="C16" s="323" t="s">
        <v>214</v>
      </c>
      <c r="D16" s="323" t="s">
        <v>214</v>
      </c>
      <c r="E16" s="323" t="s">
        <v>214</v>
      </c>
      <c r="F16" s="317" t="s">
        <v>214</v>
      </c>
    </row>
    <row r="17" spans="2:6" hidden="1" x14ac:dyDescent="0.25">
      <c r="B17" s="329" t="s">
        <v>214</v>
      </c>
      <c r="C17" s="323" t="s">
        <v>214</v>
      </c>
      <c r="D17" s="323" t="s">
        <v>214</v>
      </c>
      <c r="E17" s="323" t="s">
        <v>214</v>
      </c>
      <c r="F17" s="317" t="s">
        <v>214</v>
      </c>
    </row>
    <row r="18" spans="2:6" hidden="1" x14ac:dyDescent="0.25">
      <c r="B18" s="329" t="s">
        <v>214</v>
      </c>
      <c r="C18" s="323" t="s">
        <v>214</v>
      </c>
      <c r="D18" s="323" t="s">
        <v>214</v>
      </c>
      <c r="E18" s="323" t="s">
        <v>214</v>
      </c>
      <c r="F18" s="317" t="s">
        <v>214</v>
      </c>
    </row>
    <row r="19" spans="2:6" hidden="1" x14ac:dyDescent="0.25">
      <c r="B19" s="329" t="s">
        <v>214</v>
      </c>
      <c r="C19" s="323" t="s">
        <v>214</v>
      </c>
      <c r="D19" s="323" t="s">
        <v>214</v>
      </c>
      <c r="E19" s="323" t="s">
        <v>214</v>
      </c>
      <c r="F19" s="331" t="s">
        <v>214</v>
      </c>
    </row>
    <row r="20" spans="2:6" hidden="1" x14ac:dyDescent="0.25">
      <c r="B20" s="329" t="s">
        <v>214</v>
      </c>
      <c r="C20" s="323" t="s">
        <v>214</v>
      </c>
      <c r="D20" s="323" t="s">
        <v>214</v>
      </c>
      <c r="E20" s="323" t="s">
        <v>214</v>
      </c>
      <c r="F20" s="331" t="s">
        <v>214</v>
      </c>
    </row>
    <row r="21" spans="2:6" hidden="1" x14ac:dyDescent="0.25">
      <c r="B21" s="329" t="s">
        <v>214</v>
      </c>
      <c r="C21" s="323" t="s">
        <v>214</v>
      </c>
      <c r="D21" s="323" t="s">
        <v>214</v>
      </c>
      <c r="E21" s="323" t="s">
        <v>214</v>
      </c>
      <c r="F21" s="331" t="s">
        <v>214</v>
      </c>
    </row>
    <row r="22" spans="2:6" hidden="1" x14ac:dyDescent="0.25">
      <c r="B22" s="329" t="s">
        <v>214</v>
      </c>
      <c r="C22" s="323" t="s">
        <v>214</v>
      </c>
      <c r="D22" s="323" t="s">
        <v>214</v>
      </c>
      <c r="E22" s="323" t="s">
        <v>214</v>
      </c>
      <c r="F22" s="331" t="s">
        <v>214</v>
      </c>
    </row>
    <row r="23" spans="2:6" hidden="1" x14ac:dyDescent="0.25">
      <c r="B23" s="329" t="s">
        <v>214</v>
      </c>
      <c r="C23" s="323" t="s">
        <v>214</v>
      </c>
      <c r="D23" s="323" t="s">
        <v>214</v>
      </c>
      <c r="E23" s="323" t="s">
        <v>214</v>
      </c>
      <c r="F23" s="331" t="s">
        <v>214</v>
      </c>
    </row>
    <row r="24" spans="2:6" s="332" customFormat="1" x14ac:dyDescent="0.25">
      <c r="B24" s="318"/>
      <c r="C24" s="381"/>
      <c r="D24" s="333"/>
      <c r="E24" s="333"/>
      <c r="F24" s="383"/>
    </row>
    <row r="25" spans="2:6" s="332" customFormat="1" x14ac:dyDescent="0.25">
      <c r="B25" s="320"/>
      <c r="C25" s="381"/>
      <c r="D25" s="334"/>
      <c r="E25" s="334"/>
      <c r="F25" s="383"/>
    </row>
    <row r="26" spans="2:6" s="332" customFormat="1" x14ac:dyDescent="0.25">
      <c r="B26" s="320"/>
      <c r="C26" s="381"/>
      <c r="D26" s="334"/>
      <c r="E26" s="334"/>
      <c r="F26" s="383"/>
    </row>
    <row r="27" spans="2:6" s="332" customFormat="1" x14ac:dyDescent="0.25">
      <c r="B27" s="320"/>
      <c r="C27" s="381"/>
      <c r="D27" s="334"/>
      <c r="E27" s="334"/>
      <c r="F27" s="383"/>
    </row>
    <row r="28" spans="2:6" s="332" customFormat="1" x14ac:dyDescent="0.25">
      <c r="B28" s="320"/>
      <c r="C28" s="334"/>
      <c r="D28" s="334"/>
      <c r="E28" s="334"/>
      <c r="F28" s="319"/>
    </row>
    <row r="29" spans="2:6" s="332" customFormat="1" x14ac:dyDescent="0.25">
      <c r="B29" s="320"/>
      <c r="C29" s="334"/>
      <c r="D29" s="334"/>
      <c r="E29" s="334"/>
      <c r="F29" s="319"/>
    </row>
    <row r="30" spans="2:6" s="332" customFormat="1" x14ac:dyDescent="0.25">
      <c r="B30" s="320"/>
      <c r="C30" s="334"/>
      <c r="D30" s="334"/>
      <c r="E30" s="334"/>
      <c r="F30" s="319"/>
    </row>
    <row r="31" spans="2:6" s="332" customFormat="1" x14ac:dyDescent="0.25">
      <c r="B31" s="320"/>
      <c r="C31" s="334"/>
      <c r="D31" s="334"/>
      <c r="E31" s="334"/>
      <c r="F31" s="319"/>
    </row>
    <row r="32" spans="2:6" s="332" customFormat="1" x14ac:dyDescent="0.25">
      <c r="B32" s="320"/>
      <c r="C32" s="334"/>
      <c r="D32" s="334"/>
      <c r="E32" s="334"/>
      <c r="F32" s="319"/>
    </row>
    <row r="33" spans="2:6" s="332" customFormat="1" x14ac:dyDescent="0.25">
      <c r="B33" s="321"/>
      <c r="C33" s="382"/>
      <c r="D33" s="335"/>
      <c r="E33" s="335"/>
      <c r="F33" s="384"/>
    </row>
  </sheetData>
  <sheetProtection algorithmName="SHA-512" hashValue="gniAYtCUq6MZNtGxUaUqjxsMFPSsMvmdnGzG34rpjBNzGZ/aOQO6lBhWzM5eJgOYuEQA8PiCePODxC8D7c7QFw==" saltValue="hcDUgs4iiJt08r9EM4LLhg==" spinCount="100000" sheet="1" objects="1" scenarios="1" sort="0" autoFilter="0"/>
  <mergeCells count="1">
    <mergeCell ref="B7:F7"/>
  </mergeCells>
  <dataValidations count="2">
    <dataValidation type="list" allowBlank="1" showInputMessage="1" showErrorMessage="1" sqref="B24:B33" xr:uid="{400ABE13-1EF3-4C73-9C7C-56B49F405CEE}">
      <formula1>CompanyRecord</formula1>
    </dataValidation>
    <dataValidation type="date" operator="greaterThanOrEqual" allowBlank="1" showInputMessage="1" showErrorMessage="1" sqref="C24:C33 F24:F33" xr:uid="{68E6B26B-02EA-4E21-8550-C41BA0F675A3}">
      <formula1>42005</formula1>
    </dataValidation>
  </dataValidations>
  <pageMargins left="0.7" right="0.7" top="0.75" bottom="0.75" header="0.3" footer="0.3"/>
  <pageSetup orientation="landscape" r:id="rId1"/>
  <headerFooter>
    <oddHeader>Page &amp;P of &amp;N</oddHeader>
    <oddFooter>&amp;A</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3E0A7-8680-4A7E-B56D-265F59C3347A}">
  <sheetPr>
    <tabColor theme="0"/>
  </sheetPr>
  <dimension ref="A1:E16"/>
  <sheetViews>
    <sheetView workbookViewId="0">
      <selection activeCell="B6" sqref="B6"/>
    </sheetView>
  </sheetViews>
  <sheetFormatPr defaultColWidth="0" defaultRowHeight="15" zeroHeight="1" x14ac:dyDescent="0.25"/>
  <cols>
    <col min="1" max="1" width="11.5703125" customWidth="1"/>
    <col min="2" max="2" width="11.140625" customWidth="1"/>
    <col min="3" max="3" width="94" customWidth="1"/>
    <col min="4" max="5" width="0" hidden="1" customWidth="1"/>
    <col min="6" max="16384" width="9.140625" hidden="1"/>
  </cols>
  <sheetData>
    <row r="1" spans="1:5" ht="15" customHeight="1" x14ac:dyDescent="0.25">
      <c r="A1" s="116" t="s">
        <v>328</v>
      </c>
      <c r="B1" s="149"/>
      <c r="C1" s="149"/>
      <c r="D1" s="149"/>
      <c r="E1" s="149"/>
    </row>
    <row r="2" spans="1:5" s="338" customFormat="1" ht="30.75" thickBot="1" x14ac:dyDescent="0.3">
      <c r="A2" s="339" t="s">
        <v>94</v>
      </c>
      <c r="B2" s="340" t="s">
        <v>95</v>
      </c>
      <c r="C2" s="341" t="s">
        <v>96</v>
      </c>
    </row>
    <row r="3" spans="1:5" s="216" customFormat="1" x14ac:dyDescent="0.25">
      <c r="A3" s="342" t="s">
        <v>98</v>
      </c>
      <c r="B3" s="343">
        <v>44057</v>
      </c>
      <c r="C3" s="344" t="s">
        <v>348</v>
      </c>
    </row>
    <row r="4" spans="1:5" s="216" customFormat="1" ht="120" x14ac:dyDescent="0.25">
      <c r="A4" s="345">
        <v>1</v>
      </c>
      <c r="B4" s="346">
        <v>44973</v>
      </c>
      <c r="C4" s="347" t="s">
        <v>355</v>
      </c>
    </row>
    <row r="5" spans="1:5" s="216" customFormat="1" x14ac:dyDescent="0.25">
      <c r="A5" s="345">
        <v>1.01</v>
      </c>
      <c r="B5" s="346">
        <v>45392</v>
      </c>
      <c r="C5" s="347" t="s">
        <v>389</v>
      </c>
    </row>
    <row r="6" spans="1:5" s="216" customFormat="1" x14ac:dyDescent="0.25">
      <c r="A6" s="345"/>
      <c r="B6" s="348"/>
      <c r="C6" s="347"/>
    </row>
    <row r="7" spans="1:5" s="216" customFormat="1" x14ac:dyDescent="0.25">
      <c r="A7" s="345"/>
      <c r="B7" s="348"/>
      <c r="C7" s="347"/>
    </row>
    <row r="8" spans="1:5" s="216" customFormat="1" x14ac:dyDescent="0.25">
      <c r="A8" s="345"/>
      <c r="B8" s="348"/>
      <c r="C8" s="347"/>
    </row>
    <row r="9" spans="1:5" s="216" customFormat="1" x14ac:dyDescent="0.25">
      <c r="A9" s="345"/>
      <c r="B9" s="348"/>
      <c r="C9" s="347"/>
    </row>
    <row r="10" spans="1:5" s="216" customFormat="1" x14ac:dyDescent="0.25">
      <c r="A10" s="345"/>
      <c r="B10" s="348"/>
      <c r="C10" s="347"/>
    </row>
    <row r="11" spans="1:5" s="216" customFormat="1" x14ac:dyDescent="0.25">
      <c r="A11" s="345"/>
      <c r="B11" s="348"/>
      <c r="C11" s="347"/>
    </row>
    <row r="12" spans="1:5" s="216" customFormat="1" x14ac:dyDescent="0.25">
      <c r="A12" s="345"/>
      <c r="B12" s="348"/>
      <c r="C12" s="347"/>
    </row>
    <row r="13" spans="1:5" s="216" customFormat="1" x14ac:dyDescent="0.25">
      <c r="A13" s="345"/>
      <c r="B13" s="348"/>
      <c r="C13" s="347"/>
    </row>
    <row r="14" spans="1:5" s="216" customFormat="1" x14ac:dyDescent="0.25">
      <c r="A14" s="345"/>
      <c r="B14" s="348"/>
      <c r="C14" s="347"/>
    </row>
    <row r="15" spans="1:5" s="216" customFormat="1" x14ac:dyDescent="0.25">
      <c r="A15" s="345"/>
      <c r="B15" s="348"/>
      <c r="C15" s="347"/>
    </row>
    <row r="16" spans="1:5" s="216" customFormat="1" x14ac:dyDescent="0.25">
      <c r="A16" s="349"/>
      <c r="B16" s="350"/>
      <c r="C16" s="351"/>
    </row>
  </sheetData>
  <sheetProtection algorithmName="SHA-512" hashValue="UCOi7B0FNMMRPHfScxQGVNjQv7GJN8nqXBi1HuVhHnnNdb6j8eXV8MH4Q55N3LE/sPAYyatdDlARg3rTv6eI3A==" saltValue="g+YHO5HZ387xGk9DkgBXmA==" spinCount="100000" sheet="1" objects="1" scenarios="1"/>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ACFA6-2DDD-40D3-AE21-35BCA9E43619}">
  <sheetPr>
    <tabColor rgb="FFFF0000"/>
  </sheetPr>
  <dimension ref="A1:AR484"/>
  <sheetViews>
    <sheetView topLeftCell="W1" workbookViewId="0">
      <selection activeCell="Z3" sqref="Z3"/>
    </sheetView>
  </sheetViews>
  <sheetFormatPr defaultRowHeight="15" x14ac:dyDescent="0.25"/>
  <cols>
    <col min="3" max="3" width="14.28515625" bestFit="1" customWidth="1"/>
  </cols>
  <sheetData>
    <row r="1" spans="1:44" x14ac:dyDescent="0.25">
      <c r="A1" s="151" t="s">
        <v>147</v>
      </c>
      <c r="B1" s="151" t="s">
        <v>148</v>
      </c>
      <c r="C1" s="151" t="s">
        <v>18</v>
      </c>
      <c r="E1" s="151" t="s">
        <v>149</v>
      </c>
      <c r="G1" s="255" t="s">
        <v>147</v>
      </c>
      <c r="H1" s="255" t="s">
        <v>148</v>
      </c>
      <c r="I1" s="256" t="s">
        <v>255</v>
      </c>
      <c r="J1" s="256" t="s">
        <v>256</v>
      </c>
      <c r="K1" s="256" t="s">
        <v>257</v>
      </c>
      <c r="L1" s="256" t="s">
        <v>258</v>
      </c>
      <c r="M1" s="256" t="s">
        <v>259</v>
      </c>
      <c r="N1" s="256" t="s">
        <v>260</v>
      </c>
      <c r="P1" s="255" t="s">
        <v>147</v>
      </c>
      <c r="Q1" s="255" t="s">
        <v>148</v>
      </c>
      <c r="R1" s="256" t="s">
        <v>255</v>
      </c>
      <c r="S1" s="256" t="s">
        <v>283</v>
      </c>
      <c r="T1" s="256" t="s">
        <v>257</v>
      </c>
      <c r="U1" s="256" t="s">
        <v>290</v>
      </c>
      <c r="V1" s="256" t="s">
        <v>258</v>
      </c>
      <c r="W1" s="256" t="s">
        <v>259</v>
      </c>
      <c r="X1" s="256" t="s">
        <v>284</v>
      </c>
      <c r="Z1" s="255" t="s">
        <v>147</v>
      </c>
      <c r="AA1" s="255" t="s">
        <v>148</v>
      </c>
      <c r="AB1" s="150" t="s">
        <v>255</v>
      </c>
      <c r="AC1" s="150" t="s">
        <v>256</v>
      </c>
      <c r="AD1" s="150" t="s">
        <v>257</v>
      </c>
      <c r="AE1" s="150" t="s">
        <v>290</v>
      </c>
      <c r="AF1" s="150" t="s">
        <v>258</v>
      </c>
      <c r="AG1" s="150" t="s">
        <v>259</v>
      </c>
      <c r="AH1" s="150" t="s">
        <v>317</v>
      </c>
      <c r="AJ1" s="255" t="s">
        <v>147</v>
      </c>
      <c r="AK1" s="255" t="s">
        <v>148</v>
      </c>
      <c r="AL1" s="150" t="s">
        <v>255</v>
      </c>
      <c r="AM1" s="150" t="s">
        <v>283</v>
      </c>
      <c r="AN1" s="150" t="s">
        <v>257</v>
      </c>
      <c r="AO1" s="150" t="s">
        <v>290</v>
      </c>
      <c r="AP1" s="150" t="s">
        <v>258</v>
      </c>
      <c r="AQ1" s="150" t="s">
        <v>259</v>
      </c>
      <c r="AR1" s="150" t="s">
        <v>284</v>
      </c>
    </row>
    <row r="2" spans="1:44" ht="16.5" x14ac:dyDescent="0.3">
      <c r="A2" s="152" t="str">
        <f>IF(B2="","",IF(COUNTIF(B$2:B2,B2)=1,MAX(A1:A$1)+1,""))</f>
        <v/>
      </c>
      <c r="B2" s="152" t="str">
        <f>IF('Company Information'!B24="","",'Company Information'!B24)</f>
        <v/>
      </c>
      <c r="C2" s="153" t="str">
        <f>+IFERROR(INDEX($B$2:$B$11,MATCH(ROW()-ROW($C$1),$A$2:$A$11,0)),"")</f>
        <v/>
      </c>
      <c r="E2" s="161" t="s">
        <v>150</v>
      </c>
      <c r="G2" s="257" t="str">
        <f>IF(K2="","",IF(COUNTIF(K$2:K2,K2)=1,MAX($G$1:G1)+1,""))</f>
        <v/>
      </c>
      <c r="H2" s="257" t="str">
        <f>IF('No CMS Deviation'!B24="","",'No CMS Deviation'!B24)</f>
        <v/>
      </c>
      <c r="I2" s="257" t="str">
        <f>IF('No CMS Deviation'!C24="","",'No CMS Deviation'!C24)</f>
        <v/>
      </c>
      <c r="J2" s="257" t="str">
        <f>IF('No CMS Deviation'!D24="","",'No CMS Deviation'!D24)</f>
        <v/>
      </c>
      <c r="K2" s="257" t="str">
        <f>H2&amp;I2&amp;J2</f>
        <v/>
      </c>
      <c r="L2" s="257" t="str">
        <f>IFERROR(INDEX(H$2:H$484,MATCH(ROW()-ROW($K$1),$G$2:$G$484,0)),"")</f>
        <v/>
      </c>
      <c r="M2" s="257" t="str">
        <f>IFERROR(INDEX(I$2:I$484,MATCH(ROW()-ROW($K$1),$G$2:$G$484,0)),"")</f>
        <v/>
      </c>
      <c r="N2" s="257" t="str">
        <f>IFERROR(INDEX(J$2:J$484,MATCH(ROW()-ROW($K$1),$G$2:$G$484,0)),"")</f>
        <v/>
      </c>
      <c r="P2" s="257" t="str">
        <f>IF(T2="","",IF(COUNTIF(T$2:T2,T2)=1,MAX($P$1:P1)+1,""))</f>
        <v/>
      </c>
      <c r="Q2" s="257" t="str">
        <f>IF('CMS Info'!B24="","",'CMS Info'!B24)</f>
        <v/>
      </c>
      <c r="R2" s="257" t="str">
        <f>IF('CMS Info'!C24="","",'CMS Info'!C24)</f>
        <v/>
      </c>
      <c r="S2" s="257" t="str">
        <f>IF('CMS Info'!D24="","",'CMS Info'!D24)</f>
        <v/>
      </c>
      <c r="T2" s="257" t="str">
        <f>Q2&amp;R2&amp;S2</f>
        <v/>
      </c>
      <c r="U2" s="257" t="str">
        <f>IF(V2="","",V2&amp;" "&amp;W2&amp;" "&amp;X2)</f>
        <v/>
      </c>
      <c r="V2" s="257" t="str">
        <f>IFERROR(INDEX(Q$2:Q$484,MATCH(ROW()-ROW($T$1),$P$2:$P$484,0)),"")</f>
        <v/>
      </c>
      <c r="W2" s="257" t="str">
        <f>IFERROR(INDEX(R$2:R$484,MATCH(ROW()-ROW($T$1),$P$2:$P$484,0)),"")</f>
        <v/>
      </c>
      <c r="X2" s="257" t="str">
        <f>IFERROR(INDEX(S$2:S$484,MATCH(ROW()-ROW($T$1),$P$2:$P$484,0)),"")</f>
        <v/>
      </c>
      <c r="Z2" s="257" t="str">
        <f>IF(AD2="","",IF(COUNTIF(AD$2:AD2,AD2)=1,MAX($Z$1:Z1)+1,""))</f>
        <v/>
      </c>
      <c r="AA2" s="257" t="str">
        <f>IF('CMS Deviation Detail'!B24="","",'CMS Deviation Detail'!B24)</f>
        <v/>
      </c>
      <c r="AB2" s="257" t="str">
        <f>IF('CMS Deviation Detail'!C24="","",'CMS Deviation Detail'!C24)</f>
        <v/>
      </c>
      <c r="AC2" s="257" t="str">
        <f>IF('CMS Deviation Detail'!D24="","",'CMS Deviation Detail'!D24)</f>
        <v/>
      </c>
      <c r="AD2" s="257" t="str">
        <f>AA2&amp;AB2&amp;AC2</f>
        <v/>
      </c>
      <c r="AE2" s="257" t="str">
        <f>IF(AF2="","",AF2&amp;" "&amp;AG2&amp;" "&amp;AH2)</f>
        <v/>
      </c>
      <c r="AF2" s="257" t="str">
        <f>IFERROR(INDEX(AA$2:AA$484,MATCH(ROW()-ROW($AE$1),$Z$2:$Z$484,0)),"")</f>
        <v/>
      </c>
      <c r="AG2" s="257" t="str">
        <f t="shared" ref="AG2:AH2" si="0">IFERROR(INDEX(AB$2:AB$484,MATCH(ROW()-ROW($AE$1),$Z$2:$Z$484,0)),"")</f>
        <v/>
      </c>
      <c r="AH2" s="257" t="str">
        <f t="shared" si="0"/>
        <v/>
      </c>
      <c r="AJ2" s="257" t="str">
        <f>IF(AN2="","",IF(COUNTIF(AN$2:AN2,AN2)=1,MAX($AJ$1:AJ1)+1,""))</f>
        <v/>
      </c>
      <c r="AK2" s="257" t="str">
        <f>IF('CMS Downtime Detail'!B24="","",'CMS Downtime Detail'!B24)</f>
        <v/>
      </c>
      <c r="AL2" s="257" t="str">
        <f>IF('CMS Downtime Detail'!C24="","",'CMS Downtime Detail'!C24)</f>
        <v/>
      </c>
      <c r="AM2" s="257" t="str">
        <f>IF('CMS Downtime Detail'!D24="","",'CMS Downtime Detail'!D24)</f>
        <v/>
      </c>
      <c r="AN2" s="257" t="str">
        <f>AK2&amp;AL2&amp;AM2</f>
        <v/>
      </c>
      <c r="AO2" s="257" t="str">
        <f>IF(AP2="","",AP2&amp;" "&amp;AQ2&amp;" "&amp;AR2)</f>
        <v/>
      </c>
      <c r="AP2" s="257" t="str">
        <f>IFERROR(INDEX(AK$2:AK$484,MATCH(ROW()-ROW($AO$1),$AJ$2:$AJ$484,0)),"")</f>
        <v/>
      </c>
      <c r="AQ2" s="257" t="str">
        <f>IFERROR(INDEX(AL$2:AL$484,MATCH(ROW()-ROW($AO$1),$AJ$2:$AJ$484,0)),"")</f>
        <v/>
      </c>
      <c r="AR2" s="257" t="str">
        <f>IFERROR(INDEX(AM$2:AM$484,MATCH(ROW()-ROW($AO$1),$AJ$2:$AJ$484,0)),"")</f>
        <v/>
      </c>
    </row>
    <row r="3" spans="1:44" ht="16.5" x14ac:dyDescent="0.3">
      <c r="A3" t="str">
        <f>IF(B3="","",IF(COUNTIF(B$2:B3,B3)=1,MAX(A$1:A2)+1,""))</f>
        <v/>
      </c>
      <c r="B3" t="str">
        <f>IF('Company Information'!B25="","",'Company Information'!B25)</f>
        <v/>
      </c>
      <c r="C3" s="154" t="str">
        <f t="shared" ref="C3:C11" si="1">+IFERROR(INDEX($B$2:$B$11,MATCH(ROW()-ROW($C$1),$A$2:$A$11,0)),"")</f>
        <v/>
      </c>
      <c r="E3" s="12" t="s">
        <v>151</v>
      </c>
      <c r="G3" s="257" t="str">
        <f>IF(B3="","",IF(COUNTIF(K$2:K3,K3)=1,MAX($G$1:G2)+1,""))</f>
        <v/>
      </c>
      <c r="H3" s="257" t="str">
        <f>IF('No CMS Deviation'!B25="","",'No CMS Deviation'!B25)</f>
        <v/>
      </c>
      <c r="I3" s="257" t="str">
        <f>IF('No CMS Deviation'!C25="","",'No CMS Deviation'!C25)</f>
        <v/>
      </c>
      <c r="J3" s="257" t="str">
        <f>IF('No CMS Deviation'!D25="","",'No CMS Deviation'!D25)</f>
        <v/>
      </c>
      <c r="K3" s="257" t="str">
        <f t="shared" ref="K3:K66" si="2">H3&amp;I3&amp;J3</f>
        <v/>
      </c>
      <c r="L3" s="257" t="str">
        <f t="shared" ref="L3:L66" si="3">IFERROR(INDEX(H$2:H$484,MATCH(ROW()-ROW($K$1),$G$2:$G$484,0)),"")</f>
        <v/>
      </c>
      <c r="M3" s="257" t="str">
        <f t="shared" ref="M3:M66" si="4">IFERROR(INDEX(I$2:I$484,MATCH(ROW()-ROW($K$1),$G$2:$G$484,0)),"")</f>
        <v/>
      </c>
      <c r="N3" s="257" t="str">
        <f t="shared" ref="N3:N66" si="5">IFERROR(INDEX(J$2:J$484,MATCH(ROW()-ROW($K$1),$G$2:$G$484,0)),"")</f>
        <v/>
      </c>
      <c r="P3" s="257" t="str">
        <f>IF(T3="","",IF(COUNTIF(T$2:T3,T3)=1,MAX($P$1:P2)+1,""))</f>
        <v/>
      </c>
      <c r="Q3" s="257" t="str">
        <f>IF('CMS Info'!B25="","",'CMS Info'!B25)</f>
        <v/>
      </c>
      <c r="R3" s="257" t="str">
        <f>IF('CMS Info'!C25="","",'CMS Info'!C25)</f>
        <v/>
      </c>
      <c r="S3" s="257" t="str">
        <f>IF('CMS Info'!D25="","",'CMS Info'!D25)</f>
        <v/>
      </c>
      <c r="T3" s="257" t="str">
        <f t="shared" ref="T3:T66" si="6">Q3&amp;R3&amp;S3</f>
        <v/>
      </c>
      <c r="U3" s="257" t="str">
        <f t="shared" ref="U3:U66" si="7">IF(V3="","",V3&amp;" "&amp;W3&amp;" "&amp;X3)</f>
        <v/>
      </c>
      <c r="V3" s="257" t="str">
        <f t="shared" ref="V3:V66" si="8">IFERROR(INDEX(Q$2:Q$484,MATCH(ROW()-ROW($T$1),$P$2:$P$484,0)),"")</f>
        <v/>
      </c>
      <c r="W3" s="257" t="str">
        <f t="shared" ref="W3:W66" si="9">IFERROR(INDEX(R$2:R$484,MATCH(ROW()-ROW($T$1),$P$2:$P$484,0)),"")</f>
        <v/>
      </c>
      <c r="X3" s="257" t="str">
        <f t="shared" ref="X3:X66" si="10">IFERROR(INDEX(S$2:S$484,MATCH(ROW()-ROW($T$1),$P$2:$P$484,0)),"")</f>
        <v/>
      </c>
      <c r="Z3" s="257" t="str">
        <f>IF(AD3="","",IF(COUNTIF(AD$2:AD3,AD3)=1,MAX($Z$1:Z2)+1,""))</f>
        <v/>
      </c>
      <c r="AA3" s="257" t="str">
        <f>IF('CMS Deviation Detail'!B25="","",'CMS Deviation Detail'!B25)</f>
        <v/>
      </c>
      <c r="AB3" s="257" t="str">
        <f>IF('CMS Deviation Detail'!C25="","",'CMS Deviation Detail'!C25)</f>
        <v/>
      </c>
      <c r="AC3" s="257" t="str">
        <f>IF('CMS Deviation Detail'!D25="","",'CMS Deviation Detail'!D25)</f>
        <v/>
      </c>
      <c r="AD3" s="257" t="str">
        <f t="shared" ref="AD3:AD66" si="11">AA3&amp;AB3&amp;AC3</f>
        <v/>
      </c>
      <c r="AE3" s="257" t="str">
        <f t="shared" ref="AE3:AE66" si="12">IF(AF3="","",AF3&amp;" "&amp;AG3&amp;" "&amp;AH3)</f>
        <v/>
      </c>
      <c r="AF3" s="257" t="str">
        <f t="shared" ref="AF3:AF66" si="13">IFERROR(INDEX(AA$2:AA$484,MATCH(ROW()-ROW($AE$1),$Z$2:$Z$484,0)),"")</f>
        <v/>
      </c>
      <c r="AG3" s="257" t="str">
        <f t="shared" ref="AG3:AG66" si="14">IFERROR(INDEX(AB$2:AB$484,MATCH(ROW()-ROW($AE$1),$Z$2:$Z$484,0)),"")</f>
        <v/>
      </c>
      <c r="AH3" s="257" t="str">
        <f t="shared" ref="AH3:AH66" si="15">IFERROR(INDEX(AC$2:AC$484,MATCH(ROW()-ROW($AE$1),$Z$2:$Z$484,0)),"")</f>
        <v/>
      </c>
      <c r="AJ3" s="257" t="str">
        <f>IF(AN3="","",IF(COUNTIF(AN$2:AN3,AN3)=1,MAX($AJ$1:AJ2)+1,""))</f>
        <v/>
      </c>
      <c r="AK3" s="257" t="str">
        <f>IF('CMS Downtime Detail'!B25="","",'CMS Downtime Detail'!B25)</f>
        <v/>
      </c>
      <c r="AL3" s="257" t="str">
        <f>IF('CMS Downtime Detail'!C25="","",'CMS Downtime Detail'!C25)</f>
        <v/>
      </c>
      <c r="AM3" s="257" t="str">
        <f>IF('CMS Downtime Detail'!D25="","",'CMS Downtime Detail'!D25)</f>
        <v/>
      </c>
      <c r="AN3" s="257" t="str">
        <f t="shared" ref="AN3:AN66" si="16">AK3&amp;AL3&amp;AM3</f>
        <v/>
      </c>
      <c r="AO3" s="257" t="str">
        <f t="shared" ref="AO3:AO66" si="17">IF(AP3="","",AP3&amp;" "&amp;AQ3&amp;" "&amp;AR3)</f>
        <v/>
      </c>
      <c r="AP3" s="257" t="str">
        <f t="shared" ref="AP3:AP66" si="18">IFERROR(INDEX(AK$2:AK$484,MATCH(ROW()-ROW($AO$1),$AJ$2:$AJ$484,0)),"")</f>
        <v/>
      </c>
      <c r="AQ3" s="257" t="str">
        <f t="shared" ref="AQ3:AQ66" si="19">IFERROR(INDEX(AL$2:AL$484,MATCH(ROW()-ROW($AO$1),$AJ$2:$AJ$484,0)),"")</f>
        <v/>
      </c>
      <c r="AR3" s="257" t="str">
        <f t="shared" ref="AR3:AR66" si="20">IFERROR(INDEX(AM$2:AM$484,MATCH(ROW()-ROW($AO$1),$AJ$2:$AJ$484,0)),"")</f>
        <v/>
      </c>
    </row>
    <row r="4" spans="1:44" ht="16.5" x14ac:dyDescent="0.3">
      <c r="A4" s="155" t="str">
        <f>IF(B4="","",IF(COUNTIF(B$2:B4,B4)=1,MAX(A$1:A3)+1,""))</f>
        <v/>
      </c>
      <c r="B4" s="155" t="str">
        <f>IF('Company Information'!B26="","",'Company Information'!B26)</f>
        <v/>
      </c>
      <c r="C4" s="156" t="str">
        <f t="shared" si="1"/>
        <v/>
      </c>
      <c r="E4" s="159" t="s">
        <v>152</v>
      </c>
      <c r="G4" s="257" t="str">
        <f>IF(B4="","",IF(COUNTIF(K$2:K4,K4)=1,MAX($G$1:G3)+1,""))</f>
        <v/>
      </c>
      <c r="H4" s="257" t="str">
        <f>IF('No CMS Deviation'!B26="","",'No CMS Deviation'!B26)</f>
        <v/>
      </c>
      <c r="I4" s="257" t="str">
        <f>IF('No CMS Deviation'!C26="","",'No CMS Deviation'!C26)</f>
        <v/>
      </c>
      <c r="J4" s="257" t="str">
        <f>IF('No CMS Deviation'!D26="","",'No CMS Deviation'!D26)</f>
        <v/>
      </c>
      <c r="K4" s="257" t="str">
        <f t="shared" si="2"/>
        <v/>
      </c>
      <c r="L4" s="257" t="str">
        <f t="shared" si="3"/>
        <v/>
      </c>
      <c r="M4" s="257" t="str">
        <f t="shared" si="4"/>
        <v/>
      </c>
      <c r="N4" s="257" t="str">
        <f t="shared" si="5"/>
        <v/>
      </c>
      <c r="P4" s="257" t="str">
        <f>IF(T4="","",IF(COUNTIF(T$2:T4,T4)=1,MAX($P$1:P3)+1,""))</f>
        <v/>
      </c>
      <c r="Q4" s="257" t="str">
        <f>IF('CMS Info'!B26="","",'CMS Info'!B26)</f>
        <v/>
      </c>
      <c r="R4" s="257" t="str">
        <f>IF('CMS Info'!C26="","",'CMS Info'!C26)</f>
        <v/>
      </c>
      <c r="S4" s="257" t="str">
        <f>IF('CMS Info'!D26="","",'CMS Info'!D26)</f>
        <v/>
      </c>
      <c r="T4" s="257" t="str">
        <f t="shared" si="6"/>
        <v/>
      </c>
      <c r="U4" s="257" t="str">
        <f t="shared" si="7"/>
        <v/>
      </c>
      <c r="V4" s="257" t="str">
        <f t="shared" si="8"/>
        <v/>
      </c>
      <c r="W4" s="257" t="str">
        <f t="shared" si="9"/>
        <v/>
      </c>
      <c r="X4" s="257" t="str">
        <f t="shared" si="10"/>
        <v/>
      </c>
      <c r="Z4" s="257" t="str">
        <f>IF(AD4="","",IF(COUNTIF(AD$2:AD4,AD4)=1,MAX($Z$1:Z3)+1,""))</f>
        <v/>
      </c>
      <c r="AA4" s="257" t="str">
        <f>IF('CMS Deviation Detail'!B26="","",'CMS Deviation Detail'!B26)</f>
        <v/>
      </c>
      <c r="AB4" s="257" t="str">
        <f>IF('CMS Deviation Detail'!C26="","",'CMS Deviation Detail'!C26)</f>
        <v/>
      </c>
      <c r="AC4" s="257" t="str">
        <f>IF('CMS Deviation Detail'!D26="","",'CMS Deviation Detail'!D26)</f>
        <v/>
      </c>
      <c r="AD4" s="257" t="str">
        <f t="shared" si="11"/>
        <v/>
      </c>
      <c r="AE4" s="257" t="str">
        <f t="shared" si="12"/>
        <v/>
      </c>
      <c r="AF4" s="257" t="str">
        <f t="shared" si="13"/>
        <v/>
      </c>
      <c r="AG4" s="257" t="str">
        <f t="shared" si="14"/>
        <v/>
      </c>
      <c r="AH4" s="257" t="str">
        <f t="shared" si="15"/>
        <v/>
      </c>
      <c r="AJ4" s="257" t="str">
        <f>IF(AN4="","",IF(COUNTIF(AN$2:AN4,AN4)=1,MAX($AJ$1:AJ3)+1,""))</f>
        <v/>
      </c>
      <c r="AK4" s="257" t="str">
        <f>IF('CMS Downtime Detail'!B26="","",'CMS Downtime Detail'!B26)</f>
        <v/>
      </c>
      <c r="AL4" s="257" t="str">
        <f>IF('CMS Downtime Detail'!C26="","",'CMS Downtime Detail'!C26)</f>
        <v/>
      </c>
      <c r="AM4" s="257" t="str">
        <f>IF('CMS Downtime Detail'!D26="","",'CMS Downtime Detail'!D26)</f>
        <v/>
      </c>
      <c r="AN4" s="257" t="str">
        <f t="shared" si="16"/>
        <v/>
      </c>
      <c r="AO4" s="257" t="str">
        <f t="shared" si="17"/>
        <v/>
      </c>
      <c r="AP4" s="257" t="str">
        <f t="shared" si="18"/>
        <v/>
      </c>
      <c r="AQ4" s="257" t="str">
        <f t="shared" si="19"/>
        <v/>
      </c>
      <c r="AR4" s="257" t="str">
        <f t="shared" si="20"/>
        <v/>
      </c>
    </row>
    <row r="5" spans="1:44" ht="16.5" x14ac:dyDescent="0.3">
      <c r="A5" t="str">
        <f>IF(B5="","",IF(COUNTIF(B$2:B5,B5)=1,MAX(A$1:A4)+1,""))</f>
        <v/>
      </c>
      <c r="B5" t="str">
        <f>IF('Company Information'!B27="","",'Company Information'!B27)</f>
        <v/>
      </c>
      <c r="C5" s="154" t="str">
        <f t="shared" si="1"/>
        <v/>
      </c>
      <c r="E5" s="12" t="s">
        <v>153</v>
      </c>
      <c r="G5" s="257" t="str">
        <f>IF(B5="","",IF(COUNTIF(K$2:K5,K5)=1,MAX($G$1:G4)+1,""))</f>
        <v/>
      </c>
      <c r="H5" s="257" t="str">
        <f>IF('No CMS Deviation'!B27="","",'No CMS Deviation'!B27)</f>
        <v/>
      </c>
      <c r="I5" s="257" t="str">
        <f>IF('No CMS Deviation'!C27="","",'No CMS Deviation'!C27)</f>
        <v/>
      </c>
      <c r="J5" s="257" t="str">
        <f>IF('No CMS Deviation'!D27="","",'No CMS Deviation'!D27)</f>
        <v/>
      </c>
      <c r="K5" s="257" t="str">
        <f t="shared" si="2"/>
        <v/>
      </c>
      <c r="L5" s="257" t="str">
        <f t="shared" si="3"/>
        <v/>
      </c>
      <c r="M5" s="257" t="str">
        <f t="shared" si="4"/>
        <v/>
      </c>
      <c r="N5" s="257" t="str">
        <f t="shared" si="5"/>
        <v/>
      </c>
      <c r="P5" s="257" t="str">
        <f>IF(T5="","",IF(COUNTIF(T$2:T5,T5)=1,MAX($P$1:P4)+1,""))</f>
        <v/>
      </c>
      <c r="Q5" s="257" t="str">
        <f>IF('CMS Info'!B27="","",'CMS Info'!B27)</f>
        <v/>
      </c>
      <c r="R5" s="257" t="str">
        <f>IF('CMS Info'!C27="","",'CMS Info'!C27)</f>
        <v/>
      </c>
      <c r="S5" s="257" t="str">
        <f>IF('CMS Info'!D27="","",'CMS Info'!D27)</f>
        <v/>
      </c>
      <c r="T5" s="257" t="str">
        <f t="shared" si="6"/>
        <v/>
      </c>
      <c r="U5" s="257" t="str">
        <f t="shared" si="7"/>
        <v/>
      </c>
      <c r="V5" s="257" t="str">
        <f t="shared" si="8"/>
        <v/>
      </c>
      <c r="W5" s="257" t="str">
        <f t="shared" si="9"/>
        <v/>
      </c>
      <c r="X5" s="257" t="str">
        <f t="shared" si="10"/>
        <v/>
      </c>
      <c r="Z5" s="257" t="str">
        <f>IF(AD5="","",IF(COUNTIF(AD$2:AD5,AD5)=1,MAX($Z$1:Z4)+1,""))</f>
        <v/>
      </c>
      <c r="AA5" s="257" t="str">
        <f>IF('CMS Deviation Detail'!B27="","",'CMS Deviation Detail'!B27)</f>
        <v/>
      </c>
      <c r="AB5" s="257" t="str">
        <f>IF('CMS Deviation Detail'!C27="","",'CMS Deviation Detail'!C27)</f>
        <v/>
      </c>
      <c r="AC5" s="257" t="str">
        <f>IF('CMS Deviation Detail'!D27="","",'CMS Deviation Detail'!D27)</f>
        <v/>
      </c>
      <c r="AD5" s="257" t="str">
        <f t="shared" si="11"/>
        <v/>
      </c>
      <c r="AE5" s="257" t="str">
        <f t="shared" si="12"/>
        <v/>
      </c>
      <c r="AF5" s="257" t="str">
        <f t="shared" si="13"/>
        <v/>
      </c>
      <c r="AG5" s="257" t="str">
        <f t="shared" si="14"/>
        <v/>
      </c>
      <c r="AH5" s="257" t="str">
        <f t="shared" si="15"/>
        <v/>
      </c>
      <c r="AJ5" s="257" t="str">
        <f>IF(AN5="","",IF(COUNTIF(AN$2:AN5,AN5)=1,MAX($AJ$1:AJ4)+1,""))</f>
        <v/>
      </c>
      <c r="AK5" s="257" t="str">
        <f>IF('CMS Downtime Detail'!B27="","",'CMS Downtime Detail'!B27)</f>
        <v/>
      </c>
      <c r="AL5" s="257" t="str">
        <f>IF('CMS Downtime Detail'!C27="","",'CMS Downtime Detail'!C27)</f>
        <v/>
      </c>
      <c r="AM5" s="257" t="str">
        <f>IF('CMS Downtime Detail'!D27="","",'CMS Downtime Detail'!D27)</f>
        <v/>
      </c>
      <c r="AN5" s="257" t="str">
        <f t="shared" si="16"/>
        <v/>
      </c>
      <c r="AO5" s="257" t="str">
        <f t="shared" si="17"/>
        <v/>
      </c>
      <c r="AP5" s="257" t="str">
        <f t="shared" si="18"/>
        <v/>
      </c>
      <c r="AQ5" s="257" t="str">
        <f t="shared" si="19"/>
        <v/>
      </c>
      <c r="AR5" s="257" t="str">
        <f t="shared" si="20"/>
        <v/>
      </c>
    </row>
    <row r="6" spans="1:44" ht="16.5" x14ac:dyDescent="0.3">
      <c r="A6" s="155" t="str">
        <f>IF(B6="","",IF(COUNTIF(B$2:B6,B6)=1,MAX(A$1:A5)+1,""))</f>
        <v/>
      </c>
      <c r="B6" s="155" t="str">
        <f>IF('Company Information'!B28="","",'Company Information'!B28)</f>
        <v/>
      </c>
      <c r="C6" s="156" t="str">
        <f t="shared" si="1"/>
        <v/>
      </c>
      <c r="E6" s="159" t="s">
        <v>154</v>
      </c>
      <c r="G6" s="257" t="str">
        <f>IF(B6="","",IF(COUNTIF(K$2:K6,K6)=1,MAX($G$1:G5)+1,""))</f>
        <v/>
      </c>
      <c r="H6" s="257" t="str">
        <f>IF('No CMS Deviation'!B28="","",'No CMS Deviation'!B28)</f>
        <v/>
      </c>
      <c r="I6" s="257" t="str">
        <f>IF('No CMS Deviation'!C28="","",'No CMS Deviation'!C28)</f>
        <v/>
      </c>
      <c r="J6" s="257" t="str">
        <f>IF('No CMS Deviation'!D28="","",'No CMS Deviation'!D28)</f>
        <v/>
      </c>
      <c r="K6" s="257" t="str">
        <f t="shared" si="2"/>
        <v/>
      </c>
      <c r="L6" s="257" t="str">
        <f t="shared" si="3"/>
        <v/>
      </c>
      <c r="M6" s="257" t="str">
        <f t="shared" si="4"/>
        <v/>
      </c>
      <c r="N6" s="257" t="str">
        <f t="shared" si="5"/>
        <v/>
      </c>
      <c r="P6" s="257" t="str">
        <f>IF(T6="","",IF(COUNTIF(T$2:T6,T6)=1,MAX($P$1:P5)+1,""))</f>
        <v/>
      </c>
      <c r="Q6" s="257" t="str">
        <f>IF('CMS Info'!B28="","",'CMS Info'!B28)</f>
        <v/>
      </c>
      <c r="R6" s="257" t="str">
        <f>IF('CMS Info'!C28="","",'CMS Info'!C28)</f>
        <v/>
      </c>
      <c r="S6" s="257" t="str">
        <f>IF('CMS Info'!D28="","",'CMS Info'!D28)</f>
        <v/>
      </c>
      <c r="T6" s="257" t="str">
        <f t="shared" si="6"/>
        <v/>
      </c>
      <c r="U6" s="257" t="str">
        <f t="shared" si="7"/>
        <v/>
      </c>
      <c r="V6" s="257" t="str">
        <f t="shared" si="8"/>
        <v/>
      </c>
      <c r="W6" s="257" t="str">
        <f t="shared" si="9"/>
        <v/>
      </c>
      <c r="X6" s="257" t="str">
        <f t="shared" si="10"/>
        <v/>
      </c>
      <c r="Z6" s="257" t="str">
        <f>IF(AD6="","",IF(COUNTIF(AD$2:AD6,AD6)=1,MAX($Z$1:Z5)+1,""))</f>
        <v/>
      </c>
      <c r="AA6" s="257" t="str">
        <f>IF('CMS Deviation Detail'!B28="","",'CMS Deviation Detail'!B28)</f>
        <v/>
      </c>
      <c r="AB6" s="257" t="str">
        <f>IF('CMS Deviation Detail'!C28="","",'CMS Deviation Detail'!C28)</f>
        <v/>
      </c>
      <c r="AC6" s="257" t="str">
        <f>IF('CMS Deviation Detail'!D28="","",'CMS Deviation Detail'!D28)</f>
        <v/>
      </c>
      <c r="AD6" s="257" t="str">
        <f t="shared" si="11"/>
        <v/>
      </c>
      <c r="AE6" s="257" t="str">
        <f t="shared" si="12"/>
        <v/>
      </c>
      <c r="AF6" s="257" t="str">
        <f t="shared" si="13"/>
        <v/>
      </c>
      <c r="AG6" s="257" t="str">
        <f t="shared" si="14"/>
        <v/>
      </c>
      <c r="AH6" s="257" t="str">
        <f t="shared" si="15"/>
        <v/>
      </c>
      <c r="AJ6" s="257" t="str">
        <f>IF(AN6="","",IF(COUNTIF(AN$2:AN6,AN6)=1,MAX($AJ$1:AJ5)+1,""))</f>
        <v/>
      </c>
      <c r="AK6" s="257" t="str">
        <f>IF('CMS Downtime Detail'!B28="","",'CMS Downtime Detail'!B28)</f>
        <v/>
      </c>
      <c r="AL6" s="257" t="str">
        <f>IF('CMS Downtime Detail'!C28="","",'CMS Downtime Detail'!C28)</f>
        <v/>
      </c>
      <c r="AM6" s="257" t="str">
        <f>IF('CMS Downtime Detail'!D28="","",'CMS Downtime Detail'!D28)</f>
        <v/>
      </c>
      <c r="AN6" s="257" t="str">
        <f t="shared" si="16"/>
        <v/>
      </c>
      <c r="AO6" s="257" t="str">
        <f t="shared" si="17"/>
        <v/>
      </c>
      <c r="AP6" s="257" t="str">
        <f t="shared" si="18"/>
        <v/>
      </c>
      <c r="AQ6" s="257" t="str">
        <f t="shared" si="19"/>
        <v/>
      </c>
      <c r="AR6" s="257" t="str">
        <f t="shared" si="20"/>
        <v/>
      </c>
    </row>
    <row r="7" spans="1:44" ht="16.5" x14ac:dyDescent="0.3">
      <c r="A7" t="str">
        <f>IF(B7="","",IF(COUNTIF(B$2:B7,B7)=1,MAX(A$1:A6)+1,""))</f>
        <v/>
      </c>
      <c r="B7" t="str">
        <f>IF('Company Information'!B29="","",'Company Information'!B29)</f>
        <v/>
      </c>
      <c r="C7" s="154" t="str">
        <f t="shared" si="1"/>
        <v/>
      </c>
      <c r="E7" s="12" t="s">
        <v>155</v>
      </c>
      <c r="G7" s="257" t="str">
        <f>IF(B7="","",IF(COUNTIF(K$2:K7,K7)=1,MAX($G$1:G6)+1,""))</f>
        <v/>
      </c>
      <c r="H7" s="257" t="str">
        <f>IF('No CMS Deviation'!B29="","",'No CMS Deviation'!B29)</f>
        <v/>
      </c>
      <c r="I7" s="257" t="str">
        <f>IF('No CMS Deviation'!C29="","",'No CMS Deviation'!C29)</f>
        <v/>
      </c>
      <c r="J7" s="257" t="str">
        <f>IF('No CMS Deviation'!D29="","",'No CMS Deviation'!D29)</f>
        <v/>
      </c>
      <c r="K7" s="257" t="str">
        <f t="shared" si="2"/>
        <v/>
      </c>
      <c r="L7" s="257" t="str">
        <f t="shared" si="3"/>
        <v/>
      </c>
      <c r="M7" s="257" t="str">
        <f t="shared" si="4"/>
        <v/>
      </c>
      <c r="N7" s="257" t="str">
        <f t="shared" si="5"/>
        <v/>
      </c>
      <c r="P7" s="257" t="str">
        <f>IF(T7="","",IF(COUNTIF(T$2:T7,T7)=1,MAX($P$1:P6)+1,""))</f>
        <v/>
      </c>
      <c r="Q7" s="257" t="str">
        <f>IF('CMS Info'!B29="","",'CMS Info'!B29)</f>
        <v/>
      </c>
      <c r="R7" s="257" t="str">
        <f>IF('CMS Info'!C29="","",'CMS Info'!C29)</f>
        <v/>
      </c>
      <c r="S7" s="257" t="str">
        <f>IF('CMS Info'!D29="","",'CMS Info'!D29)</f>
        <v/>
      </c>
      <c r="T7" s="257" t="str">
        <f t="shared" si="6"/>
        <v/>
      </c>
      <c r="U7" s="257" t="str">
        <f t="shared" si="7"/>
        <v/>
      </c>
      <c r="V7" s="257" t="str">
        <f t="shared" si="8"/>
        <v/>
      </c>
      <c r="W7" s="257" t="str">
        <f t="shared" si="9"/>
        <v/>
      </c>
      <c r="X7" s="257" t="str">
        <f t="shared" si="10"/>
        <v/>
      </c>
      <c r="Z7" s="257" t="str">
        <f>IF(AD7="","",IF(COUNTIF(AD$2:AD7,AD7)=1,MAX($Z$1:Z6)+1,""))</f>
        <v/>
      </c>
      <c r="AA7" s="257" t="str">
        <f>IF('CMS Deviation Detail'!B29="","",'CMS Deviation Detail'!B29)</f>
        <v/>
      </c>
      <c r="AB7" s="257" t="str">
        <f>IF('CMS Deviation Detail'!C29="","",'CMS Deviation Detail'!C29)</f>
        <v/>
      </c>
      <c r="AC7" s="257" t="str">
        <f>IF('CMS Deviation Detail'!D29="","",'CMS Deviation Detail'!D29)</f>
        <v/>
      </c>
      <c r="AD7" s="257" t="str">
        <f t="shared" si="11"/>
        <v/>
      </c>
      <c r="AE7" s="257" t="str">
        <f t="shared" si="12"/>
        <v/>
      </c>
      <c r="AF7" s="257" t="str">
        <f t="shared" si="13"/>
        <v/>
      </c>
      <c r="AG7" s="257" t="str">
        <f t="shared" si="14"/>
        <v/>
      </c>
      <c r="AH7" s="257" t="str">
        <f t="shared" si="15"/>
        <v/>
      </c>
      <c r="AJ7" s="257" t="str">
        <f>IF(AN7="","",IF(COUNTIF(AN$2:AN7,AN7)=1,MAX($AJ$1:AJ6)+1,""))</f>
        <v/>
      </c>
      <c r="AK7" s="257" t="str">
        <f>IF('CMS Downtime Detail'!B29="","",'CMS Downtime Detail'!B29)</f>
        <v/>
      </c>
      <c r="AL7" s="257" t="str">
        <f>IF('CMS Downtime Detail'!C29="","",'CMS Downtime Detail'!C29)</f>
        <v/>
      </c>
      <c r="AM7" s="257" t="str">
        <f>IF('CMS Downtime Detail'!D29="","",'CMS Downtime Detail'!D29)</f>
        <v/>
      </c>
      <c r="AN7" s="257" t="str">
        <f t="shared" si="16"/>
        <v/>
      </c>
      <c r="AO7" s="257" t="str">
        <f t="shared" si="17"/>
        <v/>
      </c>
      <c r="AP7" s="257" t="str">
        <f t="shared" si="18"/>
        <v/>
      </c>
      <c r="AQ7" s="257" t="str">
        <f t="shared" si="19"/>
        <v/>
      </c>
      <c r="AR7" s="257" t="str">
        <f t="shared" si="20"/>
        <v/>
      </c>
    </row>
    <row r="8" spans="1:44" ht="16.5" x14ac:dyDescent="0.3">
      <c r="A8" s="155" t="str">
        <f>IF(B8="","",IF(COUNTIF(B$2:B8,B8)=1,MAX(A$1:A7)+1,""))</f>
        <v/>
      </c>
      <c r="B8" s="155" t="str">
        <f>IF('Company Information'!B30="","",'Company Information'!B30)</f>
        <v/>
      </c>
      <c r="C8" s="156" t="str">
        <f t="shared" si="1"/>
        <v/>
      </c>
      <c r="E8" s="159" t="s">
        <v>156</v>
      </c>
      <c r="G8" s="257" t="str">
        <f>IF(B8="","",IF(COUNTIF(K$2:K8,K8)=1,MAX($G$1:G7)+1,""))</f>
        <v/>
      </c>
      <c r="H8" s="257" t="str">
        <f>IF('No CMS Deviation'!B30="","",'No CMS Deviation'!B30)</f>
        <v/>
      </c>
      <c r="I8" s="257" t="str">
        <f>IF('No CMS Deviation'!C30="","",'No CMS Deviation'!C30)</f>
        <v/>
      </c>
      <c r="J8" s="257" t="str">
        <f>IF('No CMS Deviation'!D30="","",'No CMS Deviation'!D30)</f>
        <v/>
      </c>
      <c r="K8" s="257" t="str">
        <f t="shared" si="2"/>
        <v/>
      </c>
      <c r="L8" s="257" t="str">
        <f t="shared" si="3"/>
        <v/>
      </c>
      <c r="M8" s="257" t="str">
        <f t="shared" si="4"/>
        <v/>
      </c>
      <c r="N8" s="257" t="str">
        <f t="shared" si="5"/>
        <v/>
      </c>
      <c r="P8" s="257" t="str">
        <f>IF(T8="","",IF(COUNTIF(T$2:T8,T8)=1,MAX($P$1:P7)+1,""))</f>
        <v/>
      </c>
      <c r="Q8" s="257" t="str">
        <f>IF('CMS Info'!B30="","",'CMS Info'!B30)</f>
        <v/>
      </c>
      <c r="R8" s="257" t="str">
        <f>IF('CMS Info'!C30="","",'CMS Info'!C30)</f>
        <v/>
      </c>
      <c r="S8" s="257" t="str">
        <f>IF('CMS Info'!D30="","",'CMS Info'!D30)</f>
        <v/>
      </c>
      <c r="T8" s="257" t="str">
        <f t="shared" si="6"/>
        <v/>
      </c>
      <c r="U8" s="257" t="str">
        <f t="shared" si="7"/>
        <v/>
      </c>
      <c r="V8" s="257" t="str">
        <f t="shared" si="8"/>
        <v/>
      </c>
      <c r="W8" s="257" t="str">
        <f t="shared" si="9"/>
        <v/>
      </c>
      <c r="X8" s="257" t="str">
        <f t="shared" si="10"/>
        <v/>
      </c>
      <c r="Z8" s="257" t="str">
        <f>IF(AD8="","",IF(COUNTIF(AD$2:AD8,AD8)=1,MAX($Z$1:Z7)+1,""))</f>
        <v/>
      </c>
      <c r="AA8" s="257" t="str">
        <f>IF('CMS Deviation Detail'!B30="","",'CMS Deviation Detail'!B30)</f>
        <v/>
      </c>
      <c r="AB8" s="257" t="str">
        <f>IF('CMS Deviation Detail'!C30="","",'CMS Deviation Detail'!C30)</f>
        <v/>
      </c>
      <c r="AC8" s="257" t="str">
        <f>IF('CMS Deviation Detail'!D30="","",'CMS Deviation Detail'!D30)</f>
        <v/>
      </c>
      <c r="AD8" s="257" t="str">
        <f t="shared" si="11"/>
        <v/>
      </c>
      <c r="AE8" s="257" t="str">
        <f t="shared" si="12"/>
        <v/>
      </c>
      <c r="AF8" s="257" t="str">
        <f t="shared" si="13"/>
        <v/>
      </c>
      <c r="AG8" s="257" t="str">
        <f t="shared" si="14"/>
        <v/>
      </c>
      <c r="AH8" s="257" t="str">
        <f t="shared" si="15"/>
        <v/>
      </c>
      <c r="AJ8" s="257" t="str">
        <f>IF(AN8="","",IF(COUNTIF(AN$2:AN8,AN8)=1,MAX($AJ$1:AJ7)+1,""))</f>
        <v/>
      </c>
      <c r="AK8" s="257" t="str">
        <f>IF('CMS Downtime Detail'!B30="","",'CMS Downtime Detail'!B30)</f>
        <v/>
      </c>
      <c r="AL8" s="257" t="str">
        <f>IF('CMS Downtime Detail'!C30="","",'CMS Downtime Detail'!C30)</f>
        <v/>
      </c>
      <c r="AM8" s="257" t="str">
        <f>IF('CMS Downtime Detail'!D30="","",'CMS Downtime Detail'!D30)</f>
        <v/>
      </c>
      <c r="AN8" s="257" t="str">
        <f t="shared" si="16"/>
        <v/>
      </c>
      <c r="AO8" s="257" t="str">
        <f t="shared" si="17"/>
        <v/>
      </c>
      <c r="AP8" s="257" t="str">
        <f t="shared" si="18"/>
        <v/>
      </c>
      <c r="AQ8" s="257" t="str">
        <f t="shared" si="19"/>
        <v/>
      </c>
      <c r="AR8" s="257" t="str">
        <f t="shared" si="20"/>
        <v/>
      </c>
    </row>
    <row r="9" spans="1:44" ht="16.5" x14ac:dyDescent="0.3">
      <c r="A9" t="str">
        <f>IF(B9="","",IF(COUNTIF(B$2:B9,B9)=1,MAX(A$1:A8)+1,""))</f>
        <v/>
      </c>
      <c r="B9" t="str">
        <f>IF('Company Information'!B31="","",'Company Information'!B31)</f>
        <v/>
      </c>
      <c r="C9" s="154" t="str">
        <f t="shared" si="1"/>
        <v/>
      </c>
      <c r="E9" s="12" t="s">
        <v>157</v>
      </c>
      <c r="G9" s="257" t="str">
        <f>IF(B9="","",IF(COUNTIF(K$2:K9,K9)=1,MAX($G$1:G8)+1,""))</f>
        <v/>
      </c>
      <c r="H9" s="257" t="str">
        <f>IF('No CMS Deviation'!B31="","",'No CMS Deviation'!B31)</f>
        <v/>
      </c>
      <c r="I9" s="257" t="str">
        <f>IF('No CMS Deviation'!C31="","",'No CMS Deviation'!C31)</f>
        <v/>
      </c>
      <c r="J9" s="257" t="str">
        <f>IF('No CMS Deviation'!D31="","",'No CMS Deviation'!D31)</f>
        <v/>
      </c>
      <c r="K9" s="257" t="str">
        <f t="shared" si="2"/>
        <v/>
      </c>
      <c r="L9" s="257" t="str">
        <f t="shared" si="3"/>
        <v/>
      </c>
      <c r="M9" s="257" t="str">
        <f t="shared" si="4"/>
        <v/>
      </c>
      <c r="N9" s="257" t="str">
        <f t="shared" si="5"/>
        <v/>
      </c>
      <c r="P9" s="257" t="str">
        <f>IF(T9="","",IF(COUNTIF(T$2:T9,T9)=1,MAX($P$1:P8)+1,""))</f>
        <v/>
      </c>
      <c r="Q9" s="257" t="str">
        <f>IF('CMS Info'!B31="","",'CMS Info'!B31)</f>
        <v/>
      </c>
      <c r="R9" s="257" t="str">
        <f>IF('CMS Info'!C31="","",'CMS Info'!C31)</f>
        <v/>
      </c>
      <c r="S9" s="257" t="str">
        <f>IF('CMS Info'!D31="","",'CMS Info'!D31)</f>
        <v/>
      </c>
      <c r="T9" s="257" t="str">
        <f t="shared" si="6"/>
        <v/>
      </c>
      <c r="U9" s="257" t="str">
        <f t="shared" si="7"/>
        <v/>
      </c>
      <c r="V9" s="257" t="str">
        <f t="shared" si="8"/>
        <v/>
      </c>
      <c r="W9" s="257" t="str">
        <f t="shared" si="9"/>
        <v/>
      </c>
      <c r="X9" s="257" t="str">
        <f t="shared" si="10"/>
        <v/>
      </c>
      <c r="Z9" s="257" t="str">
        <f>IF(AD9="","",IF(COUNTIF(AD$2:AD9,AD9)=1,MAX($Z$1:Z8)+1,""))</f>
        <v/>
      </c>
      <c r="AA9" s="257" t="str">
        <f>IF('CMS Deviation Detail'!B31="","",'CMS Deviation Detail'!B31)</f>
        <v/>
      </c>
      <c r="AB9" s="257" t="str">
        <f>IF('CMS Deviation Detail'!C31="","",'CMS Deviation Detail'!C31)</f>
        <v/>
      </c>
      <c r="AC9" s="257" t="str">
        <f>IF('CMS Deviation Detail'!D31="","",'CMS Deviation Detail'!D31)</f>
        <v/>
      </c>
      <c r="AD9" s="257" t="str">
        <f t="shared" si="11"/>
        <v/>
      </c>
      <c r="AE9" s="257" t="str">
        <f t="shared" si="12"/>
        <v/>
      </c>
      <c r="AF9" s="257" t="str">
        <f t="shared" si="13"/>
        <v/>
      </c>
      <c r="AG9" s="257" t="str">
        <f t="shared" si="14"/>
        <v/>
      </c>
      <c r="AH9" s="257" t="str">
        <f t="shared" si="15"/>
        <v/>
      </c>
      <c r="AJ9" s="257" t="str">
        <f>IF(AN9="","",IF(COUNTIF(AN$2:AN9,AN9)=1,MAX($AJ$1:AJ8)+1,""))</f>
        <v/>
      </c>
      <c r="AK9" s="257" t="str">
        <f>IF('CMS Downtime Detail'!B31="","",'CMS Downtime Detail'!B31)</f>
        <v/>
      </c>
      <c r="AL9" s="257" t="str">
        <f>IF('CMS Downtime Detail'!C31="","",'CMS Downtime Detail'!C31)</f>
        <v/>
      </c>
      <c r="AM9" s="257" t="str">
        <f>IF('CMS Downtime Detail'!D31="","",'CMS Downtime Detail'!D31)</f>
        <v/>
      </c>
      <c r="AN9" s="257" t="str">
        <f t="shared" si="16"/>
        <v/>
      </c>
      <c r="AO9" s="257" t="str">
        <f t="shared" si="17"/>
        <v/>
      </c>
      <c r="AP9" s="257" t="str">
        <f t="shared" si="18"/>
        <v/>
      </c>
      <c r="AQ9" s="257" t="str">
        <f t="shared" si="19"/>
        <v/>
      </c>
      <c r="AR9" s="257" t="str">
        <f t="shared" si="20"/>
        <v/>
      </c>
    </row>
    <row r="10" spans="1:44" ht="16.5" x14ac:dyDescent="0.3">
      <c r="A10" s="155" t="str">
        <f>IF(B10="","",IF(COUNTIF(B$2:B10,B10)=1,MAX(A$1:A9)+1,""))</f>
        <v/>
      </c>
      <c r="B10" s="155" t="str">
        <f>IF('Company Information'!B32="","",'Company Information'!B32)</f>
        <v/>
      </c>
      <c r="C10" s="156" t="str">
        <f t="shared" si="1"/>
        <v/>
      </c>
      <c r="E10" s="159" t="s">
        <v>158</v>
      </c>
      <c r="G10" s="257" t="str">
        <f>IF(B10="","",IF(COUNTIF(K$2:K10,K10)=1,MAX($G$1:G9)+1,""))</f>
        <v/>
      </c>
      <c r="H10" s="257" t="str">
        <f>IF('No CMS Deviation'!B32="","",'No CMS Deviation'!B32)</f>
        <v/>
      </c>
      <c r="I10" s="257" t="str">
        <f>IF('No CMS Deviation'!C32="","",'No CMS Deviation'!C32)</f>
        <v/>
      </c>
      <c r="J10" s="257" t="str">
        <f>IF('No CMS Deviation'!D32="","",'No CMS Deviation'!D32)</f>
        <v/>
      </c>
      <c r="K10" s="257" t="str">
        <f t="shared" si="2"/>
        <v/>
      </c>
      <c r="L10" s="257" t="str">
        <f t="shared" si="3"/>
        <v/>
      </c>
      <c r="M10" s="257" t="str">
        <f t="shared" si="4"/>
        <v/>
      </c>
      <c r="N10" s="257" t="str">
        <f t="shared" si="5"/>
        <v/>
      </c>
      <c r="P10" s="257" t="str">
        <f>IF(T10="","",IF(COUNTIF(T$2:T10,T10)=1,MAX($P$1:P9)+1,""))</f>
        <v/>
      </c>
      <c r="Q10" s="257" t="str">
        <f>IF('CMS Info'!B32="","",'CMS Info'!B32)</f>
        <v/>
      </c>
      <c r="R10" s="257" t="str">
        <f>IF('CMS Info'!C32="","",'CMS Info'!C32)</f>
        <v/>
      </c>
      <c r="S10" s="257" t="str">
        <f>IF('CMS Info'!D32="","",'CMS Info'!D32)</f>
        <v/>
      </c>
      <c r="T10" s="257" t="str">
        <f t="shared" si="6"/>
        <v/>
      </c>
      <c r="U10" s="257" t="str">
        <f t="shared" si="7"/>
        <v/>
      </c>
      <c r="V10" s="257" t="str">
        <f t="shared" si="8"/>
        <v/>
      </c>
      <c r="W10" s="257" t="str">
        <f t="shared" si="9"/>
        <v/>
      </c>
      <c r="X10" s="257" t="str">
        <f t="shared" si="10"/>
        <v/>
      </c>
      <c r="Z10" s="257" t="str">
        <f>IF(AD10="","",IF(COUNTIF(AD$2:AD10,AD10)=1,MAX($Z$1:Z9)+1,""))</f>
        <v/>
      </c>
      <c r="AA10" s="257" t="str">
        <f>IF('CMS Deviation Detail'!B32="","",'CMS Deviation Detail'!B32)</f>
        <v/>
      </c>
      <c r="AB10" s="257" t="str">
        <f>IF('CMS Deviation Detail'!C32="","",'CMS Deviation Detail'!C32)</f>
        <v/>
      </c>
      <c r="AC10" s="257" t="str">
        <f>IF('CMS Deviation Detail'!D32="","",'CMS Deviation Detail'!D32)</f>
        <v/>
      </c>
      <c r="AD10" s="257" t="str">
        <f t="shared" si="11"/>
        <v/>
      </c>
      <c r="AE10" s="257" t="str">
        <f t="shared" si="12"/>
        <v/>
      </c>
      <c r="AF10" s="257" t="str">
        <f t="shared" si="13"/>
        <v/>
      </c>
      <c r="AG10" s="257" t="str">
        <f t="shared" si="14"/>
        <v/>
      </c>
      <c r="AH10" s="257" t="str">
        <f t="shared" si="15"/>
        <v/>
      </c>
      <c r="AJ10" s="257" t="str">
        <f>IF(AN10="","",IF(COUNTIF(AN$2:AN10,AN10)=1,MAX($AJ$1:AJ9)+1,""))</f>
        <v/>
      </c>
      <c r="AK10" s="257" t="str">
        <f>IF('CMS Downtime Detail'!B32="","",'CMS Downtime Detail'!B32)</f>
        <v/>
      </c>
      <c r="AL10" s="257" t="str">
        <f>IF('CMS Downtime Detail'!C32="","",'CMS Downtime Detail'!C32)</f>
        <v/>
      </c>
      <c r="AM10" s="257" t="str">
        <f>IF('CMS Downtime Detail'!D32="","",'CMS Downtime Detail'!D32)</f>
        <v/>
      </c>
      <c r="AN10" s="257" t="str">
        <f t="shared" si="16"/>
        <v/>
      </c>
      <c r="AO10" s="257" t="str">
        <f t="shared" si="17"/>
        <v/>
      </c>
      <c r="AP10" s="257" t="str">
        <f t="shared" si="18"/>
        <v/>
      </c>
      <c r="AQ10" s="257" t="str">
        <f t="shared" si="19"/>
        <v/>
      </c>
      <c r="AR10" s="257" t="str">
        <f t="shared" si="20"/>
        <v/>
      </c>
    </row>
    <row r="11" spans="1:44" ht="16.5" x14ac:dyDescent="0.3">
      <c r="A11" s="157" t="str">
        <f>IF(B11="","",IF(COUNTIF(B$2:B11,B11)=1,MAX(A$1:A10)+1,""))</f>
        <v/>
      </c>
      <c r="B11" s="157" t="str">
        <f>IF('Company Information'!B33="","",'Company Information'!B33)</f>
        <v/>
      </c>
      <c r="C11" s="158" t="str">
        <f t="shared" si="1"/>
        <v/>
      </c>
      <c r="E11" s="12" t="s">
        <v>159</v>
      </c>
      <c r="G11" s="257" t="str">
        <f>IF(B11="","",IF(COUNTIF(K$2:K11,K11)=1,MAX($G$1:G10)+1,""))</f>
        <v/>
      </c>
      <c r="H11" s="257" t="str">
        <f>IF('No CMS Deviation'!B33="","",'No CMS Deviation'!B33)</f>
        <v/>
      </c>
      <c r="I11" s="257" t="str">
        <f>IF('No CMS Deviation'!C33="","",'No CMS Deviation'!C33)</f>
        <v/>
      </c>
      <c r="J11" s="257" t="str">
        <f>IF('No CMS Deviation'!D33="","",'No CMS Deviation'!D33)</f>
        <v/>
      </c>
      <c r="K11" s="257" t="str">
        <f t="shared" si="2"/>
        <v/>
      </c>
      <c r="L11" s="257" t="str">
        <f t="shared" si="3"/>
        <v/>
      </c>
      <c r="M11" s="257" t="str">
        <f t="shared" si="4"/>
        <v/>
      </c>
      <c r="N11" s="257" t="str">
        <f t="shared" si="5"/>
        <v/>
      </c>
      <c r="P11" s="257" t="str">
        <f>IF(T11="","",IF(COUNTIF(T$2:T11,T11)=1,MAX($P$1:P10)+1,""))</f>
        <v/>
      </c>
      <c r="Q11" s="257" t="str">
        <f>IF('CMS Info'!B33="","",'CMS Info'!B33)</f>
        <v/>
      </c>
      <c r="R11" s="257" t="str">
        <f>IF('CMS Info'!C33="","",'CMS Info'!C33)</f>
        <v/>
      </c>
      <c r="S11" s="257" t="str">
        <f>IF('CMS Info'!D33="","",'CMS Info'!D33)</f>
        <v/>
      </c>
      <c r="T11" s="257" t="str">
        <f t="shared" si="6"/>
        <v/>
      </c>
      <c r="U11" s="257" t="str">
        <f t="shared" si="7"/>
        <v/>
      </c>
      <c r="V11" s="257" t="str">
        <f t="shared" si="8"/>
        <v/>
      </c>
      <c r="W11" s="257" t="str">
        <f t="shared" si="9"/>
        <v/>
      </c>
      <c r="X11" s="257" t="str">
        <f t="shared" si="10"/>
        <v/>
      </c>
      <c r="Z11" s="257" t="str">
        <f>IF(AD11="","",IF(COUNTIF(AD$2:AD11,AD11)=1,MAX($Z$1:Z10)+1,""))</f>
        <v/>
      </c>
      <c r="AA11" s="257" t="str">
        <f>IF('CMS Deviation Detail'!B33="","",'CMS Deviation Detail'!B33)</f>
        <v/>
      </c>
      <c r="AB11" s="257" t="str">
        <f>IF('CMS Deviation Detail'!C33="","",'CMS Deviation Detail'!C33)</f>
        <v/>
      </c>
      <c r="AC11" s="257" t="str">
        <f>IF('CMS Deviation Detail'!D33="","",'CMS Deviation Detail'!D33)</f>
        <v/>
      </c>
      <c r="AD11" s="257" t="str">
        <f t="shared" si="11"/>
        <v/>
      </c>
      <c r="AE11" s="257" t="str">
        <f t="shared" si="12"/>
        <v/>
      </c>
      <c r="AF11" s="257" t="str">
        <f t="shared" si="13"/>
        <v/>
      </c>
      <c r="AG11" s="257" t="str">
        <f t="shared" si="14"/>
        <v/>
      </c>
      <c r="AH11" s="257" t="str">
        <f t="shared" si="15"/>
        <v/>
      </c>
      <c r="AJ11" s="257" t="str">
        <f>IF(AN11="","",IF(COUNTIF(AN$2:AN11,AN11)=1,MAX($AJ$1:AJ10)+1,""))</f>
        <v/>
      </c>
      <c r="AK11" s="257" t="str">
        <f>IF('CMS Downtime Detail'!B33="","",'CMS Downtime Detail'!B33)</f>
        <v/>
      </c>
      <c r="AL11" s="257" t="str">
        <f>IF('CMS Downtime Detail'!C33="","",'CMS Downtime Detail'!C33)</f>
        <v/>
      </c>
      <c r="AM11" s="257" t="str">
        <f>IF('CMS Downtime Detail'!D33="","",'CMS Downtime Detail'!D33)</f>
        <v/>
      </c>
      <c r="AN11" s="257" t="str">
        <f t="shared" si="16"/>
        <v/>
      </c>
      <c r="AO11" s="257" t="str">
        <f t="shared" si="17"/>
        <v/>
      </c>
      <c r="AP11" s="257" t="str">
        <f t="shared" si="18"/>
        <v/>
      </c>
      <c r="AQ11" s="257" t="str">
        <f t="shared" si="19"/>
        <v/>
      </c>
      <c r="AR11" s="257" t="str">
        <f t="shared" si="20"/>
        <v/>
      </c>
    </row>
    <row r="12" spans="1:44" x14ac:dyDescent="0.25">
      <c r="E12" s="159" t="s">
        <v>160</v>
      </c>
      <c r="G12" s="257" t="str">
        <f>IF(B12="","",IF(COUNTIF(K$2:K12,K12)=1,MAX($G$1:G11)+1,""))</f>
        <v/>
      </c>
      <c r="H12" s="257" t="str">
        <f>IF('No CMS Deviation'!B34="","",'No CMS Deviation'!B34)</f>
        <v/>
      </c>
      <c r="I12" s="257" t="str">
        <f>IF('No CMS Deviation'!C34="","",'No CMS Deviation'!C34)</f>
        <v/>
      </c>
      <c r="J12" s="257" t="str">
        <f>IF('No CMS Deviation'!D34="","",'No CMS Deviation'!D34)</f>
        <v/>
      </c>
      <c r="K12" s="257" t="str">
        <f t="shared" si="2"/>
        <v/>
      </c>
      <c r="L12" s="257" t="str">
        <f t="shared" si="3"/>
        <v/>
      </c>
      <c r="M12" s="257" t="str">
        <f t="shared" si="4"/>
        <v/>
      </c>
      <c r="N12" s="257" t="str">
        <f t="shared" si="5"/>
        <v/>
      </c>
      <c r="P12" s="257" t="str">
        <f>IF(T12="","",IF(COUNTIF(T$2:T12,T12)=1,MAX($P$1:P11)+1,""))</f>
        <v/>
      </c>
      <c r="Q12" s="257" t="str">
        <f>IF('CMS Info'!B34="","",'CMS Info'!B34)</f>
        <v/>
      </c>
      <c r="R12" s="257" t="str">
        <f>IF('CMS Info'!C34="","",'CMS Info'!C34)</f>
        <v/>
      </c>
      <c r="S12" s="257" t="str">
        <f>IF('CMS Info'!D34="","",'CMS Info'!D34)</f>
        <v/>
      </c>
      <c r="T12" s="257" t="str">
        <f t="shared" si="6"/>
        <v/>
      </c>
      <c r="U12" s="257" t="str">
        <f t="shared" si="7"/>
        <v/>
      </c>
      <c r="V12" s="257" t="str">
        <f t="shared" si="8"/>
        <v/>
      </c>
      <c r="W12" s="257" t="str">
        <f t="shared" si="9"/>
        <v/>
      </c>
      <c r="X12" s="257" t="str">
        <f t="shared" si="10"/>
        <v/>
      </c>
      <c r="Z12" s="257" t="str">
        <f>IF(AD12="","",IF(COUNTIF(AD$2:AD12,AD12)=1,MAX($Z$1:Z11)+1,""))</f>
        <v/>
      </c>
      <c r="AA12" s="257" t="str">
        <f>IF('CMS Deviation Detail'!B34="","",'CMS Deviation Detail'!B34)</f>
        <v/>
      </c>
      <c r="AB12" s="257" t="str">
        <f>IF('CMS Deviation Detail'!C34="","",'CMS Deviation Detail'!C34)</f>
        <v/>
      </c>
      <c r="AC12" s="257" t="str">
        <f>IF('CMS Deviation Detail'!D34="","",'CMS Deviation Detail'!D34)</f>
        <v/>
      </c>
      <c r="AD12" s="257" t="str">
        <f t="shared" si="11"/>
        <v/>
      </c>
      <c r="AE12" s="257" t="str">
        <f t="shared" si="12"/>
        <v/>
      </c>
      <c r="AF12" s="257" t="str">
        <f t="shared" si="13"/>
        <v/>
      </c>
      <c r="AG12" s="257" t="str">
        <f t="shared" si="14"/>
        <v/>
      </c>
      <c r="AH12" s="257" t="str">
        <f t="shared" si="15"/>
        <v/>
      </c>
      <c r="AJ12" s="257" t="str">
        <f>IF(AN12="","",IF(COUNTIF(AN$2:AN12,AN12)=1,MAX($AJ$1:AJ11)+1,""))</f>
        <v/>
      </c>
      <c r="AK12" s="257" t="str">
        <f>IF('CMS Downtime Detail'!B34="","",'CMS Downtime Detail'!B34)</f>
        <v/>
      </c>
      <c r="AL12" s="257" t="str">
        <f>IF('CMS Downtime Detail'!C34="","",'CMS Downtime Detail'!C34)</f>
        <v/>
      </c>
      <c r="AM12" s="257" t="str">
        <f>IF('CMS Downtime Detail'!D34="","",'CMS Downtime Detail'!D34)</f>
        <v/>
      </c>
      <c r="AN12" s="257" t="str">
        <f t="shared" si="16"/>
        <v/>
      </c>
      <c r="AO12" s="257" t="str">
        <f t="shared" si="17"/>
        <v/>
      </c>
      <c r="AP12" s="257" t="str">
        <f t="shared" si="18"/>
        <v/>
      </c>
      <c r="AQ12" s="257" t="str">
        <f t="shared" si="19"/>
        <v/>
      </c>
      <c r="AR12" s="257" t="str">
        <f t="shared" si="20"/>
        <v/>
      </c>
    </row>
    <row r="13" spans="1:44" x14ac:dyDescent="0.25">
      <c r="E13" s="12" t="s">
        <v>161</v>
      </c>
      <c r="G13" s="257" t="str">
        <f>IF(B13="","",IF(COUNTIF(K$2:K13,K13)=1,MAX($G$1:G12)+1,""))</f>
        <v/>
      </c>
      <c r="H13" s="257" t="str">
        <f>IF('No CMS Deviation'!B35="","",'No CMS Deviation'!B35)</f>
        <v/>
      </c>
      <c r="I13" s="257" t="str">
        <f>IF('No CMS Deviation'!C35="","",'No CMS Deviation'!C35)</f>
        <v/>
      </c>
      <c r="J13" s="257" t="str">
        <f>IF('No CMS Deviation'!D35="","",'No CMS Deviation'!D35)</f>
        <v/>
      </c>
      <c r="K13" s="257" t="str">
        <f t="shared" si="2"/>
        <v/>
      </c>
      <c r="L13" s="257" t="str">
        <f t="shared" si="3"/>
        <v/>
      </c>
      <c r="M13" s="257" t="str">
        <f t="shared" si="4"/>
        <v/>
      </c>
      <c r="N13" s="257" t="str">
        <f t="shared" si="5"/>
        <v/>
      </c>
      <c r="P13" s="257" t="str">
        <f>IF(T13="","",IF(COUNTIF(T$2:T13,T13)=1,MAX($P$1:P12)+1,""))</f>
        <v/>
      </c>
      <c r="Q13" s="257" t="str">
        <f>IF('CMS Info'!B35="","",'CMS Info'!B35)</f>
        <v/>
      </c>
      <c r="R13" s="257" t="str">
        <f>IF('CMS Info'!C35="","",'CMS Info'!C35)</f>
        <v/>
      </c>
      <c r="S13" s="257" t="str">
        <f>IF('CMS Info'!D35="","",'CMS Info'!D35)</f>
        <v/>
      </c>
      <c r="T13" s="257" t="str">
        <f t="shared" si="6"/>
        <v/>
      </c>
      <c r="U13" s="257" t="str">
        <f t="shared" si="7"/>
        <v/>
      </c>
      <c r="V13" s="257" t="str">
        <f t="shared" si="8"/>
        <v/>
      </c>
      <c r="W13" s="257" t="str">
        <f t="shared" si="9"/>
        <v/>
      </c>
      <c r="X13" s="257" t="str">
        <f t="shared" si="10"/>
        <v/>
      </c>
      <c r="Z13" s="257" t="str">
        <f>IF(AD13="","",IF(COUNTIF(AD$2:AD13,AD13)=1,MAX($Z$1:Z12)+1,""))</f>
        <v/>
      </c>
      <c r="AA13" s="257" t="str">
        <f>IF('CMS Deviation Detail'!B35="","",'CMS Deviation Detail'!B35)</f>
        <v/>
      </c>
      <c r="AB13" s="257" t="str">
        <f>IF('CMS Deviation Detail'!C35="","",'CMS Deviation Detail'!C35)</f>
        <v/>
      </c>
      <c r="AC13" s="257" t="str">
        <f>IF('CMS Deviation Detail'!D35="","",'CMS Deviation Detail'!D35)</f>
        <v/>
      </c>
      <c r="AD13" s="257" t="str">
        <f t="shared" si="11"/>
        <v/>
      </c>
      <c r="AE13" s="257" t="str">
        <f t="shared" si="12"/>
        <v/>
      </c>
      <c r="AF13" s="257" t="str">
        <f t="shared" si="13"/>
        <v/>
      </c>
      <c r="AG13" s="257" t="str">
        <f t="shared" si="14"/>
        <v/>
      </c>
      <c r="AH13" s="257" t="str">
        <f t="shared" si="15"/>
        <v/>
      </c>
      <c r="AJ13" s="257" t="str">
        <f>IF(AN13="","",IF(COUNTIF(AN$2:AN13,AN13)=1,MAX($AJ$1:AJ12)+1,""))</f>
        <v/>
      </c>
      <c r="AK13" s="257" t="str">
        <f>IF('CMS Downtime Detail'!B35="","",'CMS Downtime Detail'!B35)</f>
        <v/>
      </c>
      <c r="AL13" s="257" t="str">
        <f>IF('CMS Downtime Detail'!C35="","",'CMS Downtime Detail'!C35)</f>
        <v/>
      </c>
      <c r="AM13" s="257" t="str">
        <f>IF('CMS Downtime Detail'!D35="","",'CMS Downtime Detail'!D35)</f>
        <v/>
      </c>
      <c r="AN13" s="257" t="str">
        <f t="shared" si="16"/>
        <v/>
      </c>
      <c r="AO13" s="257" t="str">
        <f t="shared" si="17"/>
        <v/>
      </c>
      <c r="AP13" s="257" t="str">
        <f t="shared" si="18"/>
        <v/>
      </c>
      <c r="AQ13" s="257" t="str">
        <f t="shared" si="19"/>
        <v/>
      </c>
      <c r="AR13" s="257" t="str">
        <f t="shared" si="20"/>
        <v/>
      </c>
    </row>
    <row r="14" spans="1:44" x14ac:dyDescent="0.25">
      <c r="E14" s="159" t="s">
        <v>162</v>
      </c>
      <c r="G14" s="257" t="str">
        <f>IF(B14="","",IF(COUNTIF(K$2:K14,K14)=1,MAX($G$1:G13)+1,""))</f>
        <v/>
      </c>
      <c r="H14" s="257" t="str">
        <f>IF('No CMS Deviation'!B36="","",'No CMS Deviation'!B36)</f>
        <v/>
      </c>
      <c r="I14" s="257" t="str">
        <f>IF('No CMS Deviation'!C36="","",'No CMS Deviation'!C36)</f>
        <v/>
      </c>
      <c r="J14" s="257" t="str">
        <f>IF('No CMS Deviation'!D36="","",'No CMS Deviation'!D36)</f>
        <v/>
      </c>
      <c r="K14" s="257" t="str">
        <f t="shared" si="2"/>
        <v/>
      </c>
      <c r="L14" s="257" t="str">
        <f t="shared" si="3"/>
        <v/>
      </c>
      <c r="M14" s="257" t="str">
        <f t="shared" si="4"/>
        <v/>
      </c>
      <c r="N14" s="257" t="str">
        <f t="shared" si="5"/>
        <v/>
      </c>
      <c r="P14" s="257" t="str">
        <f>IF(T14="","",IF(COUNTIF(T$2:T14,T14)=1,MAX($P$1:P13)+1,""))</f>
        <v/>
      </c>
      <c r="Q14" s="257" t="str">
        <f>IF('CMS Info'!B36="","",'CMS Info'!B36)</f>
        <v/>
      </c>
      <c r="R14" s="257" t="str">
        <f>IF('CMS Info'!C36="","",'CMS Info'!C36)</f>
        <v/>
      </c>
      <c r="S14" s="257" t="str">
        <f>IF('CMS Info'!D36="","",'CMS Info'!D36)</f>
        <v/>
      </c>
      <c r="T14" s="257" t="str">
        <f t="shared" si="6"/>
        <v/>
      </c>
      <c r="U14" s="257" t="str">
        <f t="shared" si="7"/>
        <v/>
      </c>
      <c r="V14" s="257" t="str">
        <f t="shared" si="8"/>
        <v/>
      </c>
      <c r="W14" s="257" t="str">
        <f t="shared" si="9"/>
        <v/>
      </c>
      <c r="X14" s="257" t="str">
        <f t="shared" si="10"/>
        <v/>
      </c>
      <c r="Z14" s="257" t="str">
        <f>IF(AD14="","",IF(COUNTIF(AD$2:AD14,AD14)=1,MAX($Z$1:Z13)+1,""))</f>
        <v/>
      </c>
      <c r="AA14" s="257" t="str">
        <f>IF('CMS Deviation Detail'!B36="","",'CMS Deviation Detail'!B36)</f>
        <v/>
      </c>
      <c r="AB14" s="257" t="str">
        <f>IF('CMS Deviation Detail'!C36="","",'CMS Deviation Detail'!C36)</f>
        <v/>
      </c>
      <c r="AC14" s="257" t="str">
        <f>IF('CMS Deviation Detail'!D36="","",'CMS Deviation Detail'!D36)</f>
        <v/>
      </c>
      <c r="AD14" s="257" t="str">
        <f t="shared" si="11"/>
        <v/>
      </c>
      <c r="AE14" s="257" t="str">
        <f t="shared" si="12"/>
        <v/>
      </c>
      <c r="AF14" s="257" t="str">
        <f t="shared" si="13"/>
        <v/>
      </c>
      <c r="AG14" s="257" t="str">
        <f t="shared" si="14"/>
        <v/>
      </c>
      <c r="AH14" s="257" t="str">
        <f t="shared" si="15"/>
        <v/>
      </c>
      <c r="AJ14" s="257" t="str">
        <f>IF(AN14="","",IF(COUNTIF(AN$2:AN14,AN14)=1,MAX($AJ$1:AJ13)+1,""))</f>
        <v/>
      </c>
      <c r="AK14" s="257" t="str">
        <f>IF('CMS Downtime Detail'!B36="","",'CMS Downtime Detail'!B36)</f>
        <v/>
      </c>
      <c r="AL14" s="257" t="str">
        <f>IF('CMS Downtime Detail'!C36="","",'CMS Downtime Detail'!C36)</f>
        <v/>
      </c>
      <c r="AM14" s="257" t="str">
        <f>IF('CMS Downtime Detail'!D36="","",'CMS Downtime Detail'!D36)</f>
        <v/>
      </c>
      <c r="AN14" s="257" t="str">
        <f t="shared" si="16"/>
        <v/>
      </c>
      <c r="AO14" s="257" t="str">
        <f t="shared" si="17"/>
        <v/>
      </c>
      <c r="AP14" s="257" t="str">
        <f t="shared" si="18"/>
        <v/>
      </c>
      <c r="AQ14" s="257" t="str">
        <f t="shared" si="19"/>
        <v/>
      </c>
      <c r="AR14" s="257" t="str">
        <f t="shared" si="20"/>
        <v/>
      </c>
    </row>
    <row r="15" spans="1:44" x14ac:dyDescent="0.25">
      <c r="E15" s="12" t="s">
        <v>163</v>
      </c>
      <c r="G15" s="257" t="str">
        <f>IF(B15="","",IF(COUNTIF(K$2:K15,K15)=1,MAX($G$1:G14)+1,""))</f>
        <v/>
      </c>
      <c r="H15" s="257" t="str">
        <f>IF('No CMS Deviation'!B37="","",'No CMS Deviation'!B37)</f>
        <v/>
      </c>
      <c r="I15" s="257" t="str">
        <f>IF('No CMS Deviation'!C37="","",'No CMS Deviation'!C37)</f>
        <v/>
      </c>
      <c r="J15" s="257" t="str">
        <f>IF('No CMS Deviation'!D37="","",'No CMS Deviation'!D37)</f>
        <v/>
      </c>
      <c r="K15" s="257" t="str">
        <f t="shared" si="2"/>
        <v/>
      </c>
      <c r="L15" s="257" t="str">
        <f t="shared" si="3"/>
        <v/>
      </c>
      <c r="M15" s="257" t="str">
        <f t="shared" si="4"/>
        <v/>
      </c>
      <c r="N15" s="257" t="str">
        <f t="shared" si="5"/>
        <v/>
      </c>
      <c r="P15" s="257" t="str">
        <f>IF(T15="","",IF(COUNTIF(T$2:T15,T15)=1,MAX($P$1:P14)+1,""))</f>
        <v/>
      </c>
      <c r="Q15" s="257" t="str">
        <f>IF('CMS Info'!B37="","",'CMS Info'!B37)</f>
        <v/>
      </c>
      <c r="R15" s="257" t="str">
        <f>IF('CMS Info'!C37="","",'CMS Info'!C37)</f>
        <v/>
      </c>
      <c r="S15" s="257" t="str">
        <f>IF('CMS Info'!D37="","",'CMS Info'!D37)</f>
        <v/>
      </c>
      <c r="T15" s="257" t="str">
        <f t="shared" si="6"/>
        <v/>
      </c>
      <c r="U15" s="257" t="str">
        <f t="shared" si="7"/>
        <v/>
      </c>
      <c r="V15" s="257" t="str">
        <f t="shared" si="8"/>
        <v/>
      </c>
      <c r="W15" s="257" t="str">
        <f t="shared" si="9"/>
        <v/>
      </c>
      <c r="X15" s="257" t="str">
        <f t="shared" si="10"/>
        <v/>
      </c>
      <c r="Z15" s="257" t="str">
        <f>IF(AD15="","",IF(COUNTIF(AD$2:AD15,AD15)=1,MAX($Z$1:Z14)+1,""))</f>
        <v/>
      </c>
      <c r="AA15" s="257" t="str">
        <f>IF('CMS Deviation Detail'!B37="","",'CMS Deviation Detail'!B37)</f>
        <v/>
      </c>
      <c r="AB15" s="257" t="str">
        <f>IF('CMS Deviation Detail'!C37="","",'CMS Deviation Detail'!C37)</f>
        <v/>
      </c>
      <c r="AC15" s="257" t="str">
        <f>IF('CMS Deviation Detail'!D37="","",'CMS Deviation Detail'!D37)</f>
        <v/>
      </c>
      <c r="AD15" s="257" t="str">
        <f t="shared" si="11"/>
        <v/>
      </c>
      <c r="AE15" s="257" t="str">
        <f t="shared" si="12"/>
        <v/>
      </c>
      <c r="AF15" s="257" t="str">
        <f t="shared" si="13"/>
        <v/>
      </c>
      <c r="AG15" s="257" t="str">
        <f t="shared" si="14"/>
        <v/>
      </c>
      <c r="AH15" s="257" t="str">
        <f t="shared" si="15"/>
        <v/>
      </c>
      <c r="AJ15" s="257" t="str">
        <f>IF(AN15="","",IF(COUNTIF(AN$2:AN15,AN15)=1,MAX($AJ$1:AJ14)+1,""))</f>
        <v/>
      </c>
      <c r="AK15" s="257" t="str">
        <f>IF('CMS Downtime Detail'!B37="","",'CMS Downtime Detail'!B37)</f>
        <v/>
      </c>
      <c r="AL15" s="257" t="str">
        <f>IF('CMS Downtime Detail'!C37="","",'CMS Downtime Detail'!C37)</f>
        <v/>
      </c>
      <c r="AM15" s="257" t="str">
        <f>IF('CMS Downtime Detail'!D37="","",'CMS Downtime Detail'!D37)</f>
        <v/>
      </c>
      <c r="AN15" s="257" t="str">
        <f t="shared" si="16"/>
        <v/>
      </c>
      <c r="AO15" s="257" t="str">
        <f t="shared" si="17"/>
        <v/>
      </c>
      <c r="AP15" s="257" t="str">
        <f t="shared" si="18"/>
        <v/>
      </c>
      <c r="AQ15" s="257" t="str">
        <f t="shared" si="19"/>
        <v/>
      </c>
      <c r="AR15" s="257" t="str">
        <f t="shared" si="20"/>
        <v/>
      </c>
    </row>
    <row r="16" spans="1:44" x14ac:dyDescent="0.25">
      <c r="E16" s="159" t="s">
        <v>164</v>
      </c>
      <c r="G16" s="257" t="str">
        <f>IF(B16="","",IF(COUNTIF(K$2:K16,K16)=1,MAX($G$1:G15)+1,""))</f>
        <v/>
      </c>
      <c r="H16" s="257" t="str">
        <f>IF('No CMS Deviation'!B38="","",'No CMS Deviation'!B38)</f>
        <v/>
      </c>
      <c r="I16" s="257" t="str">
        <f>IF('No CMS Deviation'!C38="","",'No CMS Deviation'!C38)</f>
        <v/>
      </c>
      <c r="J16" s="257" t="str">
        <f>IF('No CMS Deviation'!D38="","",'No CMS Deviation'!D38)</f>
        <v/>
      </c>
      <c r="K16" s="257" t="str">
        <f t="shared" si="2"/>
        <v/>
      </c>
      <c r="L16" s="257" t="str">
        <f t="shared" si="3"/>
        <v/>
      </c>
      <c r="M16" s="257" t="str">
        <f t="shared" si="4"/>
        <v/>
      </c>
      <c r="N16" s="257" t="str">
        <f t="shared" si="5"/>
        <v/>
      </c>
      <c r="P16" s="257" t="str">
        <f>IF(T16="","",IF(COUNTIF(T$2:T16,T16)=1,MAX($P$1:P15)+1,""))</f>
        <v/>
      </c>
      <c r="Q16" s="257" t="str">
        <f>IF('CMS Info'!B38="","",'CMS Info'!B38)</f>
        <v/>
      </c>
      <c r="R16" s="257" t="str">
        <f>IF('CMS Info'!C38="","",'CMS Info'!C38)</f>
        <v/>
      </c>
      <c r="S16" s="257" t="str">
        <f>IF('CMS Info'!D38="","",'CMS Info'!D38)</f>
        <v/>
      </c>
      <c r="T16" s="257" t="str">
        <f t="shared" si="6"/>
        <v/>
      </c>
      <c r="U16" s="257" t="str">
        <f t="shared" si="7"/>
        <v/>
      </c>
      <c r="V16" s="257" t="str">
        <f t="shared" si="8"/>
        <v/>
      </c>
      <c r="W16" s="257" t="str">
        <f t="shared" si="9"/>
        <v/>
      </c>
      <c r="X16" s="257" t="str">
        <f t="shared" si="10"/>
        <v/>
      </c>
      <c r="Z16" s="257" t="str">
        <f>IF(AD16="","",IF(COUNTIF(AD$2:AD16,AD16)=1,MAX($Z$1:Z15)+1,""))</f>
        <v/>
      </c>
      <c r="AA16" s="257" t="str">
        <f>IF('CMS Deviation Detail'!B38="","",'CMS Deviation Detail'!B38)</f>
        <v/>
      </c>
      <c r="AB16" s="257" t="str">
        <f>IF('CMS Deviation Detail'!C38="","",'CMS Deviation Detail'!C38)</f>
        <v/>
      </c>
      <c r="AC16" s="257" t="str">
        <f>IF('CMS Deviation Detail'!D38="","",'CMS Deviation Detail'!D38)</f>
        <v/>
      </c>
      <c r="AD16" s="257" t="str">
        <f t="shared" si="11"/>
        <v/>
      </c>
      <c r="AE16" s="257" t="str">
        <f t="shared" si="12"/>
        <v/>
      </c>
      <c r="AF16" s="257" t="str">
        <f t="shared" si="13"/>
        <v/>
      </c>
      <c r="AG16" s="257" t="str">
        <f t="shared" si="14"/>
        <v/>
      </c>
      <c r="AH16" s="257" t="str">
        <f t="shared" si="15"/>
        <v/>
      </c>
      <c r="AJ16" s="257" t="str">
        <f>IF(AN16="","",IF(COUNTIF(AN$2:AN16,AN16)=1,MAX($AJ$1:AJ15)+1,""))</f>
        <v/>
      </c>
      <c r="AK16" s="257" t="str">
        <f>IF('CMS Downtime Detail'!B38="","",'CMS Downtime Detail'!B38)</f>
        <v/>
      </c>
      <c r="AL16" s="257" t="str">
        <f>IF('CMS Downtime Detail'!C38="","",'CMS Downtime Detail'!C38)</f>
        <v/>
      </c>
      <c r="AM16" s="257" t="str">
        <f>IF('CMS Downtime Detail'!D38="","",'CMS Downtime Detail'!D38)</f>
        <v/>
      </c>
      <c r="AN16" s="257" t="str">
        <f t="shared" si="16"/>
        <v/>
      </c>
      <c r="AO16" s="257" t="str">
        <f t="shared" si="17"/>
        <v/>
      </c>
      <c r="AP16" s="257" t="str">
        <f t="shared" si="18"/>
        <v/>
      </c>
      <c r="AQ16" s="257" t="str">
        <f t="shared" si="19"/>
        <v/>
      </c>
      <c r="AR16" s="257" t="str">
        <f t="shared" si="20"/>
        <v/>
      </c>
    </row>
    <row r="17" spans="1:44" x14ac:dyDescent="0.25">
      <c r="A17" t="s">
        <v>308</v>
      </c>
      <c r="E17" s="12" t="s">
        <v>165</v>
      </c>
      <c r="G17" s="257" t="str">
        <f>IF(B17="","",IF(COUNTIF(K$2:K17,K17)=1,MAX($G$1:G16)+1,""))</f>
        <v/>
      </c>
      <c r="H17" s="257" t="str">
        <f>IF('No CMS Deviation'!B39="","",'No CMS Deviation'!B39)</f>
        <v/>
      </c>
      <c r="I17" s="257" t="str">
        <f>IF('No CMS Deviation'!C39="","",'No CMS Deviation'!C39)</f>
        <v/>
      </c>
      <c r="J17" s="257" t="str">
        <f>IF('No CMS Deviation'!D39="","",'No CMS Deviation'!D39)</f>
        <v/>
      </c>
      <c r="K17" s="257" t="str">
        <f t="shared" si="2"/>
        <v/>
      </c>
      <c r="L17" s="257" t="str">
        <f t="shared" si="3"/>
        <v/>
      </c>
      <c r="M17" s="257" t="str">
        <f t="shared" si="4"/>
        <v/>
      </c>
      <c r="N17" s="257" t="str">
        <f t="shared" si="5"/>
        <v/>
      </c>
      <c r="P17" s="257" t="str">
        <f>IF(T17="","",IF(COUNTIF(T$2:T17,T17)=1,MAX($P$1:P16)+1,""))</f>
        <v/>
      </c>
      <c r="Q17" s="257" t="str">
        <f>IF('CMS Info'!B39="","",'CMS Info'!B39)</f>
        <v/>
      </c>
      <c r="R17" s="257" t="str">
        <f>IF('CMS Info'!C39="","",'CMS Info'!C39)</f>
        <v/>
      </c>
      <c r="S17" s="257" t="str">
        <f>IF('CMS Info'!D39="","",'CMS Info'!D39)</f>
        <v/>
      </c>
      <c r="T17" s="257" t="str">
        <f t="shared" si="6"/>
        <v/>
      </c>
      <c r="U17" s="257" t="str">
        <f t="shared" si="7"/>
        <v/>
      </c>
      <c r="V17" s="257" t="str">
        <f t="shared" si="8"/>
        <v/>
      </c>
      <c r="W17" s="257" t="str">
        <f t="shared" si="9"/>
        <v/>
      </c>
      <c r="X17" s="257" t="str">
        <f t="shared" si="10"/>
        <v/>
      </c>
      <c r="Z17" s="257" t="str">
        <f>IF(AD17="","",IF(COUNTIF(AD$2:AD17,AD17)=1,MAX($Z$1:Z16)+1,""))</f>
        <v/>
      </c>
      <c r="AA17" s="257" t="str">
        <f>IF('CMS Deviation Detail'!B39="","",'CMS Deviation Detail'!B39)</f>
        <v/>
      </c>
      <c r="AB17" s="257" t="str">
        <f>IF('CMS Deviation Detail'!C39="","",'CMS Deviation Detail'!C39)</f>
        <v/>
      </c>
      <c r="AC17" s="257" t="str">
        <f>IF('CMS Deviation Detail'!D39="","",'CMS Deviation Detail'!D39)</f>
        <v/>
      </c>
      <c r="AD17" s="257" t="str">
        <f t="shared" si="11"/>
        <v/>
      </c>
      <c r="AE17" s="257" t="str">
        <f t="shared" si="12"/>
        <v/>
      </c>
      <c r="AF17" s="257" t="str">
        <f t="shared" si="13"/>
        <v/>
      </c>
      <c r="AG17" s="257" t="str">
        <f t="shared" si="14"/>
        <v/>
      </c>
      <c r="AH17" s="257" t="str">
        <f t="shared" si="15"/>
        <v/>
      </c>
      <c r="AJ17" s="257" t="str">
        <f>IF(AN17="","",IF(COUNTIF(AN$2:AN17,AN17)=1,MAX($AJ$1:AJ16)+1,""))</f>
        <v/>
      </c>
      <c r="AK17" s="257" t="str">
        <f>IF('CMS Downtime Detail'!B39="","",'CMS Downtime Detail'!B39)</f>
        <v/>
      </c>
      <c r="AL17" s="257" t="str">
        <f>IF('CMS Downtime Detail'!C39="","",'CMS Downtime Detail'!C39)</f>
        <v/>
      </c>
      <c r="AM17" s="257" t="str">
        <f>IF('CMS Downtime Detail'!D39="","",'CMS Downtime Detail'!D39)</f>
        <v/>
      </c>
      <c r="AN17" s="257" t="str">
        <f t="shared" si="16"/>
        <v/>
      </c>
      <c r="AO17" s="257" t="str">
        <f t="shared" si="17"/>
        <v/>
      </c>
      <c r="AP17" s="257" t="str">
        <f t="shared" si="18"/>
        <v/>
      </c>
      <c r="AQ17" s="257" t="str">
        <f t="shared" si="19"/>
        <v/>
      </c>
      <c r="AR17" s="257" t="str">
        <f t="shared" si="20"/>
        <v/>
      </c>
    </row>
    <row r="18" spans="1:44" x14ac:dyDescent="0.25">
      <c r="A18" t="s">
        <v>309</v>
      </c>
      <c r="E18" s="159" t="s">
        <v>166</v>
      </c>
      <c r="G18" s="257" t="str">
        <f>IF(B18="","",IF(COUNTIF(K$2:K18,K18)=1,MAX($G$1:G17)+1,""))</f>
        <v/>
      </c>
      <c r="H18" s="257" t="str">
        <f>IF('No CMS Deviation'!B40="","",'No CMS Deviation'!B40)</f>
        <v/>
      </c>
      <c r="I18" s="257" t="str">
        <f>IF('No CMS Deviation'!C40="","",'No CMS Deviation'!C40)</f>
        <v/>
      </c>
      <c r="J18" s="257" t="str">
        <f>IF('No CMS Deviation'!D40="","",'No CMS Deviation'!D40)</f>
        <v/>
      </c>
      <c r="K18" s="257" t="str">
        <f t="shared" si="2"/>
        <v/>
      </c>
      <c r="L18" s="257" t="str">
        <f t="shared" si="3"/>
        <v/>
      </c>
      <c r="M18" s="257" t="str">
        <f t="shared" si="4"/>
        <v/>
      </c>
      <c r="N18" s="257" t="str">
        <f t="shared" si="5"/>
        <v/>
      </c>
      <c r="P18" s="257" t="str">
        <f>IF(T18="","",IF(COUNTIF(T$2:T18,T18)=1,MAX($P$1:P17)+1,""))</f>
        <v/>
      </c>
      <c r="Q18" s="257" t="str">
        <f>IF('CMS Info'!B40="","",'CMS Info'!B40)</f>
        <v/>
      </c>
      <c r="R18" s="257" t="str">
        <f>IF('CMS Info'!C40="","",'CMS Info'!C40)</f>
        <v/>
      </c>
      <c r="S18" s="257" t="str">
        <f>IF('CMS Info'!D40="","",'CMS Info'!D40)</f>
        <v/>
      </c>
      <c r="T18" s="257" t="str">
        <f t="shared" si="6"/>
        <v/>
      </c>
      <c r="U18" s="257" t="str">
        <f t="shared" si="7"/>
        <v/>
      </c>
      <c r="V18" s="257" t="str">
        <f t="shared" si="8"/>
        <v/>
      </c>
      <c r="W18" s="257" t="str">
        <f t="shared" si="9"/>
        <v/>
      </c>
      <c r="X18" s="257" t="str">
        <f t="shared" si="10"/>
        <v/>
      </c>
      <c r="Z18" s="257" t="str">
        <f>IF(AD18="","",IF(COUNTIF(AD$2:AD18,AD18)=1,MAX($Z$1:Z17)+1,""))</f>
        <v/>
      </c>
      <c r="AA18" s="257" t="str">
        <f>IF('CMS Deviation Detail'!B40="","",'CMS Deviation Detail'!B40)</f>
        <v/>
      </c>
      <c r="AB18" s="257" t="str">
        <f>IF('CMS Deviation Detail'!C40="","",'CMS Deviation Detail'!C40)</f>
        <v/>
      </c>
      <c r="AC18" s="257" t="str">
        <f>IF('CMS Deviation Detail'!D40="","",'CMS Deviation Detail'!D40)</f>
        <v/>
      </c>
      <c r="AD18" s="257" t="str">
        <f t="shared" si="11"/>
        <v/>
      </c>
      <c r="AE18" s="257" t="str">
        <f t="shared" si="12"/>
        <v/>
      </c>
      <c r="AF18" s="257" t="str">
        <f t="shared" si="13"/>
        <v/>
      </c>
      <c r="AG18" s="257" t="str">
        <f t="shared" si="14"/>
        <v/>
      </c>
      <c r="AH18" s="257" t="str">
        <f t="shared" si="15"/>
        <v/>
      </c>
      <c r="AJ18" s="257" t="str">
        <f>IF(AN18="","",IF(COUNTIF(AN$2:AN18,AN18)=1,MAX($AJ$1:AJ17)+1,""))</f>
        <v/>
      </c>
      <c r="AK18" s="257" t="str">
        <f>IF('CMS Downtime Detail'!B40="","",'CMS Downtime Detail'!B40)</f>
        <v/>
      </c>
      <c r="AL18" s="257" t="str">
        <f>IF('CMS Downtime Detail'!C40="","",'CMS Downtime Detail'!C40)</f>
        <v/>
      </c>
      <c r="AM18" s="257" t="str">
        <f>IF('CMS Downtime Detail'!D40="","",'CMS Downtime Detail'!D40)</f>
        <v/>
      </c>
      <c r="AN18" s="257" t="str">
        <f t="shared" si="16"/>
        <v/>
      </c>
      <c r="AO18" s="257" t="str">
        <f t="shared" si="17"/>
        <v/>
      </c>
      <c r="AP18" s="257" t="str">
        <f t="shared" si="18"/>
        <v/>
      </c>
      <c r="AQ18" s="257" t="str">
        <f t="shared" si="19"/>
        <v/>
      </c>
      <c r="AR18" s="257" t="str">
        <f t="shared" si="20"/>
        <v/>
      </c>
    </row>
    <row r="19" spans="1:44" x14ac:dyDescent="0.25">
      <c r="A19" t="s">
        <v>310</v>
      </c>
      <c r="E19" s="12" t="s">
        <v>167</v>
      </c>
      <c r="G19" s="257" t="str">
        <f>IF(B19="","",IF(COUNTIF(K$2:K19,K19)=1,MAX($G$1:G18)+1,""))</f>
        <v/>
      </c>
      <c r="H19" s="257" t="str">
        <f>IF('No CMS Deviation'!B41="","",'No CMS Deviation'!B41)</f>
        <v/>
      </c>
      <c r="I19" s="257" t="str">
        <f>IF('No CMS Deviation'!C41="","",'No CMS Deviation'!C41)</f>
        <v/>
      </c>
      <c r="J19" s="257" t="str">
        <f>IF('No CMS Deviation'!D41="","",'No CMS Deviation'!D41)</f>
        <v/>
      </c>
      <c r="K19" s="257" t="str">
        <f t="shared" si="2"/>
        <v/>
      </c>
      <c r="L19" s="257" t="str">
        <f t="shared" si="3"/>
        <v/>
      </c>
      <c r="M19" s="257" t="str">
        <f t="shared" si="4"/>
        <v/>
      </c>
      <c r="N19" s="257" t="str">
        <f t="shared" si="5"/>
        <v/>
      </c>
      <c r="P19" s="257" t="str">
        <f>IF(T19="","",IF(COUNTIF(T$2:T19,T19)=1,MAX($P$1:P18)+1,""))</f>
        <v/>
      </c>
      <c r="Q19" s="257" t="str">
        <f>IF('CMS Info'!B41="","",'CMS Info'!B41)</f>
        <v/>
      </c>
      <c r="R19" s="257" t="str">
        <f>IF('CMS Info'!C41="","",'CMS Info'!C41)</f>
        <v/>
      </c>
      <c r="S19" s="257" t="str">
        <f>IF('CMS Info'!D41="","",'CMS Info'!D41)</f>
        <v/>
      </c>
      <c r="T19" s="257" t="str">
        <f t="shared" si="6"/>
        <v/>
      </c>
      <c r="U19" s="257" t="str">
        <f t="shared" si="7"/>
        <v/>
      </c>
      <c r="V19" s="257" t="str">
        <f t="shared" si="8"/>
        <v/>
      </c>
      <c r="W19" s="257" t="str">
        <f t="shared" si="9"/>
        <v/>
      </c>
      <c r="X19" s="257" t="str">
        <f t="shared" si="10"/>
        <v/>
      </c>
      <c r="Z19" s="257" t="str">
        <f>IF(AD19="","",IF(COUNTIF(AD$2:AD19,AD19)=1,MAX($Z$1:Z18)+1,""))</f>
        <v/>
      </c>
      <c r="AA19" s="257" t="str">
        <f>IF('CMS Deviation Detail'!B41="","",'CMS Deviation Detail'!B41)</f>
        <v/>
      </c>
      <c r="AB19" s="257" t="str">
        <f>IF('CMS Deviation Detail'!C41="","",'CMS Deviation Detail'!C41)</f>
        <v/>
      </c>
      <c r="AC19" s="257" t="str">
        <f>IF('CMS Deviation Detail'!D41="","",'CMS Deviation Detail'!D41)</f>
        <v/>
      </c>
      <c r="AD19" s="257" t="str">
        <f t="shared" si="11"/>
        <v/>
      </c>
      <c r="AE19" s="257" t="str">
        <f t="shared" si="12"/>
        <v/>
      </c>
      <c r="AF19" s="257" t="str">
        <f t="shared" si="13"/>
        <v/>
      </c>
      <c r="AG19" s="257" t="str">
        <f t="shared" si="14"/>
        <v/>
      </c>
      <c r="AH19" s="257" t="str">
        <f t="shared" si="15"/>
        <v/>
      </c>
      <c r="AJ19" s="257" t="str">
        <f>IF(AN19="","",IF(COUNTIF(AN$2:AN19,AN19)=1,MAX($AJ$1:AJ18)+1,""))</f>
        <v/>
      </c>
      <c r="AK19" s="257" t="str">
        <f>IF('CMS Downtime Detail'!B41="","",'CMS Downtime Detail'!B41)</f>
        <v/>
      </c>
      <c r="AL19" s="257" t="str">
        <f>IF('CMS Downtime Detail'!C41="","",'CMS Downtime Detail'!C41)</f>
        <v/>
      </c>
      <c r="AM19" s="257" t="str">
        <f>IF('CMS Downtime Detail'!D41="","",'CMS Downtime Detail'!D41)</f>
        <v/>
      </c>
      <c r="AN19" s="257" t="str">
        <f t="shared" si="16"/>
        <v/>
      </c>
      <c r="AO19" s="257" t="str">
        <f t="shared" si="17"/>
        <v/>
      </c>
      <c r="AP19" s="257" t="str">
        <f t="shared" si="18"/>
        <v/>
      </c>
      <c r="AQ19" s="257" t="str">
        <f t="shared" si="19"/>
        <v/>
      </c>
      <c r="AR19" s="257" t="str">
        <f t="shared" si="20"/>
        <v/>
      </c>
    </row>
    <row r="20" spans="1:44" x14ac:dyDescent="0.25">
      <c r="A20" t="s">
        <v>311</v>
      </c>
      <c r="E20" s="159" t="s">
        <v>168</v>
      </c>
      <c r="G20" s="257" t="str">
        <f>IF(B20="","",IF(COUNTIF(K$2:K20,K20)=1,MAX($G$1:G19)+1,""))</f>
        <v/>
      </c>
      <c r="H20" s="257" t="str">
        <f>IF('No CMS Deviation'!B42="","",'No CMS Deviation'!B42)</f>
        <v/>
      </c>
      <c r="I20" s="257" t="str">
        <f>IF('No CMS Deviation'!C42="","",'No CMS Deviation'!C42)</f>
        <v/>
      </c>
      <c r="J20" s="257" t="str">
        <f>IF('No CMS Deviation'!D42="","",'No CMS Deviation'!D42)</f>
        <v/>
      </c>
      <c r="K20" s="257" t="str">
        <f t="shared" si="2"/>
        <v/>
      </c>
      <c r="L20" s="257" t="str">
        <f t="shared" si="3"/>
        <v/>
      </c>
      <c r="M20" s="257" t="str">
        <f t="shared" si="4"/>
        <v/>
      </c>
      <c r="N20" s="257" t="str">
        <f t="shared" si="5"/>
        <v/>
      </c>
      <c r="P20" s="257" t="str">
        <f>IF(T20="","",IF(COUNTIF(T$2:T20,T20)=1,MAX($P$1:P19)+1,""))</f>
        <v/>
      </c>
      <c r="Q20" s="257" t="str">
        <f>IF('CMS Info'!B42="","",'CMS Info'!B42)</f>
        <v/>
      </c>
      <c r="R20" s="257" t="str">
        <f>IF('CMS Info'!C42="","",'CMS Info'!C42)</f>
        <v/>
      </c>
      <c r="S20" s="257" t="str">
        <f>IF('CMS Info'!D42="","",'CMS Info'!D42)</f>
        <v/>
      </c>
      <c r="T20" s="257" t="str">
        <f t="shared" si="6"/>
        <v/>
      </c>
      <c r="U20" s="257" t="str">
        <f t="shared" si="7"/>
        <v/>
      </c>
      <c r="V20" s="257" t="str">
        <f t="shared" si="8"/>
        <v/>
      </c>
      <c r="W20" s="257" t="str">
        <f t="shared" si="9"/>
        <v/>
      </c>
      <c r="X20" s="257" t="str">
        <f t="shared" si="10"/>
        <v/>
      </c>
      <c r="Z20" s="257" t="str">
        <f>IF(AD20="","",IF(COUNTIF(AD$2:AD20,AD20)=1,MAX($Z$1:Z19)+1,""))</f>
        <v/>
      </c>
      <c r="AA20" s="257" t="str">
        <f>IF('CMS Deviation Detail'!B42="","",'CMS Deviation Detail'!B42)</f>
        <v/>
      </c>
      <c r="AB20" s="257" t="str">
        <f>IF('CMS Deviation Detail'!C42="","",'CMS Deviation Detail'!C42)</f>
        <v/>
      </c>
      <c r="AC20" s="257" t="str">
        <f>IF('CMS Deviation Detail'!D42="","",'CMS Deviation Detail'!D42)</f>
        <v/>
      </c>
      <c r="AD20" s="257" t="str">
        <f t="shared" si="11"/>
        <v/>
      </c>
      <c r="AE20" s="257" t="str">
        <f t="shared" si="12"/>
        <v/>
      </c>
      <c r="AF20" s="257" t="str">
        <f t="shared" si="13"/>
        <v/>
      </c>
      <c r="AG20" s="257" t="str">
        <f t="shared" si="14"/>
        <v/>
      </c>
      <c r="AH20" s="257" t="str">
        <f t="shared" si="15"/>
        <v/>
      </c>
      <c r="AJ20" s="257" t="str">
        <f>IF(AN20="","",IF(COUNTIF(AN$2:AN20,AN20)=1,MAX($AJ$1:AJ19)+1,""))</f>
        <v/>
      </c>
      <c r="AK20" s="257" t="str">
        <f>IF('CMS Downtime Detail'!B42="","",'CMS Downtime Detail'!B42)</f>
        <v/>
      </c>
      <c r="AL20" s="257" t="str">
        <f>IF('CMS Downtime Detail'!C42="","",'CMS Downtime Detail'!C42)</f>
        <v/>
      </c>
      <c r="AM20" s="257" t="str">
        <f>IF('CMS Downtime Detail'!D42="","",'CMS Downtime Detail'!D42)</f>
        <v/>
      </c>
      <c r="AN20" s="257" t="str">
        <f t="shared" si="16"/>
        <v/>
      </c>
      <c r="AO20" s="257" t="str">
        <f t="shared" si="17"/>
        <v/>
      </c>
      <c r="AP20" s="257" t="str">
        <f t="shared" si="18"/>
        <v/>
      </c>
      <c r="AQ20" s="257" t="str">
        <f t="shared" si="19"/>
        <v/>
      </c>
      <c r="AR20" s="257" t="str">
        <f t="shared" si="20"/>
        <v/>
      </c>
    </row>
    <row r="21" spans="1:44" x14ac:dyDescent="0.25">
      <c r="E21" s="12" t="s">
        <v>169</v>
      </c>
      <c r="G21" s="257" t="str">
        <f>IF(B21="","",IF(COUNTIF(K$2:K21,K21)=1,MAX($G$1:G20)+1,""))</f>
        <v/>
      </c>
      <c r="H21" s="257" t="str">
        <f>IF('No CMS Deviation'!B43="","",'No CMS Deviation'!B43)</f>
        <v/>
      </c>
      <c r="I21" s="257" t="str">
        <f>IF('No CMS Deviation'!C43="","",'No CMS Deviation'!C43)</f>
        <v/>
      </c>
      <c r="J21" s="257" t="str">
        <f>IF('No CMS Deviation'!D43="","",'No CMS Deviation'!D43)</f>
        <v/>
      </c>
      <c r="K21" s="257" t="str">
        <f t="shared" si="2"/>
        <v/>
      </c>
      <c r="L21" s="257" t="str">
        <f t="shared" si="3"/>
        <v/>
      </c>
      <c r="M21" s="257" t="str">
        <f t="shared" si="4"/>
        <v/>
      </c>
      <c r="N21" s="257" t="str">
        <f t="shared" si="5"/>
        <v/>
      </c>
      <c r="P21" s="257" t="str">
        <f>IF(T21="","",IF(COUNTIF(T$2:T21,T21)=1,MAX($P$1:P20)+1,""))</f>
        <v/>
      </c>
      <c r="Q21" s="257" t="str">
        <f>IF('CMS Info'!B43="","",'CMS Info'!B43)</f>
        <v/>
      </c>
      <c r="R21" s="257" t="str">
        <f>IF('CMS Info'!C43="","",'CMS Info'!C43)</f>
        <v/>
      </c>
      <c r="S21" s="257" t="str">
        <f>IF('CMS Info'!D43="","",'CMS Info'!D43)</f>
        <v/>
      </c>
      <c r="T21" s="257" t="str">
        <f t="shared" si="6"/>
        <v/>
      </c>
      <c r="U21" s="257" t="str">
        <f t="shared" si="7"/>
        <v/>
      </c>
      <c r="V21" s="257" t="str">
        <f t="shared" si="8"/>
        <v/>
      </c>
      <c r="W21" s="257" t="str">
        <f t="shared" si="9"/>
        <v/>
      </c>
      <c r="X21" s="257" t="str">
        <f t="shared" si="10"/>
        <v/>
      </c>
      <c r="Z21" s="257" t="str">
        <f>IF(AD21="","",IF(COUNTIF(AD$2:AD21,AD21)=1,MAX($Z$1:Z20)+1,""))</f>
        <v/>
      </c>
      <c r="AA21" s="257" t="str">
        <f>IF('CMS Deviation Detail'!B43="","",'CMS Deviation Detail'!B43)</f>
        <v/>
      </c>
      <c r="AB21" s="257" t="str">
        <f>IF('CMS Deviation Detail'!C43="","",'CMS Deviation Detail'!C43)</f>
        <v/>
      </c>
      <c r="AC21" s="257" t="str">
        <f>IF('CMS Deviation Detail'!D43="","",'CMS Deviation Detail'!D43)</f>
        <v/>
      </c>
      <c r="AD21" s="257" t="str">
        <f t="shared" si="11"/>
        <v/>
      </c>
      <c r="AE21" s="257" t="str">
        <f t="shared" si="12"/>
        <v/>
      </c>
      <c r="AF21" s="257" t="str">
        <f t="shared" si="13"/>
        <v/>
      </c>
      <c r="AG21" s="257" t="str">
        <f t="shared" si="14"/>
        <v/>
      </c>
      <c r="AH21" s="257" t="str">
        <f t="shared" si="15"/>
        <v/>
      </c>
      <c r="AJ21" s="257" t="str">
        <f>IF(AN21="","",IF(COUNTIF(AN$2:AN21,AN21)=1,MAX($AJ$1:AJ20)+1,""))</f>
        <v/>
      </c>
      <c r="AK21" s="257" t="str">
        <f>IF('CMS Downtime Detail'!B43="","",'CMS Downtime Detail'!B43)</f>
        <v/>
      </c>
      <c r="AL21" s="257" t="str">
        <f>IF('CMS Downtime Detail'!C43="","",'CMS Downtime Detail'!C43)</f>
        <v/>
      </c>
      <c r="AM21" s="257" t="str">
        <f>IF('CMS Downtime Detail'!D43="","",'CMS Downtime Detail'!D43)</f>
        <v/>
      </c>
      <c r="AN21" s="257" t="str">
        <f t="shared" si="16"/>
        <v/>
      </c>
      <c r="AO21" s="257" t="str">
        <f t="shared" si="17"/>
        <v/>
      </c>
      <c r="AP21" s="257" t="str">
        <f t="shared" si="18"/>
        <v/>
      </c>
      <c r="AQ21" s="257" t="str">
        <f t="shared" si="19"/>
        <v/>
      </c>
      <c r="AR21" s="257" t="str">
        <f t="shared" si="20"/>
        <v/>
      </c>
    </row>
    <row r="22" spans="1:44" x14ac:dyDescent="0.25">
      <c r="E22" s="159" t="s">
        <v>170</v>
      </c>
      <c r="G22" s="257" t="str">
        <f>IF(B22="","",IF(COUNTIF(K$2:K22,K22)=1,MAX($G$1:G21)+1,""))</f>
        <v/>
      </c>
      <c r="H22" s="257" t="str">
        <f>IF('No CMS Deviation'!B44="","",'No CMS Deviation'!B44)</f>
        <v/>
      </c>
      <c r="I22" s="257" t="str">
        <f>IF('No CMS Deviation'!C44="","",'No CMS Deviation'!C44)</f>
        <v/>
      </c>
      <c r="J22" s="257" t="str">
        <f>IF('No CMS Deviation'!D44="","",'No CMS Deviation'!D44)</f>
        <v/>
      </c>
      <c r="K22" s="257" t="str">
        <f t="shared" si="2"/>
        <v/>
      </c>
      <c r="L22" s="257" t="str">
        <f t="shared" si="3"/>
        <v/>
      </c>
      <c r="M22" s="257" t="str">
        <f t="shared" si="4"/>
        <v/>
      </c>
      <c r="N22" s="257" t="str">
        <f t="shared" si="5"/>
        <v/>
      </c>
      <c r="P22" s="257" t="str">
        <f>IF(T22="","",IF(COUNTIF(T$2:T22,T22)=1,MAX($P$1:P21)+1,""))</f>
        <v/>
      </c>
      <c r="Q22" s="257" t="str">
        <f>IF('CMS Info'!B44="","",'CMS Info'!B44)</f>
        <v/>
      </c>
      <c r="R22" s="257" t="str">
        <f>IF('CMS Info'!C44="","",'CMS Info'!C44)</f>
        <v/>
      </c>
      <c r="S22" s="257" t="str">
        <f>IF('CMS Info'!D44="","",'CMS Info'!D44)</f>
        <v/>
      </c>
      <c r="T22" s="257" t="str">
        <f t="shared" si="6"/>
        <v/>
      </c>
      <c r="U22" s="257" t="str">
        <f t="shared" si="7"/>
        <v/>
      </c>
      <c r="V22" s="257" t="str">
        <f t="shared" si="8"/>
        <v/>
      </c>
      <c r="W22" s="257" t="str">
        <f t="shared" si="9"/>
        <v/>
      </c>
      <c r="X22" s="257" t="str">
        <f t="shared" si="10"/>
        <v/>
      </c>
      <c r="Z22" s="257" t="str">
        <f>IF(AD22="","",IF(COUNTIF(AD$2:AD22,AD22)=1,MAX($Z$1:Z21)+1,""))</f>
        <v/>
      </c>
      <c r="AA22" s="257" t="str">
        <f>IF('CMS Deviation Detail'!B44="","",'CMS Deviation Detail'!B44)</f>
        <v/>
      </c>
      <c r="AB22" s="257" t="str">
        <f>IF('CMS Deviation Detail'!C44="","",'CMS Deviation Detail'!C44)</f>
        <v/>
      </c>
      <c r="AC22" s="257" t="str">
        <f>IF('CMS Deviation Detail'!D44="","",'CMS Deviation Detail'!D44)</f>
        <v/>
      </c>
      <c r="AD22" s="257" t="str">
        <f t="shared" si="11"/>
        <v/>
      </c>
      <c r="AE22" s="257" t="str">
        <f t="shared" si="12"/>
        <v/>
      </c>
      <c r="AF22" s="257" t="str">
        <f t="shared" si="13"/>
        <v/>
      </c>
      <c r="AG22" s="257" t="str">
        <f t="shared" si="14"/>
        <v/>
      </c>
      <c r="AH22" s="257" t="str">
        <f t="shared" si="15"/>
        <v/>
      </c>
      <c r="AJ22" s="257" t="str">
        <f>IF(AN22="","",IF(COUNTIF(AN$2:AN22,AN22)=1,MAX($AJ$1:AJ21)+1,""))</f>
        <v/>
      </c>
      <c r="AK22" s="257" t="str">
        <f>IF('CMS Downtime Detail'!B44="","",'CMS Downtime Detail'!B44)</f>
        <v/>
      </c>
      <c r="AL22" s="257" t="str">
        <f>IF('CMS Downtime Detail'!C44="","",'CMS Downtime Detail'!C44)</f>
        <v/>
      </c>
      <c r="AM22" s="257" t="str">
        <f>IF('CMS Downtime Detail'!D44="","",'CMS Downtime Detail'!D44)</f>
        <v/>
      </c>
      <c r="AN22" s="257" t="str">
        <f t="shared" si="16"/>
        <v/>
      </c>
      <c r="AO22" s="257" t="str">
        <f t="shared" si="17"/>
        <v/>
      </c>
      <c r="AP22" s="257" t="str">
        <f t="shared" si="18"/>
        <v/>
      </c>
      <c r="AQ22" s="257" t="str">
        <f t="shared" si="19"/>
        <v/>
      </c>
      <c r="AR22" s="257" t="str">
        <f t="shared" si="20"/>
        <v/>
      </c>
    </row>
    <row r="23" spans="1:44" x14ac:dyDescent="0.25">
      <c r="E23" s="12" t="s">
        <v>171</v>
      </c>
      <c r="G23" s="257" t="str">
        <f>IF(B23="","",IF(COUNTIF(K$2:K23,K23)=1,MAX($G$1:G22)+1,""))</f>
        <v/>
      </c>
      <c r="H23" s="257" t="str">
        <f>IF('No CMS Deviation'!B45="","",'No CMS Deviation'!B45)</f>
        <v/>
      </c>
      <c r="I23" s="257" t="str">
        <f>IF('No CMS Deviation'!C45="","",'No CMS Deviation'!C45)</f>
        <v/>
      </c>
      <c r="J23" s="257" t="str">
        <f>IF('No CMS Deviation'!D45="","",'No CMS Deviation'!D45)</f>
        <v/>
      </c>
      <c r="K23" s="257" t="str">
        <f t="shared" si="2"/>
        <v/>
      </c>
      <c r="L23" s="257" t="str">
        <f t="shared" si="3"/>
        <v/>
      </c>
      <c r="M23" s="257" t="str">
        <f t="shared" si="4"/>
        <v/>
      </c>
      <c r="N23" s="257" t="str">
        <f t="shared" si="5"/>
        <v/>
      </c>
      <c r="P23" s="257" t="str">
        <f>IF(T23="","",IF(COUNTIF(T$2:T23,T23)=1,MAX($P$1:P22)+1,""))</f>
        <v/>
      </c>
      <c r="Q23" s="257" t="str">
        <f>IF('CMS Info'!B45="","",'CMS Info'!B45)</f>
        <v/>
      </c>
      <c r="R23" s="257" t="str">
        <f>IF('CMS Info'!C45="","",'CMS Info'!C45)</f>
        <v/>
      </c>
      <c r="S23" s="257" t="str">
        <f>IF('CMS Info'!D45="","",'CMS Info'!D45)</f>
        <v/>
      </c>
      <c r="T23" s="257" t="str">
        <f t="shared" si="6"/>
        <v/>
      </c>
      <c r="U23" s="257" t="str">
        <f t="shared" si="7"/>
        <v/>
      </c>
      <c r="V23" s="257" t="str">
        <f t="shared" si="8"/>
        <v/>
      </c>
      <c r="W23" s="257" t="str">
        <f t="shared" si="9"/>
        <v/>
      </c>
      <c r="X23" s="257" t="str">
        <f t="shared" si="10"/>
        <v/>
      </c>
      <c r="Z23" s="257" t="str">
        <f>IF(AD23="","",IF(COUNTIF(AD$2:AD23,AD23)=1,MAX($Z$1:Z22)+1,""))</f>
        <v/>
      </c>
      <c r="AA23" s="257" t="str">
        <f>IF('CMS Deviation Detail'!B45="","",'CMS Deviation Detail'!B45)</f>
        <v/>
      </c>
      <c r="AB23" s="257" t="str">
        <f>IF('CMS Deviation Detail'!C45="","",'CMS Deviation Detail'!C45)</f>
        <v/>
      </c>
      <c r="AC23" s="257" t="str">
        <f>IF('CMS Deviation Detail'!D45="","",'CMS Deviation Detail'!D45)</f>
        <v/>
      </c>
      <c r="AD23" s="257" t="str">
        <f t="shared" si="11"/>
        <v/>
      </c>
      <c r="AE23" s="257" t="str">
        <f t="shared" si="12"/>
        <v/>
      </c>
      <c r="AF23" s="257" t="str">
        <f t="shared" si="13"/>
        <v/>
      </c>
      <c r="AG23" s="257" t="str">
        <f t="shared" si="14"/>
        <v/>
      </c>
      <c r="AH23" s="257" t="str">
        <f t="shared" si="15"/>
        <v/>
      </c>
      <c r="AJ23" s="257" t="str">
        <f>IF(AN23="","",IF(COUNTIF(AN$2:AN23,AN23)=1,MAX($AJ$1:AJ22)+1,""))</f>
        <v/>
      </c>
      <c r="AK23" s="257" t="str">
        <f>IF('CMS Downtime Detail'!B45="","",'CMS Downtime Detail'!B45)</f>
        <v/>
      </c>
      <c r="AL23" s="257" t="str">
        <f>IF('CMS Downtime Detail'!C45="","",'CMS Downtime Detail'!C45)</f>
        <v/>
      </c>
      <c r="AM23" s="257" t="str">
        <f>IF('CMS Downtime Detail'!D45="","",'CMS Downtime Detail'!D45)</f>
        <v/>
      </c>
      <c r="AN23" s="257" t="str">
        <f t="shared" si="16"/>
        <v/>
      </c>
      <c r="AO23" s="257" t="str">
        <f t="shared" si="17"/>
        <v/>
      </c>
      <c r="AP23" s="257" t="str">
        <f t="shared" si="18"/>
        <v/>
      </c>
      <c r="AQ23" s="257" t="str">
        <f t="shared" si="19"/>
        <v/>
      </c>
      <c r="AR23" s="257" t="str">
        <f t="shared" si="20"/>
        <v/>
      </c>
    </row>
    <row r="24" spans="1:44" x14ac:dyDescent="0.25">
      <c r="E24" s="159" t="s">
        <v>172</v>
      </c>
      <c r="G24" s="257" t="str">
        <f>IF(B24="","",IF(COUNTIF(K$2:K24,K24)=1,MAX($G$1:G23)+1,""))</f>
        <v/>
      </c>
      <c r="H24" s="257" t="str">
        <f>IF('No CMS Deviation'!B46="","",'No CMS Deviation'!B46)</f>
        <v/>
      </c>
      <c r="I24" s="257" t="str">
        <f>IF('No CMS Deviation'!C46="","",'No CMS Deviation'!C46)</f>
        <v/>
      </c>
      <c r="J24" s="257" t="str">
        <f>IF('No CMS Deviation'!D46="","",'No CMS Deviation'!D46)</f>
        <v/>
      </c>
      <c r="K24" s="257" t="str">
        <f t="shared" si="2"/>
        <v/>
      </c>
      <c r="L24" s="257" t="str">
        <f t="shared" si="3"/>
        <v/>
      </c>
      <c r="M24" s="257" t="str">
        <f t="shared" si="4"/>
        <v/>
      </c>
      <c r="N24" s="257" t="str">
        <f t="shared" si="5"/>
        <v/>
      </c>
      <c r="P24" s="257" t="str">
        <f>IF(T24="","",IF(COUNTIF(T$2:T24,T24)=1,MAX($P$1:P23)+1,""))</f>
        <v/>
      </c>
      <c r="Q24" s="257" t="str">
        <f>IF('CMS Info'!B46="","",'CMS Info'!B46)</f>
        <v/>
      </c>
      <c r="R24" s="257" t="str">
        <f>IF('CMS Info'!C46="","",'CMS Info'!C46)</f>
        <v/>
      </c>
      <c r="S24" s="257" t="str">
        <f>IF('CMS Info'!D46="","",'CMS Info'!D46)</f>
        <v/>
      </c>
      <c r="T24" s="257" t="str">
        <f t="shared" si="6"/>
        <v/>
      </c>
      <c r="U24" s="257" t="str">
        <f t="shared" si="7"/>
        <v/>
      </c>
      <c r="V24" s="257" t="str">
        <f t="shared" si="8"/>
        <v/>
      </c>
      <c r="W24" s="257" t="str">
        <f t="shared" si="9"/>
        <v/>
      </c>
      <c r="X24" s="257" t="str">
        <f t="shared" si="10"/>
        <v/>
      </c>
      <c r="Z24" s="257" t="str">
        <f>IF(AD24="","",IF(COUNTIF(AD$2:AD24,AD24)=1,MAX($Z$1:Z23)+1,""))</f>
        <v/>
      </c>
      <c r="AA24" s="257" t="str">
        <f>IF('CMS Deviation Detail'!B46="","",'CMS Deviation Detail'!B46)</f>
        <v/>
      </c>
      <c r="AB24" s="257" t="str">
        <f>IF('CMS Deviation Detail'!C46="","",'CMS Deviation Detail'!C46)</f>
        <v/>
      </c>
      <c r="AC24" s="257" t="str">
        <f>IF('CMS Deviation Detail'!D46="","",'CMS Deviation Detail'!D46)</f>
        <v/>
      </c>
      <c r="AD24" s="257" t="str">
        <f t="shared" si="11"/>
        <v/>
      </c>
      <c r="AE24" s="257" t="str">
        <f t="shared" si="12"/>
        <v/>
      </c>
      <c r="AF24" s="257" t="str">
        <f t="shared" si="13"/>
        <v/>
      </c>
      <c r="AG24" s="257" t="str">
        <f t="shared" si="14"/>
        <v/>
      </c>
      <c r="AH24" s="257" t="str">
        <f t="shared" si="15"/>
        <v/>
      </c>
      <c r="AJ24" s="257" t="str">
        <f>IF(AN24="","",IF(COUNTIF(AN$2:AN24,AN24)=1,MAX($AJ$1:AJ23)+1,""))</f>
        <v/>
      </c>
      <c r="AK24" s="257" t="str">
        <f>IF('CMS Downtime Detail'!B46="","",'CMS Downtime Detail'!B46)</f>
        <v/>
      </c>
      <c r="AL24" s="257" t="str">
        <f>IF('CMS Downtime Detail'!C46="","",'CMS Downtime Detail'!C46)</f>
        <v/>
      </c>
      <c r="AM24" s="257" t="str">
        <f>IF('CMS Downtime Detail'!D46="","",'CMS Downtime Detail'!D46)</f>
        <v/>
      </c>
      <c r="AN24" s="257" t="str">
        <f t="shared" si="16"/>
        <v/>
      </c>
      <c r="AO24" s="257" t="str">
        <f t="shared" si="17"/>
        <v/>
      </c>
      <c r="AP24" s="257" t="str">
        <f t="shared" si="18"/>
        <v/>
      </c>
      <c r="AQ24" s="257" t="str">
        <f t="shared" si="19"/>
        <v/>
      </c>
      <c r="AR24" s="257" t="str">
        <f t="shared" si="20"/>
        <v/>
      </c>
    </row>
    <row r="25" spans="1:44" x14ac:dyDescent="0.25">
      <c r="E25" s="12" t="s">
        <v>173</v>
      </c>
      <c r="G25" s="257" t="str">
        <f>IF(B25="","",IF(COUNTIF(K$2:K25,K25)=1,MAX($G$1:G24)+1,""))</f>
        <v/>
      </c>
      <c r="H25" s="257" t="str">
        <f>IF('No CMS Deviation'!B47="","",'No CMS Deviation'!B47)</f>
        <v/>
      </c>
      <c r="I25" s="257" t="str">
        <f>IF('No CMS Deviation'!C47="","",'No CMS Deviation'!C47)</f>
        <v/>
      </c>
      <c r="J25" s="257" t="str">
        <f>IF('No CMS Deviation'!D47="","",'No CMS Deviation'!D47)</f>
        <v/>
      </c>
      <c r="K25" s="257" t="str">
        <f t="shared" si="2"/>
        <v/>
      </c>
      <c r="L25" s="257" t="str">
        <f t="shared" si="3"/>
        <v/>
      </c>
      <c r="M25" s="257" t="str">
        <f t="shared" si="4"/>
        <v/>
      </c>
      <c r="N25" s="257" t="str">
        <f t="shared" si="5"/>
        <v/>
      </c>
      <c r="P25" s="257" t="str">
        <f>IF(T25="","",IF(COUNTIF(T$2:T25,T25)=1,MAX($P$1:P24)+1,""))</f>
        <v/>
      </c>
      <c r="Q25" s="257" t="str">
        <f>IF('CMS Info'!B47="","",'CMS Info'!B47)</f>
        <v/>
      </c>
      <c r="R25" s="257" t="str">
        <f>IF('CMS Info'!C47="","",'CMS Info'!C47)</f>
        <v/>
      </c>
      <c r="S25" s="257" t="str">
        <f>IF('CMS Info'!D47="","",'CMS Info'!D47)</f>
        <v/>
      </c>
      <c r="T25" s="257" t="str">
        <f t="shared" si="6"/>
        <v/>
      </c>
      <c r="U25" s="257" t="str">
        <f t="shared" si="7"/>
        <v/>
      </c>
      <c r="V25" s="257" t="str">
        <f t="shared" si="8"/>
        <v/>
      </c>
      <c r="W25" s="257" t="str">
        <f t="shared" si="9"/>
        <v/>
      </c>
      <c r="X25" s="257" t="str">
        <f t="shared" si="10"/>
        <v/>
      </c>
      <c r="Z25" s="257" t="str">
        <f>IF(AD25="","",IF(COUNTIF(AD$2:AD25,AD25)=1,MAX($Z$1:Z24)+1,""))</f>
        <v/>
      </c>
      <c r="AA25" s="257" t="str">
        <f>IF('CMS Deviation Detail'!B47="","",'CMS Deviation Detail'!B47)</f>
        <v/>
      </c>
      <c r="AB25" s="257" t="str">
        <f>IF('CMS Deviation Detail'!C47="","",'CMS Deviation Detail'!C47)</f>
        <v/>
      </c>
      <c r="AC25" s="257" t="str">
        <f>IF('CMS Deviation Detail'!D47="","",'CMS Deviation Detail'!D47)</f>
        <v/>
      </c>
      <c r="AD25" s="257" t="str">
        <f t="shared" si="11"/>
        <v/>
      </c>
      <c r="AE25" s="257" t="str">
        <f t="shared" si="12"/>
        <v/>
      </c>
      <c r="AF25" s="257" t="str">
        <f t="shared" si="13"/>
        <v/>
      </c>
      <c r="AG25" s="257" t="str">
        <f t="shared" si="14"/>
        <v/>
      </c>
      <c r="AH25" s="257" t="str">
        <f t="shared" si="15"/>
        <v/>
      </c>
      <c r="AJ25" s="257" t="str">
        <f>IF(AN25="","",IF(COUNTIF(AN$2:AN25,AN25)=1,MAX($AJ$1:AJ24)+1,""))</f>
        <v/>
      </c>
      <c r="AK25" s="257" t="str">
        <f>IF('CMS Downtime Detail'!B47="","",'CMS Downtime Detail'!B47)</f>
        <v/>
      </c>
      <c r="AL25" s="257" t="str">
        <f>IF('CMS Downtime Detail'!C47="","",'CMS Downtime Detail'!C47)</f>
        <v/>
      </c>
      <c r="AM25" s="257" t="str">
        <f>IF('CMS Downtime Detail'!D47="","",'CMS Downtime Detail'!D47)</f>
        <v/>
      </c>
      <c r="AN25" s="257" t="str">
        <f t="shared" si="16"/>
        <v/>
      </c>
      <c r="AO25" s="257" t="str">
        <f t="shared" si="17"/>
        <v/>
      </c>
      <c r="AP25" s="257" t="str">
        <f t="shared" si="18"/>
        <v/>
      </c>
      <c r="AQ25" s="257" t="str">
        <f t="shared" si="19"/>
        <v/>
      </c>
      <c r="AR25" s="257" t="str">
        <f t="shared" si="20"/>
        <v/>
      </c>
    </row>
    <row r="26" spans="1:44" x14ac:dyDescent="0.25">
      <c r="E26" s="159" t="s">
        <v>174</v>
      </c>
      <c r="G26" s="257" t="str">
        <f>IF(B26="","",IF(COUNTIF(K$2:K26,K26)=1,MAX($G$1:G25)+1,""))</f>
        <v/>
      </c>
      <c r="H26" s="257" t="str">
        <f>IF('No CMS Deviation'!B48="","",'No CMS Deviation'!B48)</f>
        <v/>
      </c>
      <c r="I26" s="257" t="str">
        <f>IF('No CMS Deviation'!C48="","",'No CMS Deviation'!C48)</f>
        <v/>
      </c>
      <c r="J26" s="257" t="str">
        <f>IF('No CMS Deviation'!D48="","",'No CMS Deviation'!D48)</f>
        <v/>
      </c>
      <c r="K26" s="257" t="str">
        <f t="shared" si="2"/>
        <v/>
      </c>
      <c r="L26" s="257" t="str">
        <f t="shared" si="3"/>
        <v/>
      </c>
      <c r="M26" s="257" t="str">
        <f t="shared" si="4"/>
        <v/>
      </c>
      <c r="N26" s="257" t="str">
        <f t="shared" si="5"/>
        <v/>
      </c>
      <c r="P26" s="257" t="str">
        <f>IF(T26="","",IF(COUNTIF(T$2:T26,T26)=1,MAX($P$1:P25)+1,""))</f>
        <v/>
      </c>
      <c r="Q26" s="257" t="str">
        <f>IF('CMS Info'!B48="","",'CMS Info'!B48)</f>
        <v/>
      </c>
      <c r="R26" s="257" t="str">
        <f>IF('CMS Info'!C48="","",'CMS Info'!C48)</f>
        <v/>
      </c>
      <c r="S26" s="257" t="str">
        <f>IF('CMS Info'!D48="","",'CMS Info'!D48)</f>
        <v/>
      </c>
      <c r="T26" s="257" t="str">
        <f t="shared" si="6"/>
        <v/>
      </c>
      <c r="U26" s="257" t="str">
        <f t="shared" si="7"/>
        <v/>
      </c>
      <c r="V26" s="257" t="str">
        <f t="shared" si="8"/>
        <v/>
      </c>
      <c r="W26" s="257" t="str">
        <f t="shared" si="9"/>
        <v/>
      </c>
      <c r="X26" s="257" t="str">
        <f t="shared" si="10"/>
        <v/>
      </c>
      <c r="Z26" s="257" t="str">
        <f>IF(AD26="","",IF(COUNTIF(AD$2:AD26,AD26)=1,MAX($Z$1:Z25)+1,""))</f>
        <v/>
      </c>
      <c r="AA26" s="257" t="str">
        <f>IF('CMS Deviation Detail'!B48="","",'CMS Deviation Detail'!B48)</f>
        <v/>
      </c>
      <c r="AB26" s="257" t="str">
        <f>IF('CMS Deviation Detail'!C48="","",'CMS Deviation Detail'!C48)</f>
        <v/>
      </c>
      <c r="AC26" s="257" t="str">
        <f>IF('CMS Deviation Detail'!D48="","",'CMS Deviation Detail'!D48)</f>
        <v/>
      </c>
      <c r="AD26" s="257" t="str">
        <f t="shared" si="11"/>
        <v/>
      </c>
      <c r="AE26" s="257" t="str">
        <f t="shared" si="12"/>
        <v/>
      </c>
      <c r="AF26" s="257" t="str">
        <f t="shared" si="13"/>
        <v/>
      </c>
      <c r="AG26" s="257" t="str">
        <f t="shared" si="14"/>
        <v/>
      </c>
      <c r="AH26" s="257" t="str">
        <f t="shared" si="15"/>
        <v/>
      </c>
      <c r="AJ26" s="257" t="str">
        <f>IF(AN26="","",IF(COUNTIF(AN$2:AN26,AN26)=1,MAX($AJ$1:AJ25)+1,""))</f>
        <v/>
      </c>
      <c r="AK26" s="257" t="str">
        <f>IF('CMS Downtime Detail'!B48="","",'CMS Downtime Detail'!B48)</f>
        <v/>
      </c>
      <c r="AL26" s="257" t="str">
        <f>IF('CMS Downtime Detail'!C48="","",'CMS Downtime Detail'!C48)</f>
        <v/>
      </c>
      <c r="AM26" s="257" t="str">
        <f>IF('CMS Downtime Detail'!D48="","",'CMS Downtime Detail'!D48)</f>
        <v/>
      </c>
      <c r="AN26" s="257" t="str">
        <f t="shared" si="16"/>
        <v/>
      </c>
      <c r="AO26" s="257" t="str">
        <f t="shared" si="17"/>
        <v/>
      </c>
      <c r="AP26" s="257" t="str">
        <f t="shared" si="18"/>
        <v/>
      </c>
      <c r="AQ26" s="257" t="str">
        <f t="shared" si="19"/>
        <v/>
      </c>
      <c r="AR26" s="257" t="str">
        <f t="shared" si="20"/>
        <v/>
      </c>
    </row>
    <row r="27" spans="1:44" x14ac:dyDescent="0.25">
      <c r="E27" s="12" t="s">
        <v>175</v>
      </c>
      <c r="G27" s="257" t="str">
        <f>IF(B27="","",IF(COUNTIF(K$2:K27,K27)=1,MAX($G$1:G26)+1,""))</f>
        <v/>
      </c>
      <c r="H27" s="257" t="str">
        <f>IF('No CMS Deviation'!B49="","",'No CMS Deviation'!B49)</f>
        <v/>
      </c>
      <c r="I27" s="257" t="str">
        <f>IF('No CMS Deviation'!C49="","",'No CMS Deviation'!C49)</f>
        <v/>
      </c>
      <c r="J27" s="257" t="str">
        <f>IF('No CMS Deviation'!D49="","",'No CMS Deviation'!D49)</f>
        <v/>
      </c>
      <c r="K27" s="257" t="str">
        <f t="shared" si="2"/>
        <v/>
      </c>
      <c r="L27" s="257" t="str">
        <f t="shared" si="3"/>
        <v/>
      </c>
      <c r="M27" s="257" t="str">
        <f t="shared" si="4"/>
        <v/>
      </c>
      <c r="N27" s="257" t="str">
        <f t="shared" si="5"/>
        <v/>
      </c>
      <c r="P27" s="257" t="str">
        <f>IF(T27="","",IF(COUNTIF(T$2:T27,T27)=1,MAX($P$1:P26)+1,""))</f>
        <v/>
      </c>
      <c r="Q27" s="257" t="str">
        <f>IF('CMS Info'!B49="","",'CMS Info'!B49)</f>
        <v/>
      </c>
      <c r="R27" s="257" t="str">
        <f>IF('CMS Info'!C49="","",'CMS Info'!C49)</f>
        <v/>
      </c>
      <c r="S27" s="257" t="str">
        <f>IF('CMS Info'!D49="","",'CMS Info'!D49)</f>
        <v/>
      </c>
      <c r="T27" s="257" t="str">
        <f t="shared" si="6"/>
        <v/>
      </c>
      <c r="U27" s="257" t="str">
        <f t="shared" si="7"/>
        <v/>
      </c>
      <c r="V27" s="257" t="str">
        <f t="shared" si="8"/>
        <v/>
      </c>
      <c r="W27" s="257" t="str">
        <f t="shared" si="9"/>
        <v/>
      </c>
      <c r="X27" s="257" t="str">
        <f t="shared" si="10"/>
        <v/>
      </c>
      <c r="Z27" s="257" t="str">
        <f>IF(AD27="","",IF(COUNTIF(AD$2:AD27,AD27)=1,MAX($Z$1:Z26)+1,""))</f>
        <v/>
      </c>
      <c r="AA27" s="257" t="str">
        <f>IF('CMS Deviation Detail'!B49="","",'CMS Deviation Detail'!B49)</f>
        <v/>
      </c>
      <c r="AB27" s="257" t="str">
        <f>IF('CMS Deviation Detail'!C49="","",'CMS Deviation Detail'!C49)</f>
        <v/>
      </c>
      <c r="AC27" s="257" t="str">
        <f>IF('CMS Deviation Detail'!D49="","",'CMS Deviation Detail'!D49)</f>
        <v/>
      </c>
      <c r="AD27" s="257" t="str">
        <f t="shared" si="11"/>
        <v/>
      </c>
      <c r="AE27" s="257" t="str">
        <f t="shared" si="12"/>
        <v/>
      </c>
      <c r="AF27" s="257" t="str">
        <f t="shared" si="13"/>
        <v/>
      </c>
      <c r="AG27" s="257" t="str">
        <f t="shared" si="14"/>
        <v/>
      </c>
      <c r="AH27" s="257" t="str">
        <f t="shared" si="15"/>
        <v/>
      </c>
      <c r="AJ27" s="257" t="str">
        <f>IF(AN27="","",IF(COUNTIF(AN$2:AN27,AN27)=1,MAX($AJ$1:AJ26)+1,""))</f>
        <v/>
      </c>
      <c r="AK27" s="257" t="str">
        <f>IF('CMS Downtime Detail'!B49="","",'CMS Downtime Detail'!B49)</f>
        <v/>
      </c>
      <c r="AL27" s="257" t="str">
        <f>IF('CMS Downtime Detail'!C49="","",'CMS Downtime Detail'!C49)</f>
        <v/>
      </c>
      <c r="AM27" s="257" t="str">
        <f>IF('CMS Downtime Detail'!D49="","",'CMS Downtime Detail'!D49)</f>
        <v/>
      </c>
      <c r="AN27" s="257" t="str">
        <f t="shared" si="16"/>
        <v/>
      </c>
      <c r="AO27" s="257" t="str">
        <f t="shared" si="17"/>
        <v/>
      </c>
      <c r="AP27" s="257" t="str">
        <f t="shared" si="18"/>
        <v/>
      </c>
      <c r="AQ27" s="257" t="str">
        <f t="shared" si="19"/>
        <v/>
      </c>
      <c r="AR27" s="257" t="str">
        <f t="shared" si="20"/>
        <v/>
      </c>
    </row>
    <row r="28" spans="1:44" x14ac:dyDescent="0.25">
      <c r="E28" s="159" t="s">
        <v>176</v>
      </c>
      <c r="G28" s="257" t="str">
        <f>IF(B28="","",IF(COUNTIF(K$2:K28,K28)=1,MAX($G$1:G27)+1,""))</f>
        <v/>
      </c>
      <c r="H28" s="257" t="str">
        <f>IF('No CMS Deviation'!B50="","",'No CMS Deviation'!B50)</f>
        <v/>
      </c>
      <c r="I28" s="257" t="str">
        <f>IF('No CMS Deviation'!C50="","",'No CMS Deviation'!C50)</f>
        <v/>
      </c>
      <c r="J28" s="257" t="str">
        <f>IF('No CMS Deviation'!D50="","",'No CMS Deviation'!D50)</f>
        <v/>
      </c>
      <c r="K28" s="257" t="str">
        <f t="shared" si="2"/>
        <v/>
      </c>
      <c r="L28" s="257" t="str">
        <f t="shared" si="3"/>
        <v/>
      </c>
      <c r="M28" s="257" t="str">
        <f t="shared" si="4"/>
        <v/>
      </c>
      <c r="N28" s="257" t="str">
        <f t="shared" si="5"/>
        <v/>
      </c>
      <c r="P28" s="257" t="str">
        <f>IF(T28="","",IF(COUNTIF(T$2:T28,T28)=1,MAX($P$1:P27)+1,""))</f>
        <v/>
      </c>
      <c r="Q28" s="257" t="str">
        <f>IF('CMS Info'!B50="","",'CMS Info'!B50)</f>
        <v/>
      </c>
      <c r="R28" s="257" t="str">
        <f>IF('CMS Info'!C50="","",'CMS Info'!C50)</f>
        <v/>
      </c>
      <c r="S28" s="257" t="str">
        <f>IF('CMS Info'!D50="","",'CMS Info'!D50)</f>
        <v/>
      </c>
      <c r="T28" s="257" t="str">
        <f t="shared" si="6"/>
        <v/>
      </c>
      <c r="U28" s="257" t="str">
        <f t="shared" si="7"/>
        <v/>
      </c>
      <c r="V28" s="257" t="str">
        <f t="shared" si="8"/>
        <v/>
      </c>
      <c r="W28" s="257" t="str">
        <f t="shared" si="9"/>
        <v/>
      </c>
      <c r="X28" s="257" t="str">
        <f t="shared" si="10"/>
        <v/>
      </c>
      <c r="Z28" s="257" t="str">
        <f>IF(AD28="","",IF(COUNTIF(AD$2:AD28,AD28)=1,MAX($Z$1:Z27)+1,""))</f>
        <v/>
      </c>
      <c r="AA28" s="257" t="str">
        <f>IF('CMS Deviation Detail'!B50="","",'CMS Deviation Detail'!B50)</f>
        <v/>
      </c>
      <c r="AB28" s="257" t="str">
        <f>IF('CMS Deviation Detail'!C50="","",'CMS Deviation Detail'!C50)</f>
        <v/>
      </c>
      <c r="AC28" s="257" t="str">
        <f>IF('CMS Deviation Detail'!D50="","",'CMS Deviation Detail'!D50)</f>
        <v/>
      </c>
      <c r="AD28" s="257" t="str">
        <f t="shared" si="11"/>
        <v/>
      </c>
      <c r="AE28" s="257" t="str">
        <f t="shared" si="12"/>
        <v/>
      </c>
      <c r="AF28" s="257" t="str">
        <f t="shared" si="13"/>
        <v/>
      </c>
      <c r="AG28" s="257" t="str">
        <f t="shared" si="14"/>
        <v/>
      </c>
      <c r="AH28" s="257" t="str">
        <f t="shared" si="15"/>
        <v/>
      </c>
      <c r="AJ28" s="257" t="str">
        <f>IF(AN28="","",IF(COUNTIF(AN$2:AN28,AN28)=1,MAX($AJ$1:AJ27)+1,""))</f>
        <v/>
      </c>
      <c r="AK28" s="257" t="str">
        <f>IF('CMS Downtime Detail'!B50="","",'CMS Downtime Detail'!B50)</f>
        <v/>
      </c>
      <c r="AL28" s="257" t="str">
        <f>IF('CMS Downtime Detail'!C50="","",'CMS Downtime Detail'!C50)</f>
        <v/>
      </c>
      <c r="AM28" s="257" t="str">
        <f>IF('CMS Downtime Detail'!D50="","",'CMS Downtime Detail'!D50)</f>
        <v/>
      </c>
      <c r="AN28" s="257" t="str">
        <f t="shared" si="16"/>
        <v/>
      </c>
      <c r="AO28" s="257" t="str">
        <f t="shared" si="17"/>
        <v/>
      </c>
      <c r="AP28" s="257" t="str">
        <f t="shared" si="18"/>
        <v/>
      </c>
      <c r="AQ28" s="257" t="str">
        <f t="shared" si="19"/>
        <v/>
      </c>
      <c r="AR28" s="257" t="str">
        <f t="shared" si="20"/>
        <v/>
      </c>
    </row>
    <row r="29" spans="1:44" x14ac:dyDescent="0.25">
      <c r="E29" s="12" t="s">
        <v>177</v>
      </c>
      <c r="G29" s="257" t="str">
        <f>IF(B29="","",IF(COUNTIF(K$2:K29,K29)=1,MAX($G$1:G28)+1,""))</f>
        <v/>
      </c>
      <c r="H29" s="257" t="str">
        <f>IF('No CMS Deviation'!B51="","",'No CMS Deviation'!B51)</f>
        <v/>
      </c>
      <c r="I29" s="257" t="str">
        <f>IF('No CMS Deviation'!C51="","",'No CMS Deviation'!C51)</f>
        <v/>
      </c>
      <c r="J29" s="257" t="str">
        <f>IF('No CMS Deviation'!D51="","",'No CMS Deviation'!D51)</f>
        <v/>
      </c>
      <c r="K29" s="257" t="str">
        <f t="shared" si="2"/>
        <v/>
      </c>
      <c r="L29" s="257" t="str">
        <f t="shared" si="3"/>
        <v/>
      </c>
      <c r="M29" s="257" t="str">
        <f t="shared" si="4"/>
        <v/>
      </c>
      <c r="N29" s="257" t="str">
        <f t="shared" si="5"/>
        <v/>
      </c>
      <c r="P29" s="257" t="str">
        <f>IF(T29="","",IF(COUNTIF(T$2:T29,T29)=1,MAX($P$1:P28)+1,""))</f>
        <v/>
      </c>
      <c r="Q29" s="257" t="str">
        <f>IF('CMS Info'!B51="","",'CMS Info'!B51)</f>
        <v/>
      </c>
      <c r="R29" s="257" t="str">
        <f>IF('CMS Info'!C51="","",'CMS Info'!C51)</f>
        <v/>
      </c>
      <c r="S29" s="257" t="str">
        <f>IF('CMS Info'!D51="","",'CMS Info'!D51)</f>
        <v/>
      </c>
      <c r="T29" s="257" t="str">
        <f t="shared" si="6"/>
        <v/>
      </c>
      <c r="U29" s="257" t="str">
        <f t="shared" si="7"/>
        <v/>
      </c>
      <c r="V29" s="257" t="str">
        <f t="shared" si="8"/>
        <v/>
      </c>
      <c r="W29" s="257" t="str">
        <f t="shared" si="9"/>
        <v/>
      </c>
      <c r="X29" s="257" t="str">
        <f t="shared" si="10"/>
        <v/>
      </c>
      <c r="Z29" s="257" t="str">
        <f>IF(AD29="","",IF(COUNTIF(AD$2:AD29,AD29)=1,MAX($Z$1:Z28)+1,""))</f>
        <v/>
      </c>
      <c r="AA29" s="257" t="str">
        <f>IF('CMS Deviation Detail'!B51="","",'CMS Deviation Detail'!B51)</f>
        <v/>
      </c>
      <c r="AB29" s="257" t="str">
        <f>IF('CMS Deviation Detail'!C51="","",'CMS Deviation Detail'!C51)</f>
        <v/>
      </c>
      <c r="AC29" s="257" t="str">
        <f>IF('CMS Deviation Detail'!D51="","",'CMS Deviation Detail'!D51)</f>
        <v/>
      </c>
      <c r="AD29" s="257" t="str">
        <f t="shared" si="11"/>
        <v/>
      </c>
      <c r="AE29" s="257" t="str">
        <f t="shared" si="12"/>
        <v/>
      </c>
      <c r="AF29" s="257" t="str">
        <f t="shared" si="13"/>
        <v/>
      </c>
      <c r="AG29" s="257" t="str">
        <f t="shared" si="14"/>
        <v/>
      </c>
      <c r="AH29" s="257" t="str">
        <f t="shared" si="15"/>
        <v/>
      </c>
      <c r="AJ29" s="257" t="str">
        <f>IF(AN29="","",IF(COUNTIF(AN$2:AN29,AN29)=1,MAX($AJ$1:AJ28)+1,""))</f>
        <v/>
      </c>
      <c r="AK29" s="257" t="str">
        <f>IF('CMS Downtime Detail'!B51="","",'CMS Downtime Detail'!B51)</f>
        <v/>
      </c>
      <c r="AL29" s="257" t="str">
        <f>IF('CMS Downtime Detail'!C51="","",'CMS Downtime Detail'!C51)</f>
        <v/>
      </c>
      <c r="AM29" s="257" t="str">
        <f>IF('CMS Downtime Detail'!D51="","",'CMS Downtime Detail'!D51)</f>
        <v/>
      </c>
      <c r="AN29" s="257" t="str">
        <f t="shared" si="16"/>
        <v/>
      </c>
      <c r="AO29" s="257" t="str">
        <f t="shared" si="17"/>
        <v/>
      </c>
      <c r="AP29" s="257" t="str">
        <f t="shared" si="18"/>
        <v/>
      </c>
      <c r="AQ29" s="257" t="str">
        <f t="shared" si="19"/>
        <v/>
      </c>
      <c r="AR29" s="257" t="str">
        <f t="shared" si="20"/>
        <v/>
      </c>
    </row>
    <row r="30" spans="1:44" x14ac:dyDescent="0.25">
      <c r="E30" s="159" t="s">
        <v>178</v>
      </c>
      <c r="G30" s="257" t="str">
        <f>IF(B30="","",IF(COUNTIF(K$2:K30,K30)=1,MAX($G$1:G29)+1,""))</f>
        <v/>
      </c>
      <c r="H30" s="257" t="str">
        <f>IF('No CMS Deviation'!B52="","",'No CMS Deviation'!B52)</f>
        <v/>
      </c>
      <c r="I30" s="257" t="str">
        <f>IF('No CMS Deviation'!C52="","",'No CMS Deviation'!C52)</f>
        <v/>
      </c>
      <c r="J30" s="257" t="str">
        <f>IF('No CMS Deviation'!D52="","",'No CMS Deviation'!D52)</f>
        <v/>
      </c>
      <c r="K30" s="257" t="str">
        <f t="shared" si="2"/>
        <v/>
      </c>
      <c r="L30" s="257" t="str">
        <f t="shared" si="3"/>
        <v/>
      </c>
      <c r="M30" s="257" t="str">
        <f t="shared" si="4"/>
        <v/>
      </c>
      <c r="N30" s="257" t="str">
        <f t="shared" si="5"/>
        <v/>
      </c>
      <c r="P30" s="257" t="str">
        <f>IF(T30="","",IF(COUNTIF(T$2:T30,T30)=1,MAX($P$1:P29)+1,""))</f>
        <v/>
      </c>
      <c r="Q30" s="257" t="str">
        <f>IF('CMS Info'!B52="","",'CMS Info'!B52)</f>
        <v/>
      </c>
      <c r="R30" s="257" t="str">
        <f>IF('CMS Info'!C52="","",'CMS Info'!C52)</f>
        <v/>
      </c>
      <c r="S30" s="257" t="str">
        <f>IF('CMS Info'!D52="","",'CMS Info'!D52)</f>
        <v/>
      </c>
      <c r="T30" s="257" t="str">
        <f t="shared" si="6"/>
        <v/>
      </c>
      <c r="U30" s="257" t="str">
        <f t="shared" si="7"/>
        <v/>
      </c>
      <c r="V30" s="257" t="str">
        <f t="shared" si="8"/>
        <v/>
      </c>
      <c r="W30" s="257" t="str">
        <f t="shared" si="9"/>
        <v/>
      </c>
      <c r="X30" s="257" t="str">
        <f t="shared" si="10"/>
        <v/>
      </c>
      <c r="Z30" s="257" t="str">
        <f>IF(AD30="","",IF(COUNTIF(AD$2:AD30,AD30)=1,MAX($Z$1:Z29)+1,""))</f>
        <v/>
      </c>
      <c r="AA30" s="257" t="str">
        <f>IF('CMS Deviation Detail'!B52="","",'CMS Deviation Detail'!B52)</f>
        <v/>
      </c>
      <c r="AB30" s="257" t="str">
        <f>IF('CMS Deviation Detail'!C52="","",'CMS Deviation Detail'!C52)</f>
        <v/>
      </c>
      <c r="AC30" s="257" t="str">
        <f>IF('CMS Deviation Detail'!D52="","",'CMS Deviation Detail'!D52)</f>
        <v/>
      </c>
      <c r="AD30" s="257" t="str">
        <f t="shared" si="11"/>
        <v/>
      </c>
      <c r="AE30" s="257" t="str">
        <f t="shared" si="12"/>
        <v/>
      </c>
      <c r="AF30" s="257" t="str">
        <f t="shared" si="13"/>
        <v/>
      </c>
      <c r="AG30" s="257" t="str">
        <f t="shared" si="14"/>
        <v/>
      </c>
      <c r="AH30" s="257" t="str">
        <f t="shared" si="15"/>
        <v/>
      </c>
      <c r="AJ30" s="257" t="str">
        <f>IF(AN30="","",IF(COUNTIF(AN$2:AN30,AN30)=1,MAX($AJ$1:AJ29)+1,""))</f>
        <v/>
      </c>
      <c r="AK30" s="257" t="str">
        <f>IF('CMS Downtime Detail'!B52="","",'CMS Downtime Detail'!B52)</f>
        <v/>
      </c>
      <c r="AL30" s="257" t="str">
        <f>IF('CMS Downtime Detail'!C52="","",'CMS Downtime Detail'!C52)</f>
        <v/>
      </c>
      <c r="AM30" s="257" t="str">
        <f>IF('CMS Downtime Detail'!D52="","",'CMS Downtime Detail'!D52)</f>
        <v/>
      </c>
      <c r="AN30" s="257" t="str">
        <f t="shared" si="16"/>
        <v/>
      </c>
      <c r="AO30" s="257" t="str">
        <f t="shared" si="17"/>
        <v/>
      </c>
      <c r="AP30" s="257" t="str">
        <f t="shared" si="18"/>
        <v/>
      </c>
      <c r="AQ30" s="257" t="str">
        <f t="shared" si="19"/>
        <v/>
      </c>
      <c r="AR30" s="257" t="str">
        <f t="shared" si="20"/>
        <v/>
      </c>
    </row>
    <row r="31" spans="1:44" x14ac:dyDescent="0.25">
      <c r="E31" s="12" t="s">
        <v>179</v>
      </c>
      <c r="G31" s="257" t="str">
        <f>IF(B31="","",IF(COUNTIF(K$2:K31,K31)=1,MAX($G$1:G30)+1,""))</f>
        <v/>
      </c>
      <c r="H31" s="257" t="str">
        <f>IF('No CMS Deviation'!B53="","",'No CMS Deviation'!B53)</f>
        <v/>
      </c>
      <c r="I31" s="257" t="str">
        <f>IF('No CMS Deviation'!C53="","",'No CMS Deviation'!C53)</f>
        <v/>
      </c>
      <c r="J31" s="257" t="str">
        <f>IF('No CMS Deviation'!D53="","",'No CMS Deviation'!D53)</f>
        <v/>
      </c>
      <c r="K31" s="257" t="str">
        <f t="shared" si="2"/>
        <v/>
      </c>
      <c r="L31" s="257" t="str">
        <f t="shared" si="3"/>
        <v/>
      </c>
      <c r="M31" s="257" t="str">
        <f t="shared" si="4"/>
        <v/>
      </c>
      <c r="N31" s="257" t="str">
        <f t="shared" si="5"/>
        <v/>
      </c>
      <c r="P31" s="257" t="str">
        <f>IF(T31="","",IF(COUNTIF(T$2:T31,T31)=1,MAX($P$1:P30)+1,""))</f>
        <v/>
      </c>
      <c r="Q31" s="257" t="str">
        <f>IF('CMS Info'!B53="","",'CMS Info'!B53)</f>
        <v/>
      </c>
      <c r="R31" s="257" t="str">
        <f>IF('CMS Info'!C53="","",'CMS Info'!C53)</f>
        <v/>
      </c>
      <c r="S31" s="257" t="str">
        <f>IF('CMS Info'!D53="","",'CMS Info'!D53)</f>
        <v/>
      </c>
      <c r="T31" s="257" t="str">
        <f t="shared" si="6"/>
        <v/>
      </c>
      <c r="U31" s="257" t="str">
        <f t="shared" si="7"/>
        <v/>
      </c>
      <c r="V31" s="257" t="str">
        <f t="shared" si="8"/>
        <v/>
      </c>
      <c r="W31" s="257" t="str">
        <f t="shared" si="9"/>
        <v/>
      </c>
      <c r="X31" s="257" t="str">
        <f t="shared" si="10"/>
        <v/>
      </c>
      <c r="Z31" s="257" t="str">
        <f>IF(AD31="","",IF(COUNTIF(AD$2:AD31,AD31)=1,MAX($Z$1:Z30)+1,""))</f>
        <v/>
      </c>
      <c r="AA31" s="257" t="str">
        <f>IF('CMS Deviation Detail'!B53="","",'CMS Deviation Detail'!B53)</f>
        <v/>
      </c>
      <c r="AB31" s="257" t="str">
        <f>IF('CMS Deviation Detail'!C53="","",'CMS Deviation Detail'!C53)</f>
        <v/>
      </c>
      <c r="AC31" s="257" t="str">
        <f>IF('CMS Deviation Detail'!D53="","",'CMS Deviation Detail'!D53)</f>
        <v/>
      </c>
      <c r="AD31" s="257" t="str">
        <f t="shared" si="11"/>
        <v/>
      </c>
      <c r="AE31" s="257" t="str">
        <f t="shared" si="12"/>
        <v/>
      </c>
      <c r="AF31" s="257" t="str">
        <f t="shared" si="13"/>
        <v/>
      </c>
      <c r="AG31" s="257" t="str">
        <f t="shared" si="14"/>
        <v/>
      </c>
      <c r="AH31" s="257" t="str">
        <f t="shared" si="15"/>
        <v/>
      </c>
      <c r="AJ31" s="257" t="str">
        <f>IF(AN31="","",IF(COUNTIF(AN$2:AN31,AN31)=1,MAX($AJ$1:AJ30)+1,""))</f>
        <v/>
      </c>
      <c r="AK31" s="257" t="str">
        <f>IF('CMS Downtime Detail'!B53="","",'CMS Downtime Detail'!B53)</f>
        <v/>
      </c>
      <c r="AL31" s="257" t="str">
        <f>IF('CMS Downtime Detail'!C53="","",'CMS Downtime Detail'!C53)</f>
        <v/>
      </c>
      <c r="AM31" s="257" t="str">
        <f>IF('CMS Downtime Detail'!D53="","",'CMS Downtime Detail'!D53)</f>
        <v/>
      </c>
      <c r="AN31" s="257" t="str">
        <f t="shared" si="16"/>
        <v/>
      </c>
      <c r="AO31" s="257" t="str">
        <f t="shared" si="17"/>
        <v/>
      </c>
      <c r="AP31" s="257" t="str">
        <f t="shared" si="18"/>
        <v/>
      </c>
      <c r="AQ31" s="257" t="str">
        <f t="shared" si="19"/>
        <v/>
      </c>
      <c r="AR31" s="257" t="str">
        <f t="shared" si="20"/>
        <v/>
      </c>
    </row>
    <row r="32" spans="1:44" x14ac:dyDescent="0.25">
      <c r="E32" s="159" t="s">
        <v>180</v>
      </c>
      <c r="G32" s="257" t="str">
        <f>IF(B32="","",IF(COUNTIF(K$2:K32,K32)=1,MAX($G$1:G31)+1,""))</f>
        <v/>
      </c>
      <c r="H32" s="257" t="str">
        <f>IF('No CMS Deviation'!B54="","",'No CMS Deviation'!B54)</f>
        <v/>
      </c>
      <c r="I32" s="257" t="str">
        <f>IF('No CMS Deviation'!C54="","",'No CMS Deviation'!C54)</f>
        <v/>
      </c>
      <c r="J32" s="257" t="str">
        <f>IF('No CMS Deviation'!D54="","",'No CMS Deviation'!D54)</f>
        <v/>
      </c>
      <c r="K32" s="257" t="str">
        <f t="shared" si="2"/>
        <v/>
      </c>
      <c r="L32" s="257" t="str">
        <f t="shared" si="3"/>
        <v/>
      </c>
      <c r="M32" s="257" t="str">
        <f t="shared" si="4"/>
        <v/>
      </c>
      <c r="N32" s="257" t="str">
        <f t="shared" si="5"/>
        <v/>
      </c>
      <c r="P32" s="257" t="str">
        <f>IF(T32="","",IF(COUNTIF(T$2:T32,T32)=1,MAX($P$1:P31)+1,""))</f>
        <v/>
      </c>
      <c r="Q32" s="257" t="str">
        <f>IF('CMS Info'!B54="","",'CMS Info'!B54)</f>
        <v/>
      </c>
      <c r="R32" s="257" t="str">
        <f>IF('CMS Info'!C54="","",'CMS Info'!C54)</f>
        <v/>
      </c>
      <c r="S32" s="257" t="str">
        <f>IF('CMS Info'!D54="","",'CMS Info'!D54)</f>
        <v/>
      </c>
      <c r="T32" s="257" t="str">
        <f t="shared" si="6"/>
        <v/>
      </c>
      <c r="U32" s="257" t="str">
        <f t="shared" si="7"/>
        <v/>
      </c>
      <c r="V32" s="257" t="str">
        <f t="shared" si="8"/>
        <v/>
      </c>
      <c r="W32" s="257" t="str">
        <f t="shared" si="9"/>
        <v/>
      </c>
      <c r="X32" s="257" t="str">
        <f t="shared" si="10"/>
        <v/>
      </c>
      <c r="Z32" s="257" t="str">
        <f>IF(AD32="","",IF(COUNTIF(AD$2:AD32,AD32)=1,MAX($Z$1:Z31)+1,""))</f>
        <v/>
      </c>
      <c r="AA32" s="257" t="str">
        <f>IF('CMS Deviation Detail'!B54="","",'CMS Deviation Detail'!B54)</f>
        <v/>
      </c>
      <c r="AB32" s="257" t="str">
        <f>IF('CMS Deviation Detail'!C54="","",'CMS Deviation Detail'!C54)</f>
        <v/>
      </c>
      <c r="AC32" s="257" t="str">
        <f>IF('CMS Deviation Detail'!D54="","",'CMS Deviation Detail'!D54)</f>
        <v/>
      </c>
      <c r="AD32" s="257" t="str">
        <f t="shared" si="11"/>
        <v/>
      </c>
      <c r="AE32" s="257" t="str">
        <f t="shared" si="12"/>
        <v/>
      </c>
      <c r="AF32" s="257" t="str">
        <f t="shared" si="13"/>
        <v/>
      </c>
      <c r="AG32" s="257" t="str">
        <f t="shared" si="14"/>
        <v/>
      </c>
      <c r="AH32" s="257" t="str">
        <f t="shared" si="15"/>
        <v/>
      </c>
      <c r="AJ32" s="257" t="str">
        <f>IF(AN32="","",IF(COUNTIF(AN$2:AN32,AN32)=1,MAX($AJ$1:AJ31)+1,""))</f>
        <v/>
      </c>
      <c r="AK32" s="257" t="str">
        <f>IF('CMS Downtime Detail'!B54="","",'CMS Downtime Detail'!B54)</f>
        <v/>
      </c>
      <c r="AL32" s="257" t="str">
        <f>IF('CMS Downtime Detail'!C54="","",'CMS Downtime Detail'!C54)</f>
        <v/>
      </c>
      <c r="AM32" s="257" t="str">
        <f>IF('CMS Downtime Detail'!D54="","",'CMS Downtime Detail'!D54)</f>
        <v/>
      </c>
      <c r="AN32" s="257" t="str">
        <f t="shared" si="16"/>
        <v/>
      </c>
      <c r="AO32" s="257" t="str">
        <f t="shared" si="17"/>
        <v/>
      </c>
      <c r="AP32" s="257" t="str">
        <f t="shared" si="18"/>
        <v/>
      </c>
      <c r="AQ32" s="257" t="str">
        <f t="shared" si="19"/>
        <v/>
      </c>
      <c r="AR32" s="257" t="str">
        <f t="shared" si="20"/>
        <v/>
      </c>
    </row>
    <row r="33" spans="5:44" x14ac:dyDescent="0.25">
      <c r="E33" s="12" t="s">
        <v>181</v>
      </c>
      <c r="G33" s="257" t="str">
        <f>IF(B33="","",IF(COUNTIF(K$2:K33,K33)=1,MAX($G$1:G32)+1,""))</f>
        <v/>
      </c>
      <c r="H33" s="257" t="str">
        <f>IF('No CMS Deviation'!B55="","",'No CMS Deviation'!B55)</f>
        <v/>
      </c>
      <c r="I33" s="257" t="str">
        <f>IF('No CMS Deviation'!C55="","",'No CMS Deviation'!C55)</f>
        <v/>
      </c>
      <c r="J33" s="257" t="str">
        <f>IF('No CMS Deviation'!D55="","",'No CMS Deviation'!D55)</f>
        <v/>
      </c>
      <c r="K33" s="257" t="str">
        <f t="shared" si="2"/>
        <v/>
      </c>
      <c r="L33" s="257" t="str">
        <f t="shared" si="3"/>
        <v/>
      </c>
      <c r="M33" s="257" t="str">
        <f t="shared" si="4"/>
        <v/>
      </c>
      <c r="N33" s="257" t="str">
        <f t="shared" si="5"/>
        <v/>
      </c>
      <c r="P33" s="257" t="str">
        <f>IF(T33="","",IF(COUNTIF(T$2:T33,T33)=1,MAX($P$1:P32)+1,""))</f>
        <v/>
      </c>
      <c r="Q33" s="257" t="str">
        <f>IF('CMS Info'!B55="","",'CMS Info'!B55)</f>
        <v/>
      </c>
      <c r="R33" s="257" t="str">
        <f>IF('CMS Info'!C55="","",'CMS Info'!C55)</f>
        <v/>
      </c>
      <c r="S33" s="257" t="str">
        <f>IF('CMS Info'!D55="","",'CMS Info'!D55)</f>
        <v/>
      </c>
      <c r="T33" s="257" t="str">
        <f t="shared" si="6"/>
        <v/>
      </c>
      <c r="U33" s="257" t="str">
        <f t="shared" si="7"/>
        <v/>
      </c>
      <c r="V33" s="257" t="str">
        <f t="shared" si="8"/>
        <v/>
      </c>
      <c r="W33" s="257" t="str">
        <f t="shared" si="9"/>
        <v/>
      </c>
      <c r="X33" s="257" t="str">
        <f t="shared" si="10"/>
        <v/>
      </c>
      <c r="Z33" s="257" t="str">
        <f>IF(AD33="","",IF(COUNTIF(AD$2:AD33,AD33)=1,MAX($Z$1:Z32)+1,""))</f>
        <v/>
      </c>
      <c r="AA33" s="257" t="str">
        <f>IF('CMS Deviation Detail'!B55="","",'CMS Deviation Detail'!B55)</f>
        <v/>
      </c>
      <c r="AB33" s="257" t="str">
        <f>IF('CMS Deviation Detail'!C55="","",'CMS Deviation Detail'!C55)</f>
        <v/>
      </c>
      <c r="AC33" s="257" t="str">
        <f>IF('CMS Deviation Detail'!D55="","",'CMS Deviation Detail'!D55)</f>
        <v/>
      </c>
      <c r="AD33" s="257" t="str">
        <f t="shared" si="11"/>
        <v/>
      </c>
      <c r="AE33" s="257" t="str">
        <f t="shared" si="12"/>
        <v/>
      </c>
      <c r="AF33" s="257" t="str">
        <f t="shared" si="13"/>
        <v/>
      </c>
      <c r="AG33" s="257" t="str">
        <f t="shared" si="14"/>
        <v/>
      </c>
      <c r="AH33" s="257" t="str">
        <f t="shared" si="15"/>
        <v/>
      </c>
      <c r="AJ33" s="257" t="str">
        <f>IF(AN33="","",IF(COUNTIF(AN$2:AN33,AN33)=1,MAX($AJ$1:AJ32)+1,""))</f>
        <v/>
      </c>
      <c r="AK33" s="257" t="str">
        <f>IF('CMS Downtime Detail'!B55="","",'CMS Downtime Detail'!B55)</f>
        <v/>
      </c>
      <c r="AL33" s="257" t="str">
        <f>IF('CMS Downtime Detail'!C55="","",'CMS Downtime Detail'!C55)</f>
        <v/>
      </c>
      <c r="AM33" s="257" t="str">
        <f>IF('CMS Downtime Detail'!D55="","",'CMS Downtime Detail'!D55)</f>
        <v/>
      </c>
      <c r="AN33" s="257" t="str">
        <f t="shared" si="16"/>
        <v/>
      </c>
      <c r="AO33" s="257" t="str">
        <f t="shared" si="17"/>
        <v/>
      </c>
      <c r="AP33" s="257" t="str">
        <f t="shared" si="18"/>
        <v/>
      </c>
      <c r="AQ33" s="257" t="str">
        <f t="shared" si="19"/>
        <v/>
      </c>
      <c r="AR33" s="257" t="str">
        <f t="shared" si="20"/>
        <v/>
      </c>
    </row>
    <row r="34" spans="5:44" x14ac:dyDescent="0.25">
      <c r="E34" s="159" t="s">
        <v>182</v>
      </c>
      <c r="G34" s="257" t="str">
        <f>IF(B34="","",IF(COUNTIF(K$2:K34,K34)=1,MAX($G$1:G33)+1,""))</f>
        <v/>
      </c>
      <c r="H34" s="257" t="str">
        <f>IF('No CMS Deviation'!B56="","",'No CMS Deviation'!B56)</f>
        <v/>
      </c>
      <c r="I34" s="257" t="str">
        <f>IF('No CMS Deviation'!C56="","",'No CMS Deviation'!C56)</f>
        <v/>
      </c>
      <c r="J34" s="257" t="str">
        <f>IF('No CMS Deviation'!D56="","",'No CMS Deviation'!D56)</f>
        <v/>
      </c>
      <c r="K34" s="257" t="str">
        <f t="shared" si="2"/>
        <v/>
      </c>
      <c r="L34" s="257" t="str">
        <f t="shared" si="3"/>
        <v/>
      </c>
      <c r="M34" s="257" t="str">
        <f t="shared" si="4"/>
        <v/>
      </c>
      <c r="N34" s="257" t="str">
        <f t="shared" si="5"/>
        <v/>
      </c>
      <c r="P34" s="257" t="str">
        <f>IF(T34="","",IF(COUNTIF(T$2:T34,T34)=1,MAX($P$1:P33)+1,""))</f>
        <v/>
      </c>
      <c r="Q34" s="257" t="str">
        <f>IF('CMS Info'!B56="","",'CMS Info'!B56)</f>
        <v/>
      </c>
      <c r="R34" s="257" t="str">
        <f>IF('CMS Info'!C56="","",'CMS Info'!C56)</f>
        <v/>
      </c>
      <c r="S34" s="257" t="str">
        <f>IF('CMS Info'!D56="","",'CMS Info'!D56)</f>
        <v/>
      </c>
      <c r="T34" s="257" t="str">
        <f t="shared" si="6"/>
        <v/>
      </c>
      <c r="U34" s="257" t="str">
        <f t="shared" si="7"/>
        <v/>
      </c>
      <c r="V34" s="257" t="str">
        <f t="shared" si="8"/>
        <v/>
      </c>
      <c r="W34" s="257" t="str">
        <f t="shared" si="9"/>
        <v/>
      </c>
      <c r="X34" s="257" t="str">
        <f t="shared" si="10"/>
        <v/>
      </c>
      <c r="Z34" s="257" t="str">
        <f>IF(AD34="","",IF(COUNTIF(AD$2:AD34,AD34)=1,MAX($Z$1:Z33)+1,""))</f>
        <v/>
      </c>
      <c r="AA34" s="257" t="str">
        <f>IF('CMS Deviation Detail'!B56="","",'CMS Deviation Detail'!B56)</f>
        <v/>
      </c>
      <c r="AB34" s="257" t="str">
        <f>IF('CMS Deviation Detail'!C56="","",'CMS Deviation Detail'!C56)</f>
        <v/>
      </c>
      <c r="AC34" s="257" t="str">
        <f>IF('CMS Deviation Detail'!D56="","",'CMS Deviation Detail'!D56)</f>
        <v/>
      </c>
      <c r="AD34" s="257" t="str">
        <f t="shared" si="11"/>
        <v/>
      </c>
      <c r="AE34" s="257" t="str">
        <f t="shared" si="12"/>
        <v/>
      </c>
      <c r="AF34" s="257" t="str">
        <f t="shared" si="13"/>
        <v/>
      </c>
      <c r="AG34" s="257" t="str">
        <f t="shared" si="14"/>
        <v/>
      </c>
      <c r="AH34" s="257" t="str">
        <f t="shared" si="15"/>
        <v/>
      </c>
      <c r="AJ34" s="257" t="str">
        <f>IF(AN34="","",IF(COUNTIF(AN$2:AN34,AN34)=1,MAX($AJ$1:AJ33)+1,""))</f>
        <v/>
      </c>
      <c r="AK34" s="257" t="str">
        <f>IF('CMS Downtime Detail'!B56="","",'CMS Downtime Detail'!B56)</f>
        <v/>
      </c>
      <c r="AL34" s="257" t="str">
        <f>IF('CMS Downtime Detail'!C56="","",'CMS Downtime Detail'!C56)</f>
        <v/>
      </c>
      <c r="AM34" s="257" t="str">
        <f>IF('CMS Downtime Detail'!D56="","",'CMS Downtime Detail'!D56)</f>
        <v/>
      </c>
      <c r="AN34" s="257" t="str">
        <f t="shared" si="16"/>
        <v/>
      </c>
      <c r="AO34" s="257" t="str">
        <f t="shared" si="17"/>
        <v/>
      </c>
      <c r="AP34" s="257" t="str">
        <f t="shared" si="18"/>
        <v/>
      </c>
      <c r="AQ34" s="257" t="str">
        <f t="shared" si="19"/>
        <v/>
      </c>
      <c r="AR34" s="257" t="str">
        <f t="shared" si="20"/>
        <v/>
      </c>
    </row>
    <row r="35" spans="5:44" x14ac:dyDescent="0.25">
      <c r="E35" s="12" t="s">
        <v>183</v>
      </c>
      <c r="G35" s="257" t="str">
        <f>IF(B35="","",IF(COUNTIF(K$2:K35,K35)=1,MAX($G$1:G34)+1,""))</f>
        <v/>
      </c>
      <c r="H35" s="257" t="str">
        <f>IF('No CMS Deviation'!B57="","",'No CMS Deviation'!B57)</f>
        <v/>
      </c>
      <c r="I35" s="257" t="str">
        <f>IF('No CMS Deviation'!C57="","",'No CMS Deviation'!C57)</f>
        <v/>
      </c>
      <c r="J35" s="257" t="str">
        <f>IF('No CMS Deviation'!D57="","",'No CMS Deviation'!D57)</f>
        <v/>
      </c>
      <c r="K35" s="257" t="str">
        <f t="shared" si="2"/>
        <v/>
      </c>
      <c r="L35" s="257" t="str">
        <f t="shared" si="3"/>
        <v/>
      </c>
      <c r="M35" s="257" t="str">
        <f t="shared" si="4"/>
        <v/>
      </c>
      <c r="N35" s="257" t="str">
        <f t="shared" si="5"/>
        <v/>
      </c>
      <c r="P35" s="257" t="str">
        <f>IF(T35="","",IF(COUNTIF(T$2:T35,T35)=1,MAX($P$1:P34)+1,""))</f>
        <v/>
      </c>
      <c r="Q35" s="257" t="str">
        <f>IF('CMS Info'!B57="","",'CMS Info'!B57)</f>
        <v/>
      </c>
      <c r="R35" s="257" t="str">
        <f>IF('CMS Info'!C57="","",'CMS Info'!C57)</f>
        <v/>
      </c>
      <c r="S35" s="257" t="str">
        <f>IF('CMS Info'!D57="","",'CMS Info'!D57)</f>
        <v/>
      </c>
      <c r="T35" s="257" t="str">
        <f t="shared" si="6"/>
        <v/>
      </c>
      <c r="U35" s="257" t="str">
        <f t="shared" si="7"/>
        <v/>
      </c>
      <c r="V35" s="257" t="str">
        <f t="shared" si="8"/>
        <v/>
      </c>
      <c r="W35" s="257" t="str">
        <f t="shared" si="9"/>
        <v/>
      </c>
      <c r="X35" s="257" t="str">
        <f t="shared" si="10"/>
        <v/>
      </c>
      <c r="Z35" s="257" t="str">
        <f>IF(AD35="","",IF(COUNTIF(AD$2:AD35,AD35)=1,MAX($Z$1:Z34)+1,""))</f>
        <v/>
      </c>
      <c r="AA35" s="257" t="str">
        <f>IF('CMS Deviation Detail'!B57="","",'CMS Deviation Detail'!B57)</f>
        <v/>
      </c>
      <c r="AB35" s="257" t="str">
        <f>IF('CMS Deviation Detail'!C57="","",'CMS Deviation Detail'!C57)</f>
        <v/>
      </c>
      <c r="AC35" s="257" t="str">
        <f>IF('CMS Deviation Detail'!D57="","",'CMS Deviation Detail'!D57)</f>
        <v/>
      </c>
      <c r="AD35" s="257" t="str">
        <f t="shared" si="11"/>
        <v/>
      </c>
      <c r="AE35" s="257" t="str">
        <f t="shared" si="12"/>
        <v/>
      </c>
      <c r="AF35" s="257" t="str">
        <f t="shared" si="13"/>
        <v/>
      </c>
      <c r="AG35" s="257" t="str">
        <f t="shared" si="14"/>
        <v/>
      </c>
      <c r="AH35" s="257" t="str">
        <f t="shared" si="15"/>
        <v/>
      </c>
      <c r="AJ35" s="257" t="str">
        <f>IF(AN35="","",IF(COUNTIF(AN$2:AN35,AN35)=1,MAX($AJ$1:AJ34)+1,""))</f>
        <v/>
      </c>
      <c r="AK35" s="257" t="str">
        <f>IF('CMS Downtime Detail'!B57="","",'CMS Downtime Detail'!B57)</f>
        <v/>
      </c>
      <c r="AL35" s="257" t="str">
        <f>IF('CMS Downtime Detail'!C57="","",'CMS Downtime Detail'!C57)</f>
        <v/>
      </c>
      <c r="AM35" s="257" t="str">
        <f>IF('CMS Downtime Detail'!D57="","",'CMS Downtime Detail'!D57)</f>
        <v/>
      </c>
      <c r="AN35" s="257" t="str">
        <f t="shared" si="16"/>
        <v/>
      </c>
      <c r="AO35" s="257" t="str">
        <f t="shared" si="17"/>
        <v/>
      </c>
      <c r="AP35" s="257" t="str">
        <f t="shared" si="18"/>
        <v/>
      </c>
      <c r="AQ35" s="257" t="str">
        <f t="shared" si="19"/>
        <v/>
      </c>
      <c r="AR35" s="257" t="str">
        <f t="shared" si="20"/>
        <v/>
      </c>
    </row>
    <row r="36" spans="5:44" x14ac:dyDescent="0.25">
      <c r="E36" s="159" t="s">
        <v>184</v>
      </c>
      <c r="G36" s="257" t="str">
        <f>IF(B36="","",IF(COUNTIF(K$2:K36,K36)=1,MAX($G$1:G35)+1,""))</f>
        <v/>
      </c>
      <c r="H36" s="257" t="str">
        <f>IF('No CMS Deviation'!B58="","",'No CMS Deviation'!B58)</f>
        <v/>
      </c>
      <c r="I36" s="257" t="str">
        <f>IF('No CMS Deviation'!C58="","",'No CMS Deviation'!C58)</f>
        <v/>
      </c>
      <c r="J36" s="257" t="str">
        <f>IF('No CMS Deviation'!D58="","",'No CMS Deviation'!D58)</f>
        <v/>
      </c>
      <c r="K36" s="257" t="str">
        <f t="shared" si="2"/>
        <v/>
      </c>
      <c r="L36" s="257" t="str">
        <f t="shared" si="3"/>
        <v/>
      </c>
      <c r="M36" s="257" t="str">
        <f t="shared" si="4"/>
        <v/>
      </c>
      <c r="N36" s="257" t="str">
        <f t="shared" si="5"/>
        <v/>
      </c>
      <c r="P36" s="257" t="str">
        <f>IF(T36="","",IF(COUNTIF(T$2:T36,T36)=1,MAX($P$1:P35)+1,""))</f>
        <v/>
      </c>
      <c r="Q36" s="257" t="str">
        <f>IF('CMS Info'!B58="","",'CMS Info'!B58)</f>
        <v/>
      </c>
      <c r="R36" s="257" t="str">
        <f>IF('CMS Info'!C58="","",'CMS Info'!C58)</f>
        <v/>
      </c>
      <c r="S36" s="257" t="str">
        <f>IF('CMS Info'!D58="","",'CMS Info'!D58)</f>
        <v/>
      </c>
      <c r="T36" s="257" t="str">
        <f t="shared" si="6"/>
        <v/>
      </c>
      <c r="U36" s="257" t="str">
        <f t="shared" si="7"/>
        <v/>
      </c>
      <c r="V36" s="257" t="str">
        <f t="shared" si="8"/>
        <v/>
      </c>
      <c r="W36" s="257" t="str">
        <f t="shared" si="9"/>
        <v/>
      </c>
      <c r="X36" s="257" t="str">
        <f t="shared" si="10"/>
        <v/>
      </c>
      <c r="Z36" s="257" t="str">
        <f>IF(AD36="","",IF(COUNTIF(AD$2:AD36,AD36)=1,MAX($Z$1:Z35)+1,""))</f>
        <v/>
      </c>
      <c r="AA36" s="257" t="str">
        <f>IF('CMS Deviation Detail'!B58="","",'CMS Deviation Detail'!B58)</f>
        <v/>
      </c>
      <c r="AB36" s="257" t="str">
        <f>IF('CMS Deviation Detail'!C58="","",'CMS Deviation Detail'!C58)</f>
        <v/>
      </c>
      <c r="AC36" s="257" t="str">
        <f>IF('CMS Deviation Detail'!D58="","",'CMS Deviation Detail'!D58)</f>
        <v/>
      </c>
      <c r="AD36" s="257" t="str">
        <f t="shared" si="11"/>
        <v/>
      </c>
      <c r="AE36" s="257" t="str">
        <f t="shared" si="12"/>
        <v/>
      </c>
      <c r="AF36" s="257" t="str">
        <f t="shared" si="13"/>
        <v/>
      </c>
      <c r="AG36" s="257" t="str">
        <f t="shared" si="14"/>
        <v/>
      </c>
      <c r="AH36" s="257" t="str">
        <f t="shared" si="15"/>
        <v/>
      </c>
      <c r="AJ36" s="257" t="str">
        <f>IF(AN36="","",IF(COUNTIF(AN$2:AN36,AN36)=1,MAX($AJ$1:AJ35)+1,""))</f>
        <v/>
      </c>
      <c r="AK36" s="257" t="str">
        <f>IF('CMS Downtime Detail'!B58="","",'CMS Downtime Detail'!B58)</f>
        <v/>
      </c>
      <c r="AL36" s="257" t="str">
        <f>IF('CMS Downtime Detail'!C58="","",'CMS Downtime Detail'!C58)</f>
        <v/>
      </c>
      <c r="AM36" s="257" t="str">
        <f>IF('CMS Downtime Detail'!D58="","",'CMS Downtime Detail'!D58)</f>
        <v/>
      </c>
      <c r="AN36" s="257" t="str">
        <f t="shared" si="16"/>
        <v/>
      </c>
      <c r="AO36" s="257" t="str">
        <f t="shared" si="17"/>
        <v/>
      </c>
      <c r="AP36" s="257" t="str">
        <f t="shared" si="18"/>
        <v/>
      </c>
      <c r="AQ36" s="257" t="str">
        <f t="shared" si="19"/>
        <v/>
      </c>
      <c r="AR36" s="257" t="str">
        <f t="shared" si="20"/>
        <v/>
      </c>
    </row>
    <row r="37" spans="5:44" x14ac:dyDescent="0.25">
      <c r="E37" s="12" t="s">
        <v>185</v>
      </c>
      <c r="G37" s="257" t="str">
        <f>IF(B37="","",IF(COUNTIF(K$2:K37,K37)=1,MAX($G$1:G36)+1,""))</f>
        <v/>
      </c>
      <c r="H37" s="257" t="str">
        <f>IF('No CMS Deviation'!B59="","",'No CMS Deviation'!B59)</f>
        <v/>
      </c>
      <c r="I37" s="257" t="str">
        <f>IF('No CMS Deviation'!C59="","",'No CMS Deviation'!C59)</f>
        <v/>
      </c>
      <c r="J37" s="257" t="str">
        <f>IF('No CMS Deviation'!D59="","",'No CMS Deviation'!D59)</f>
        <v/>
      </c>
      <c r="K37" s="257" t="str">
        <f t="shared" si="2"/>
        <v/>
      </c>
      <c r="L37" s="257" t="str">
        <f t="shared" si="3"/>
        <v/>
      </c>
      <c r="M37" s="257" t="str">
        <f t="shared" si="4"/>
        <v/>
      </c>
      <c r="N37" s="257" t="str">
        <f t="shared" si="5"/>
        <v/>
      </c>
      <c r="P37" s="257" t="str">
        <f>IF(T37="","",IF(COUNTIF(T$2:T37,T37)=1,MAX($P$1:P36)+1,""))</f>
        <v/>
      </c>
      <c r="Q37" s="257" t="str">
        <f>IF('CMS Info'!B59="","",'CMS Info'!B59)</f>
        <v/>
      </c>
      <c r="R37" s="257" t="str">
        <f>IF('CMS Info'!C59="","",'CMS Info'!C59)</f>
        <v/>
      </c>
      <c r="S37" s="257" t="str">
        <f>IF('CMS Info'!D59="","",'CMS Info'!D59)</f>
        <v/>
      </c>
      <c r="T37" s="257" t="str">
        <f t="shared" si="6"/>
        <v/>
      </c>
      <c r="U37" s="257" t="str">
        <f t="shared" si="7"/>
        <v/>
      </c>
      <c r="V37" s="257" t="str">
        <f t="shared" si="8"/>
        <v/>
      </c>
      <c r="W37" s="257" t="str">
        <f t="shared" si="9"/>
        <v/>
      </c>
      <c r="X37" s="257" t="str">
        <f t="shared" si="10"/>
        <v/>
      </c>
      <c r="Z37" s="257" t="str">
        <f>IF(AD37="","",IF(COUNTIF(AD$2:AD37,AD37)=1,MAX($Z$1:Z36)+1,""))</f>
        <v/>
      </c>
      <c r="AA37" s="257" t="str">
        <f>IF('CMS Deviation Detail'!B59="","",'CMS Deviation Detail'!B59)</f>
        <v/>
      </c>
      <c r="AB37" s="257" t="str">
        <f>IF('CMS Deviation Detail'!C59="","",'CMS Deviation Detail'!C59)</f>
        <v/>
      </c>
      <c r="AC37" s="257" t="str">
        <f>IF('CMS Deviation Detail'!D59="","",'CMS Deviation Detail'!D59)</f>
        <v/>
      </c>
      <c r="AD37" s="257" t="str">
        <f t="shared" si="11"/>
        <v/>
      </c>
      <c r="AE37" s="257" t="str">
        <f t="shared" si="12"/>
        <v/>
      </c>
      <c r="AF37" s="257" t="str">
        <f t="shared" si="13"/>
        <v/>
      </c>
      <c r="AG37" s="257" t="str">
        <f t="shared" si="14"/>
        <v/>
      </c>
      <c r="AH37" s="257" t="str">
        <f t="shared" si="15"/>
        <v/>
      </c>
      <c r="AJ37" s="257" t="str">
        <f>IF(AN37="","",IF(COUNTIF(AN$2:AN37,AN37)=1,MAX($AJ$1:AJ36)+1,""))</f>
        <v/>
      </c>
      <c r="AK37" s="257" t="str">
        <f>IF('CMS Downtime Detail'!B59="","",'CMS Downtime Detail'!B59)</f>
        <v/>
      </c>
      <c r="AL37" s="257" t="str">
        <f>IF('CMS Downtime Detail'!C59="","",'CMS Downtime Detail'!C59)</f>
        <v/>
      </c>
      <c r="AM37" s="257" t="str">
        <f>IF('CMS Downtime Detail'!D59="","",'CMS Downtime Detail'!D59)</f>
        <v/>
      </c>
      <c r="AN37" s="257" t="str">
        <f t="shared" si="16"/>
        <v/>
      </c>
      <c r="AO37" s="257" t="str">
        <f t="shared" si="17"/>
        <v/>
      </c>
      <c r="AP37" s="257" t="str">
        <f t="shared" si="18"/>
        <v/>
      </c>
      <c r="AQ37" s="257" t="str">
        <f t="shared" si="19"/>
        <v/>
      </c>
      <c r="AR37" s="257" t="str">
        <f t="shared" si="20"/>
        <v/>
      </c>
    </row>
    <row r="38" spans="5:44" x14ac:dyDescent="0.25">
      <c r="E38" s="159" t="s">
        <v>186</v>
      </c>
      <c r="G38" s="257" t="str">
        <f>IF(B38="","",IF(COUNTIF(K$2:K38,K38)=1,MAX($G$1:G37)+1,""))</f>
        <v/>
      </c>
      <c r="H38" s="257" t="str">
        <f>IF('No CMS Deviation'!B60="","",'No CMS Deviation'!B60)</f>
        <v/>
      </c>
      <c r="I38" s="257" t="str">
        <f>IF('No CMS Deviation'!C60="","",'No CMS Deviation'!C60)</f>
        <v/>
      </c>
      <c r="J38" s="257" t="str">
        <f>IF('No CMS Deviation'!D60="","",'No CMS Deviation'!D60)</f>
        <v/>
      </c>
      <c r="K38" s="257" t="str">
        <f t="shared" si="2"/>
        <v/>
      </c>
      <c r="L38" s="257" t="str">
        <f t="shared" si="3"/>
        <v/>
      </c>
      <c r="M38" s="257" t="str">
        <f t="shared" si="4"/>
        <v/>
      </c>
      <c r="N38" s="257" t="str">
        <f t="shared" si="5"/>
        <v/>
      </c>
      <c r="P38" s="257" t="str">
        <f>IF(T38="","",IF(COUNTIF(T$2:T38,T38)=1,MAX($P$1:P37)+1,""))</f>
        <v/>
      </c>
      <c r="Q38" s="257" t="str">
        <f>IF('CMS Info'!B60="","",'CMS Info'!B60)</f>
        <v/>
      </c>
      <c r="R38" s="257" t="str">
        <f>IF('CMS Info'!C60="","",'CMS Info'!C60)</f>
        <v/>
      </c>
      <c r="S38" s="257" t="str">
        <f>IF('CMS Info'!D60="","",'CMS Info'!D60)</f>
        <v/>
      </c>
      <c r="T38" s="257" t="str">
        <f t="shared" si="6"/>
        <v/>
      </c>
      <c r="U38" s="257" t="str">
        <f t="shared" si="7"/>
        <v/>
      </c>
      <c r="V38" s="257" t="str">
        <f t="shared" si="8"/>
        <v/>
      </c>
      <c r="W38" s="257" t="str">
        <f t="shared" si="9"/>
        <v/>
      </c>
      <c r="X38" s="257" t="str">
        <f t="shared" si="10"/>
        <v/>
      </c>
      <c r="Z38" s="257" t="str">
        <f>IF(AD38="","",IF(COUNTIF(AD$2:AD38,AD38)=1,MAX($Z$1:Z37)+1,""))</f>
        <v/>
      </c>
      <c r="AA38" s="257" t="str">
        <f>IF('CMS Deviation Detail'!B60="","",'CMS Deviation Detail'!B60)</f>
        <v/>
      </c>
      <c r="AB38" s="257" t="str">
        <f>IF('CMS Deviation Detail'!C60="","",'CMS Deviation Detail'!C60)</f>
        <v/>
      </c>
      <c r="AC38" s="257" t="str">
        <f>IF('CMS Deviation Detail'!D60="","",'CMS Deviation Detail'!D60)</f>
        <v/>
      </c>
      <c r="AD38" s="257" t="str">
        <f t="shared" si="11"/>
        <v/>
      </c>
      <c r="AE38" s="257" t="str">
        <f t="shared" si="12"/>
        <v/>
      </c>
      <c r="AF38" s="257" t="str">
        <f t="shared" si="13"/>
        <v/>
      </c>
      <c r="AG38" s="257" t="str">
        <f t="shared" si="14"/>
        <v/>
      </c>
      <c r="AH38" s="257" t="str">
        <f t="shared" si="15"/>
        <v/>
      </c>
      <c r="AJ38" s="257" t="str">
        <f>IF(AN38="","",IF(COUNTIF(AN$2:AN38,AN38)=1,MAX($AJ$1:AJ37)+1,""))</f>
        <v/>
      </c>
      <c r="AK38" s="257" t="str">
        <f>IF('CMS Downtime Detail'!B60="","",'CMS Downtime Detail'!B60)</f>
        <v/>
      </c>
      <c r="AL38" s="257" t="str">
        <f>IF('CMS Downtime Detail'!C60="","",'CMS Downtime Detail'!C60)</f>
        <v/>
      </c>
      <c r="AM38" s="257" t="str">
        <f>IF('CMS Downtime Detail'!D60="","",'CMS Downtime Detail'!D60)</f>
        <v/>
      </c>
      <c r="AN38" s="257" t="str">
        <f t="shared" si="16"/>
        <v/>
      </c>
      <c r="AO38" s="257" t="str">
        <f t="shared" si="17"/>
        <v/>
      </c>
      <c r="AP38" s="257" t="str">
        <f t="shared" si="18"/>
        <v/>
      </c>
      <c r="AQ38" s="257" t="str">
        <f t="shared" si="19"/>
        <v/>
      </c>
      <c r="AR38" s="257" t="str">
        <f t="shared" si="20"/>
        <v/>
      </c>
    </row>
    <row r="39" spans="5:44" x14ac:dyDescent="0.25">
      <c r="E39" s="12" t="s">
        <v>187</v>
      </c>
      <c r="G39" s="257" t="str">
        <f>IF(B39="","",IF(COUNTIF(K$2:K39,K39)=1,MAX($G$1:G38)+1,""))</f>
        <v/>
      </c>
      <c r="H39" s="257" t="str">
        <f>IF('No CMS Deviation'!B61="","",'No CMS Deviation'!B61)</f>
        <v/>
      </c>
      <c r="I39" s="257" t="str">
        <f>IF('No CMS Deviation'!C61="","",'No CMS Deviation'!C61)</f>
        <v/>
      </c>
      <c r="J39" s="257" t="str">
        <f>IF('No CMS Deviation'!D61="","",'No CMS Deviation'!D61)</f>
        <v/>
      </c>
      <c r="K39" s="257" t="str">
        <f t="shared" si="2"/>
        <v/>
      </c>
      <c r="L39" s="257" t="str">
        <f t="shared" si="3"/>
        <v/>
      </c>
      <c r="M39" s="257" t="str">
        <f t="shared" si="4"/>
        <v/>
      </c>
      <c r="N39" s="257" t="str">
        <f t="shared" si="5"/>
        <v/>
      </c>
      <c r="P39" s="257" t="str">
        <f>IF(T39="","",IF(COUNTIF(T$2:T39,T39)=1,MAX($P$1:P38)+1,""))</f>
        <v/>
      </c>
      <c r="Q39" s="257" t="str">
        <f>IF('CMS Info'!B61="","",'CMS Info'!B61)</f>
        <v/>
      </c>
      <c r="R39" s="257" t="str">
        <f>IF('CMS Info'!C61="","",'CMS Info'!C61)</f>
        <v/>
      </c>
      <c r="S39" s="257" t="str">
        <f>IF('CMS Info'!D61="","",'CMS Info'!D61)</f>
        <v/>
      </c>
      <c r="T39" s="257" t="str">
        <f t="shared" si="6"/>
        <v/>
      </c>
      <c r="U39" s="257" t="str">
        <f t="shared" si="7"/>
        <v/>
      </c>
      <c r="V39" s="257" t="str">
        <f t="shared" si="8"/>
        <v/>
      </c>
      <c r="W39" s="257" t="str">
        <f t="shared" si="9"/>
        <v/>
      </c>
      <c r="X39" s="257" t="str">
        <f t="shared" si="10"/>
        <v/>
      </c>
      <c r="Z39" s="257" t="str">
        <f>IF(AD39="","",IF(COUNTIF(AD$2:AD39,AD39)=1,MAX($Z$1:Z38)+1,""))</f>
        <v/>
      </c>
      <c r="AA39" s="257" t="str">
        <f>IF('CMS Deviation Detail'!B61="","",'CMS Deviation Detail'!B61)</f>
        <v/>
      </c>
      <c r="AB39" s="257" t="str">
        <f>IF('CMS Deviation Detail'!C61="","",'CMS Deviation Detail'!C61)</f>
        <v/>
      </c>
      <c r="AC39" s="257" t="str">
        <f>IF('CMS Deviation Detail'!D61="","",'CMS Deviation Detail'!D61)</f>
        <v/>
      </c>
      <c r="AD39" s="257" t="str">
        <f t="shared" si="11"/>
        <v/>
      </c>
      <c r="AE39" s="257" t="str">
        <f t="shared" si="12"/>
        <v/>
      </c>
      <c r="AF39" s="257" t="str">
        <f t="shared" si="13"/>
        <v/>
      </c>
      <c r="AG39" s="257" t="str">
        <f t="shared" si="14"/>
        <v/>
      </c>
      <c r="AH39" s="257" t="str">
        <f t="shared" si="15"/>
        <v/>
      </c>
      <c r="AJ39" s="257" t="str">
        <f>IF(AN39="","",IF(COUNTIF(AN$2:AN39,AN39)=1,MAX($AJ$1:AJ38)+1,""))</f>
        <v/>
      </c>
      <c r="AK39" s="257" t="str">
        <f>IF('CMS Downtime Detail'!B61="","",'CMS Downtime Detail'!B61)</f>
        <v/>
      </c>
      <c r="AL39" s="257" t="str">
        <f>IF('CMS Downtime Detail'!C61="","",'CMS Downtime Detail'!C61)</f>
        <v/>
      </c>
      <c r="AM39" s="257" t="str">
        <f>IF('CMS Downtime Detail'!D61="","",'CMS Downtime Detail'!D61)</f>
        <v/>
      </c>
      <c r="AN39" s="257" t="str">
        <f t="shared" si="16"/>
        <v/>
      </c>
      <c r="AO39" s="257" t="str">
        <f t="shared" si="17"/>
        <v/>
      </c>
      <c r="AP39" s="257" t="str">
        <f t="shared" si="18"/>
        <v/>
      </c>
      <c r="AQ39" s="257" t="str">
        <f t="shared" si="19"/>
        <v/>
      </c>
      <c r="AR39" s="257" t="str">
        <f t="shared" si="20"/>
        <v/>
      </c>
    </row>
    <row r="40" spans="5:44" x14ac:dyDescent="0.25">
      <c r="E40" s="159" t="s">
        <v>188</v>
      </c>
      <c r="G40" s="257" t="str">
        <f>IF(B40="","",IF(COUNTIF(K$2:K40,K40)=1,MAX($G$1:G39)+1,""))</f>
        <v/>
      </c>
      <c r="H40" s="257" t="str">
        <f>IF('No CMS Deviation'!B62="","",'No CMS Deviation'!B62)</f>
        <v/>
      </c>
      <c r="I40" s="257" t="str">
        <f>IF('No CMS Deviation'!C62="","",'No CMS Deviation'!C62)</f>
        <v/>
      </c>
      <c r="J40" s="257" t="str">
        <f>IF('No CMS Deviation'!D62="","",'No CMS Deviation'!D62)</f>
        <v/>
      </c>
      <c r="K40" s="257" t="str">
        <f t="shared" si="2"/>
        <v/>
      </c>
      <c r="L40" s="257" t="str">
        <f t="shared" si="3"/>
        <v/>
      </c>
      <c r="M40" s="257" t="str">
        <f t="shared" si="4"/>
        <v/>
      </c>
      <c r="N40" s="257" t="str">
        <f t="shared" si="5"/>
        <v/>
      </c>
      <c r="P40" s="257" t="str">
        <f>IF(T40="","",IF(COUNTIF(T$2:T40,T40)=1,MAX($P$1:P39)+1,""))</f>
        <v/>
      </c>
      <c r="Q40" s="257" t="str">
        <f>IF('CMS Info'!B62="","",'CMS Info'!B62)</f>
        <v/>
      </c>
      <c r="R40" s="257" t="str">
        <f>IF('CMS Info'!C62="","",'CMS Info'!C62)</f>
        <v/>
      </c>
      <c r="S40" s="257" t="str">
        <f>IF('CMS Info'!D62="","",'CMS Info'!D62)</f>
        <v/>
      </c>
      <c r="T40" s="257" t="str">
        <f t="shared" si="6"/>
        <v/>
      </c>
      <c r="U40" s="257" t="str">
        <f t="shared" si="7"/>
        <v/>
      </c>
      <c r="V40" s="257" t="str">
        <f t="shared" si="8"/>
        <v/>
      </c>
      <c r="W40" s="257" t="str">
        <f t="shared" si="9"/>
        <v/>
      </c>
      <c r="X40" s="257" t="str">
        <f t="shared" si="10"/>
        <v/>
      </c>
      <c r="Z40" s="257" t="str">
        <f>IF(AD40="","",IF(COUNTIF(AD$2:AD40,AD40)=1,MAX($Z$1:Z39)+1,""))</f>
        <v/>
      </c>
      <c r="AA40" s="257" t="str">
        <f>IF('CMS Deviation Detail'!B62="","",'CMS Deviation Detail'!B62)</f>
        <v/>
      </c>
      <c r="AB40" s="257" t="str">
        <f>IF('CMS Deviation Detail'!C62="","",'CMS Deviation Detail'!C62)</f>
        <v/>
      </c>
      <c r="AC40" s="257" t="str">
        <f>IF('CMS Deviation Detail'!D62="","",'CMS Deviation Detail'!D62)</f>
        <v/>
      </c>
      <c r="AD40" s="257" t="str">
        <f t="shared" si="11"/>
        <v/>
      </c>
      <c r="AE40" s="257" t="str">
        <f t="shared" si="12"/>
        <v/>
      </c>
      <c r="AF40" s="257" t="str">
        <f t="shared" si="13"/>
        <v/>
      </c>
      <c r="AG40" s="257" t="str">
        <f t="shared" si="14"/>
        <v/>
      </c>
      <c r="AH40" s="257" t="str">
        <f t="shared" si="15"/>
        <v/>
      </c>
      <c r="AJ40" s="257" t="str">
        <f>IF(AN40="","",IF(COUNTIF(AN$2:AN40,AN40)=1,MAX($AJ$1:AJ39)+1,""))</f>
        <v/>
      </c>
      <c r="AK40" s="257" t="str">
        <f>IF('CMS Downtime Detail'!B62="","",'CMS Downtime Detail'!B62)</f>
        <v/>
      </c>
      <c r="AL40" s="257" t="str">
        <f>IF('CMS Downtime Detail'!C62="","",'CMS Downtime Detail'!C62)</f>
        <v/>
      </c>
      <c r="AM40" s="257" t="str">
        <f>IF('CMS Downtime Detail'!D62="","",'CMS Downtime Detail'!D62)</f>
        <v/>
      </c>
      <c r="AN40" s="257" t="str">
        <f t="shared" si="16"/>
        <v/>
      </c>
      <c r="AO40" s="257" t="str">
        <f t="shared" si="17"/>
        <v/>
      </c>
      <c r="AP40" s="257" t="str">
        <f t="shared" si="18"/>
        <v/>
      </c>
      <c r="AQ40" s="257" t="str">
        <f t="shared" si="19"/>
        <v/>
      </c>
      <c r="AR40" s="257" t="str">
        <f t="shared" si="20"/>
        <v/>
      </c>
    </row>
    <row r="41" spans="5:44" x14ac:dyDescent="0.25">
      <c r="E41" s="12" t="s">
        <v>189</v>
      </c>
      <c r="G41" s="257" t="str">
        <f>IF(B41="","",IF(COUNTIF(K$2:K41,K41)=1,MAX($G$1:G40)+1,""))</f>
        <v/>
      </c>
      <c r="H41" s="257" t="str">
        <f>IF('No CMS Deviation'!B63="","",'No CMS Deviation'!B63)</f>
        <v/>
      </c>
      <c r="I41" s="257" t="str">
        <f>IF('No CMS Deviation'!C63="","",'No CMS Deviation'!C63)</f>
        <v/>
      </c>
      <c r="J41" s="257" t="str">
        <f>IF('No CMS Deviation'!D63="","",'No CMS Deviation'!D63)</f>
        <v/>
      </c>
      <c r="K41" s="257" t="str">
        <f t="shared" si="2"/>
        <v/>
      </c>
      <c r="L41" s="257" t="str">
        <f t="shared" si="3"/>
        <v/>
      </c>
      <c r="M41" s="257" t="str">
        <f t="shared" si="4"/>
        <v/>
      </c>
      <c r="N41" s="257" t="str">
        <f t="shared" si="5"/>
        <v/>
      </c>
      <c r="P41" s="257" t="str">
        <f>IF(T41="","",IF(COUNTIF(T$2:T41,T41)=1,MAX($P$1:P40)+1,""))</f>
        <v/>
      </c>
      <c r="Q41" s="257" t="str">
        <f>IF('CMS Info'!B63="","",'CMS Info'!B63)</f>
        <v/>
      </c>
      <c r="R41" s="257" t="str">
        <f>IF('CMS Info'!C63="","",'CMS Info'!C63)</f>
        <v/>
      </c>
      <c r="S41" s="257" t="str">
        <f>IF('CMS Info'!D63="","",'CMS Info'!D63)</f>
        <v/>
      </c>
      <c r="T41" s="257" t="str">
        <f t="shared" si="6"/>
        <v/>
      </c>
      <c r="U41" s="257" t="str">
        <f t="shared" si="7"/>
        <v/>
      </c>
      <c r="V41" s="257" t="str">
        <f t="shared" si="8"/>
        <v/>
      </c>
      <c r="W41" s="257" t="str">
        <f t="shared" si="9"/>
        <v/>
      </c>
      <c r="X41" s="257" t="str">
        <f t="shared" si="10"/>
        <v/>
      </c>
      <c r="Z41" s="257" t="str">
        <f>IF(AD41="","",IF(COUNTIF(AD$2:AD41,AD41)=1,MAX($Z$1:Z40)+1,""))</f>
        <v/>
      </c>
      <c r="AA41" s="257" t="str">
        <f>IF('CMS Deviation Detail'!B63="","",'CMS Deviation Detail'!B63)</f>
        <v/>
      </c>
      <c r="AB41" s="257" t="str">
        <f>IF('CMS Deviation Detail'!C63="","",'CMS Deviation Detail'!C63)</f>
        <v/>
      </c>
      <c r="AC41" s="257" t="str">
        <f>IF('CMS Deviation Detail'!D63="","",'CMS Deviation Detail'!D63)</f>
        <v/>
      </c>
      <c r="AD41" s="257" t="str">
        <f t="shared" si="11"/>
        <v/>
      </c>
      <c r="AE41" s="257" t="str">
        <f t="shared" si="12"/>
        <v/>
      </c>
      <c r="AF41" s="257" t="str">
        <f t="shared" si="13"/>
        <v/>
      </c>
      <c r="AG41" s="257" t="str">
        <f t="shared" si="14"/>
        <v/>
      </c>
      <c r="AH41" s="257" t="str">
        <f t="shared" si="15"/>
        <v/>
      </c>
      <c r="AJ41" s="257" t="str">
        <f>IF(AN41="","",IF(COUNTIF(AN$2:AN41,AN41)=1,MAX($AJ$1:AJ40)+1,""))</f>
        <v/>
      </c>
      <c r="AK41" s="257" t="str">
        <f>IF('CMS Downtime Detail'!B63="","",'CMS Downtime Detail'!B63)</f>
        <v/>
      </c>
      <c r="AL41" s="257" t="str">
        <f>IF('CMS Downtime Detail'!C63="","",'CMS Downtime Detail'!C63)</f>
        <v/>
      </c>
      <c r="AM41" s="257" t="str">
        <f>IF('CMS Downtime Detail'!D63="","",'CMS Downtime Detail'!D63)</f>
        <v/>
      </c>
      <c r="AN41" s="257" t="str">
        <f t="shared" si="16"/>
        <v/>
      </c>
      <c r="AO41" s="257" t="str">
        <f t="shared" si="17"/>
        <v/>
      </c>
      <c r="AP41" s="257" t="str">
        <f t="shared" si="18"/>
        <v/>
      </c>
      <c r="AQ41" s="257" t="str">
        <f t="shared" si="19"/>
        <v/>
      </c>
      <c r="AR41" s="257" t="str">
        <f t="shared" si="20"/>
        <v/>
      </c>
    </row>
    <row r="42" spans="5:44" x14ac:dyDescent="0.25">
      <c r="E42" s="159" t="s">
        <v>190</v>
      </c>
      <c r="G42" s="257" t="str">
        <f>IF(B42="","",IF(COUNTIF(K$2:K42,K42)=1,MAX($G$1:G41)+1,""))</f>
        <v/>
      </c>
      <c r="H42" s="257" t="str">
        <f>IF('No CMS Deviation'!B64="","",'No CMS Deviation'!B64)</f>
        <v/>
      </c>
      <c r="I42" s="257" t="str">
        <f>IF('No CMS Deviation'!C64="","",'No CMS Deviation'!C64)</f>
        <v/>
      </c>
      <c r="J42" s="257" t="str">
        <f>IF('No CMS Deviation'!D64="","",'No CMS Deviation'!D64)</f>
        <v/>
      </c>
      <c r="K42" s="257" t="str">
        <f t="shared" si="2"/>
        <v/>
      </c>
      <c r="L42" s="257" t="str">
        <f t="shared" si="3"/>
        <v/>
      </c>
      <c r="M42" s="257" t="str">
        <f t="shared" si="4"/>
        <v/>
      </c>
      <c r="N42" s="257" t="str">
        <f t="shared" si="5"/>
        <v/>
      </c>
      <c r="P42" s="257" t="str">
        <f>IF(T42="","",IF(COUNTIF(T$2:T42,T42)=1,MAX($P$1:P41)+1,""))</f>
        <v/>
      </c>
      <c r="Q42" s="257" t="str">
        <f>IF('CMS Info'!B64="","",'CMS Info'!B64)</f>
        <v/>
      </c>
      <c r="R42" s="257" t="str">
        <f>IF('CMS Info'!C64="","",'CMS Info'!C64)</f>
        <v/>
      </c>
      <c r="S42" s="257" t="str">
        <f>IF('CMS Info'!D64="","",'CMS Info'!D64)</f>
        <v/>
      </c>
      <c r="T42" s="257" t="str">
        <f t="shared" si="6"/>
        <v/>
      </c>
      <c r="U42" s="257" t="str">
        <f t="shared" si="7"/>
        <v/>
      </c>
      <c r="V42" s="257" t="str">
        <f t="shared" si="8"/>
        <v/>
      </c>
      <c r="W42" s="257" t="str">
        <f t="shared" si="9"/>
        <v/>
      </c>
      <c r="X42" s="257" t="str">
        <f t="shared" si="10"/>
        <v/>
      </c>
      <c r="Z42" s="257" t="str">
        <f>IF(AD42="","",IF(COUNTIF(AD$2:AD42,AD42)=1,MAX($Z$1:Z41)+1,""))</f>
        <v/>
      </c>
      <c r="AA42" s="257" t="str">
        <f>IF('CMS Deviation Detail'!B64="","",'CMS Deviation Detail'!B64)</f>
        <v/>
      </c>
      <c r="AB42" s="257" t="str">
        <f>IF('CMS Deviation Detail'!C64="","",'CMS Deviation Detail'!C64)</f>
        <v/>
      </c>
      <c r="AC42" s="257" t="str">
        <f>IF('CMS Deviation Detail'!D64="","",'CMS Deviation Detail'!D64)</f>
        <v/>
      </c>
      <c r="AD42" s="257" t="str">
        <f t="shared" si="11"/>
        <v/>
      </c>
      <c r="AE42" s="257" t="str">
        <f t="shared" si="12"/>
        <v/>
      </c>
      <c r="AF42" s="257" t="str">
        <f t="shared" si="13"/>
        <v/>
      </c>
      <c r="AG42" s="257" t="str">
        <f t="shared" si="14"/>
        <v/>
      </c>
      <c r="AH42" s="257" t="str">
        <f t="shared" si="15"/>
        <v/>
      </c>
      <c r="AJ42" s="257" t="str">
        <f>IF(AN42="","",IF(COUNTIF(AN$2:AN42,AN42)=1,MAX($AJ$1:AJ41)+1,""))</f>
        <v/>
      </c>
      <c r="AK42" s="257" t="str">
        <f>IF('CMS Downtime Detail'!B64="","",'CMS Downtime Detail'!B64)</f>
        <v/>
      </c>
      <c r="AL42" s="257" t="str">
        <f>IF('CMS Downtime Detail'!C64="","",'CMS Downtime Detail'!C64)</f>
        <v/>
      </c>
      <c r="AM42" s="257" t="str">
        <f>IF('CMS Downtime Detail'!D64="","",'CMS Downtime Detail'!D64)</f>
        <v/>
      </c>
      <c r="AN42" s="257" t="str">
        <f t="shared" si="16"/>
        <v/>
      </c>
      <c r="AO42" s="257" t="str">
        <f t="shared" si="17"/>
        <v/>
      </c>
      <c r="AP42" s="257" t="str">
        <f t="shared" si="18"/>
        <v/>
      </c>
      <c r="AQ42" s="257" t="str">
        <f t="shared" si="19"/>
        <v/>
      </c>
      <c r="AR42" s="257" t="str">
        <f t="shared" si="20"/>
        <v/>
      </c>
    </row>
    <row r="43" spans="5:44" x14ac:dyDescent="0.25">
      <c r="E43" s="12" t="s">
        <v>191</v>
      </c>
      <c r="G43" s="257" t="str">
        <f>IF(B43="","",IF(COUNTIF(K$2:K43,K43)=1,MAX($G$1:G42)+1,""))</f>
        <v/>
      </c>
      <c r="H43" s="257" t="str">
        <f>IF('No CMS Deviation'!B65="","",'No CMS Deviation'!B65)</f>
        <v/>
      </c>
      <c r="I43" s="257" t="str">
        <f>IF('No CMS Deviation'!C65="","",'No CMS Deviation'!C65)</f>
        <v/>
      </c>
      <c r="J43" s="257" t="str">
        <f>IF('No CMS Deviation'!D65="","",'No CMS Deviation'!D65)</f>
        <v/>
      </c>
      <c r="K43" s="257" t="str">
        <f t="shared" si="2"/>
        <v/>
      </c>
      <c r="L43" s="257" t="str">
        <f t="shared" si="3"/>
        <v/>
      </c>
      <c r="M43" s="257" t="str">
        <f t="shared" si="4"/>
        <v/>
      </c>
      <c r="N43" s="257" t="str">
        <f t="shared" si="5"/>
        <v/>
      </c>
      <c r="P43" s="257" t="str">
        <f>IF(T43="","",IF(COUNTIF(T$2:T43,T43)=1,MAX($P$1:P42)+1,""))</f>
        <v/>
      </c>
      <c r="Q43" s="257" t="str">
        <f>IF('CMS Info'!B65="","",'CMS Info'!B65)</f>
        <v/>
      </c>
      <c r="R43" s="257" t="str">
        <f>IF('CMS Info'!C65="","",'CMS Info'!C65)</f>
        <v/>
      </c>
      <c r="S43" s="257" t="str">
        <f>IF('CMS Info'!D65="","",'CMS Info'!D65)</f>
        <v/>
      </c>
      <c r="T43" s="257" t="str">
        <f t="shared" si="6"/>
        <v/>
      </c>
      <c r="U43" s="257" t="str">
        <f t="shared" si="7"/>
        <v/>
      </c>
      <c r="V43" s="257" t="str">
        <f t="shared" si="8"/>
        <v/>
      </c>
      <c r="W43" s="257" t="str">
        <f t="shared" si="9"/>
        <v/>
      </c>
      <c r="X43" s="257" t="str">
        <f t="shared" si="10"/>
        <v/>
      </c>
      <c r="Z43" s="257" t="str">
        <f>IF(AD43="","",IF(COUNTIF(AD$2:AD43,AD43)=1,MAX($Z$1:Z42)+1,""))</f>
        <v/>
      </c>
      <c r="AA43" s="257" t="str">
        <f>IF('CMS Deviation Detail'!B65="","",'CMS Deviation Detail'!B65)</f>
        <v/>
      </c>
      <c r="AB43" s="257" t="str">
        <f>IF('CMS Deviation Detail'!C65="","",'CMS Deviation Detail'!C65)</f>
        <v/>
      </c>
      <c r="AC43" s="257" t="str">
        <f>IF('CMS Deviation Detail'!D65="","",'CMS Deviation Detail'!D65)</f>
        <v/>
      </c>
      <c r="AD43" s="257" t="str">
        <f t="shared" si="11"/>
        <v/>
      </c>
      <c r="AE43" s="257" t="str">
        <f t="shared" si="12"/>
        <v/>
      </c>
      <c r="AF43" s="257" t="str">
        <f t="shared" si="13"/>
        <v/>
      </c>
      <c r="AG43" s="257" t="str">
        <f t="shared" si="14"/>
        <v/>
      </c>
      <c r="AH43" s="257" t="str">
        <f t="shared" si="15"/>
        <v/>
      </c>
      <c r="AJ43" s="257" t="str">
        <f>IF(AN43="","",IF(COUNTIF(AN$2:AN43,AN43)=1,MAX($AJ$1:AJ42)+1,""))</f>
        <v/>
      </c>
      <c r="AK43" s="257" t="str">
        <f>IF('CMS Downtime Detail'!B65="","",'CMS Downtime Detail'!B65)</f>
        <v/>
      </c>
      <c r="AL43" s="257" t="str">
        <f>IF('CMS Downtime Detail'!C65="","",'CMS Downtime Detail'!C65)</f>
        <v/>
      </c>
      <c r="AM43" s="257" t="str">
        <f>IF('CMS Downtime Detail'!D65="","",'CMS Downtime Detail'!D65)</f>
        <v/>
      </c>
      <c r="AN43" s="257" t="str">
        <f t="shared" si="16"/>
        <v/>
      </c>
      <c r="AO43" s="257" t="str">
        <f t="shared" si="17"/>
        <v/>
      </c>
      <c r="AP43" s="257" t="str">
        <f t="shared" si="18"/>
        <v/>
      </c>
      <c r="AQ43" s="257" t="str">
        <f t="shared" si="19"/>
        <v/>
      </c>
      <c r="AR43" s="257" t="str">
        <f t="shared" si="20"/>
        <v/>
      </c>
    </row>
    <row r="44" spans="5:44" x14ac:dyDescent="0.25">
      <c r="E44" s="159" t="s">
        <v>192</v>
      </c>
      <c r="G44" s="257" t="str">
        <f>IF(B44="","",IF(COUNTIF(K$2:K44,K44)=1,MAX($G$1:G43)+1,""))</f>
        <v/>
      </c>
      <c r="H44" s="257" t="str">
        <f>IF('No CMS Deviation'!B66="","",'No CMS Deviation'!B66)</f>
        <v/>
      </c>
      <c r="I44" s="257" t="str">
        <f>IF('No CMS Deviation'!C66="","",'No CMS Deviation'!C66)</f>
        <v/>
      </c>
      <c r="J44" s="257" t="str">
        <f>IF('No CMS Deviation'!D66="","",'No CMS Deviation'!D66)</f>
        <v/>
      </c>
      <c r="K44" s="257" t="str">
        <f t="shared" si="2"/>
        <v/>
      </c>
      <c r="L44" s="257" t="str">
        <f t="shared" si="3"/>
        <v/>
      </c>
      <c r="M44" s="257" t="str">
        <f t="shared" si="4"/>
        <v/>
      </c>
      <c r="N44" s="257" t="str">
        <f t="shared" si="5"/>
        <v/>
      </c>
      <c r="P44" s="257" t="str">
        <f>IF(T44="","",IF(COUNTIF(T$2:T44,T44)=1,MAX($P$1:P43)+1,""))</f>
        <v/>
      </c>
      <c r="Q44" s="257" t="str">
        <f>IF('CMS Info'!B66="","",'CMS Info'!B66)</f>
        <v/>
      </c>
      <c r="R44" s="257" t="str">
        <f>IF('CMS Info'!C66="","",'CMS Info'!C66)</f>
        <v/>
      </c>
      <c r="S44" s="257" t="str">
        <f>IF('CMS Info'!D66="","",'CMS Info'!D66)</f>
        <v/>
      </c>
      <c r="T44" s="257" t="str">
        <f t="shared" si="6"/>
        <v/>
      </c>
      <c r="U44" s="257" t="str">
        <f t="shared" si="7"/>
        <v/>
      </c>
      <c r="V44" s="257" t="str">
        <f t="shared" si="8"/>
        <v/>
      </c>
      <c r="W44" s="257" t="str">
        <f t="shared" si="9"/>
        <v/>
      </c>
      <c r="X44" s="257" t="str">
        <f t="shared" si="10"/>
        <v/>
      </c>
      <c r="Z44" s="257" t="str">
        <f>IF(AD44="","",IF(COUNTIF(AD$2:AD44,AD44)=1,MAX($Z$1:Z43)+1,""))</f>
        <v/>
      </c>
      <c r="AA44" s="257" t="str">
        <f>IF('CMS Deviation Detail'!B66="","",'CMS Deviation Detail'!B66)</f>
        <v/>
      </c>
      <c r="AB44" s="257" t="str">
        <f>IF('CMS Deviation Detail'!C66="","",'CMS Deviation Detail'!C66)</f>
        <v/>
      </c>
      <c r="AC44" s="257" t="str">
        <f>IF('CMS Deviation Detail'!D66="","",'CMS Deviation Detail'!D66)</f>
        <v/>
      </c>
      <c r="AD44" s="257" t="str">
        <f t="shared" si="11"/>
        <v/>
      </c>
      <c r="AE44" s="257" t="str">
        <f t="shared" si="12"/>
        <v/>
      </c>
      <c r="AF44" s="257" t="str">
        <f t="shared" si="13"/>
        <v/>
      </c>
      <c r="AG44" s="257" t="str">
        <f t="shared" si="14"/>
        <v/>
      </c>
      <c r="AH44" s="257" t="str">
        <f t="shared" si="15"/>
        <v/>
      </c>
      <c r="AJ44" s="257" t="str">
        <f>IF(AN44="","",IF(COUNTIF(AN$2:AN44,AN44)=1,MAX($AJ$1:AJ43)+1,""))</f>
        <v/>
      </c>
      <c r="AK44" s="257" t="str">
        <f>IF('CMS Downtime Detail'!B66="","",'CMS Downtime Detail'!B66)</f>
        <v/>
      </c>
      <c r="AL44" s="257" t="str">
        <f>IF('CMS Downtime Detail'!C66="","",'CMS Downtime Detail'!C66)</f>
        <v/>
      </c>
      <c r="AM44" s="257" t="str">
        <f>IF('CMS Downtime Detail'!D66="","",'CMS Downtime Detail'!D66)</f>
        <v/>
      </c>
      <c r="AN44" s="257" t="str">
        <f t="shared" si="16"/>
        <v/>
      </c>
      <c r="AO44" s="257" t="str">
        <f t="shared" si="17"/>
        <v/>
      </c>
      <c r="AP44" s="257" t="str">
        <f t="shared" si="18"/>
        <v/>
      </c>
      <c r="AQ44" s="257" t="str">
        <f t="shared" si="19"/>
        <v/>
      </c>
      <c r="AR44" s="257" t="str">
        <f t="shared" si="20"/>
        <v/>
      </c>
    </row>
    <row r="45" spans="5:44" x14ac:dyDescent="0.25">
      <c r="E45" s="12" t="s">
        <v>193</v>
      </c>
      <c r="G45" s="257" t="str">
        <f>IF(B45="","",IF(COUNTIF(K$2:K45,K45)=1,MAX($G$1:G44)+1,""))</f>
        <v/>
      </c>
      <c r="H45" s="257" t="str">
        <f>IF('No CMS Deviation'!B67="","",'No CMS Deviation'!B67)</f>
        <v/>
      </c>
      <c r="I45" s="257" t="str">
        <f>IF('No CMS Deviation'!C67="","",'No CMS Deviation'!C67)</f>
        <v/>
      </c>
      <c r="J45" s="257" t="str">
        <f>IF('No CMS Deviation'!D67="","",'No CMS Deviation'!D67)</f>
        <v/>
      </c>
      <c r="K45" s="257" t="str">
        <f t="shared" si="2"/>
        <v/>
      </c>
      <c r="L45" s="257" t="str">
        <f t="shared" si="3"/>
        <v/>
      </c>
      <c r="M45" s="257" t="str">
        <f t="shared" si="4"/>
        <v/>
      </c>
      <c r="N45" s="257" t="str">
        <f t="shared" si="5"/>
        <v/>
      </c>
      <c r="P45" s="257" t="str">
        <f>IF(T45="","",IF(COUNTIF(T$2:T45,T45)=1,MAX($P$1:P44)+1,""))</f>
        <v/>
      </c>
      <c r="Q45" s="257" t="str">
        <f>IF('CMS Info'!B67="","",'CMS Info'!B67)</f>
        <v/>
      </c>
      <c r="R45" s="257" t="str">
        <f>IF('CMS Info'!C67="","",'CMS Info'!C67)</f>
        <v/>
      </c>
      <c r="S45" s="257" t="str">
        <f>IF('CMS Info'!D67="","",'CMS Info'!D67)</f>
        <v/>
      </c>
      <c r="T45" s="257" t="str">
        <f t="shared" si="6"/>
        <v/>
      </c>
      <c r="U45" s="257" t="str">
        <f t="shared" si="7"/>
        <v/>
      </c>
      <c r="V45" s="257" t="str">
        <f t="shared" si="8"/>
        <v/>
      </c>
      <c r="W45" s="257" t="str">
        <f t="shared" si="9"/>
        <v/>
      </c>
      <c r="X45" s="257" t="str">
        <f t="shared" si="10"/>
        <v/>
      </c>
      <c r="Z45" s="257" t="str">
        <f>IF(AD45="","",IF(COUNTIF(AD$2:AD45,AD45)=1,MAX($Z$1:Z44)+1,""))</f>
        <v/>
      </c>
      <c r="AA45" s="257" t="str">
        <f>IF('CMS Deviation Detail'!B67="","",'CMS Deviation Detail'!B67)</f>
        <v/>
      </c>
      <c r="AB45" s="257" t="str">
        <f>IF('CMS Deviation Detail'!C67="","",'CMS Deviation Detail'!C67)</f>
        <v/>
      </c>
      <c r="AC45" s="257" t="str">
        <f>IF('CMS Deviation Detail'!D67="","",'CMS Deviation Detail'!D67)</f>
        <v/>
      </c>
      <c r="AD45" s="257" t="str">
        <f t="shared" si="11"/>
        <v/>
      </c>
      <c r="AE45" s="257" t="str">
        <f t="shared" si="12"/>
        <v/>
      </c>
      <c r="AF45" s="257" t="str">
        <f t="shared" si="13"/>
        <v/>
      </c>
      <c r="AG45" s="257" t="str">
        <f t="shared" si="14"/>
        <v/>
      </c>
      <c r="AH45" s="257" t="str">
        <f t="shared" si="15"/>
        <v/>
      </c>
      <c r="AJ45" s="257" t="str">
        <f>IF(AN45="","",IF(COUNTIF(AN$2:AN45,AN45)=1,MAX($AJ$1:AJ44)+1,""))</f>
        <v/>
      </c>
      <c r="AK45" s="257" t="str">
        <f>IF('CMS Downtime Detail'!B67="","",'CMS Downtime Detail'!B67)</f>
        <v/>
      </c>
      <c r="AL45" s="257" t="str">
        <f>IF('CMS Downtime Detail'!C67="","",'CMS Downtime Detail'!C67)</f>
        <v/>
      </c>
      <c r="AM45" s="257" t="str">
        <f>IF('CMS Downtime Detail'!D67="","",'CMS Downtime Detail'!D67)</f>
        <v/>
      </c>
      <c r="AN45" s="257" t="str">
        <f t="shared" si="16"/>
        <v/>
      </c>
      <c r="AO45" s="257" t="str">
        <f t="shared" si="17"/>
        <v/>
      </c>
      <c r="AP45" s="257" t="str">
        <f t="shared" si="18"/>
        <v/>
      </c>
      <c r="AQ45" s="257" t="str">
        <f t="shared" si="19"/>
        <v/>
      </c>
      <c r="AR45" s="257" t="str">
        <f t="shared" si="20"/>
        <v/>
      </c>
    </row>
    <row r="46" spans="5:44" x14ac:dyDescent="0.25">
      <c r="E46" s="159" t="s">
        <v>194</v>
      </c>
      <c r="G46" s="257" t="str">
        <f>IF(B46="","",IF(COUNTIF(K$2:K46,K46)=1,MAX($G$1:G45)+1,""))</f>
        <v/>
      </c>
      <c r="H46" s="257" t="str">
        <f>IF('No CMS Deviation'!B68="","",'No CMS Deviation'!B68)</f>
        <v/>
      </c>
      <c r="I46" s="257" t="str">
        <f>IF('No CMS Deviation'!C68="","",'No CMS Deviation'!C68)</f>
        <v/>
      </c>
      <c r="J46" s="257" t="str">
        <f>IF('No CMS Deviation'!D68="","",'No CMS Deviation'!D68)</f>
        <v/>
      </c>
      <c r="K46" s="257" t="str">
        <f t="shared" si="2"/>
        <v/>
      </c>
      <c r="L46" s="257" t="str">
        <f t="shared" si="3"/>
        <v/>
      </c>
      <c r="M46" s="257" t="str">
        <f t="shared" si="4"/>
        <v/>
      </c>
      <c r="N46" s="257" t="str">
        <f t="shared" si="5"/>
        <v/>
      </c>
      <c r="P46" s="257" t="str">
        <f>IF(T46="","",IF(COUNTIF(T$2:T46,T46)=1,MAX($P$1:P45)+1,""))</f>
        <v/>
      </c>
      <c r="Q46" s="257" t="str">
        <f>IF('CMS Info'!B68="","",'CMS Info'!B68)</f>
        <v/>
      </c>
      <c r="R46" s="257" t="str">
        <f>IF('CMS Info'!C68="","",'CMS Info'!C68)</f>
        <v/>
      </c>
      <c r="S46" s="257" t="str">
        <f>IF('CMS Info'!D68="","",'CMS Info'!D68)</f>
        <v/>
      </c>
      <c r="T46" s="257" t="str">
        <f t="shared" si="6"/>
        <v/>
      </c>
      <c r="U46" s="257" t="str">
        <f t="shared" si="7"/>
        <v/>
      </c>
      <c r="V46" s="257" t="str">
        <f t="shared" si="8"/>
        <v/>
      </c>
      <c r="W46" s="257" t="str">
        <f t="shared" si="9"/>
        <v/>
      </c>
      <c r="X46" s="257" t="str">
        <f t="shared" si="10"/>
        <v/>
      </c>
      <c r="Z46" s="257" t="str">
        <f>IF(AD46="","",IF(COUNTIF(AD$2:AD46,AD46)=1,MAX($Z$1:Z45)+1,""))</f>
        <v/>
      </c>
      <c r="AA46" s="257" t="str">
        <f>IF('CMS Deviation Detail'!B68="","",'CMS Deviation Detail'!B68)</f>
        <v/>
      </c>
      <c r="AB46" s="257" t="str">
        <f>IF('CMS Deviation Detail'!C68="","",'CMS Deviation Detail'!C68)</f>
        <v/>
      </c>
      <c r="AC46" s="257" t="str">
        <f>IF('CMS Deviation Detail'!D68="","",'CMS Deviation Detail'!D68)</f>
        <v/>
      </c>
      <c r="AD46" s="257" t="str">
        <f t="shared" si="11"/>
        <v/>
      </c>
      <c r="AE46" s="257" t="str">
        <f t="shared" si="12"/>
        <v/>
      </c>
      <c r="AF46" s="257" t="str">
        <f t="shared" si="13"/>
        <v/>
      </c>
      <c r="AG46" s="257" t="str">
        <f t="shared" si="14"/>
        <v/>
      </c>
      <c r="AH46" s="257" t="str">
        <f t="shared" si="15"/>
        <v/>
      </c>
      <c r="AJ46" s="257" t="str">
        <f>IF(AN46="","",IF(COUNTIF(AN$2:AN46,AN46)=1,MAX($AJ$1:AJ45)+1,""))</f>
        <v/>
      </c>
      <c r="AK46" s="257" t="str">
        <f>IF('CMS Downtime Detail'!B68="","",'CMS Downtime Detail'!B68)</f>
        <v/>
      </c>
      <c r="AL46" s="257" t="str">
        <f>IF('CMS Downtime Detail'!C68="","",'CMS Downtime Detail'!C68)</f>
        <v/>
      </c>
      <c r="AM46" s="257" t="str">
        <f>IF('CMS Downtime Detail'!D68="","",'CMS Downtime Detail'!D68)</f>
        <v/>
      </c>
      <c r="AN46" s="257" t="str">
        <f t="shared" si="16"/>
        <v/>
      </c>
      <c r="AO46" s="257" t="str">
        <f t="shared" si="17"/>
        <v/>
      </c>
      <c r="AP46" s="257" t="str">
        <f t="shared" si="18"/>
        <v/>
      </c>
      <c r="AQ46" s="257" t="str">
        <f t="shared" si="19"/>
        <v/>
      </c>
      <c r="AR46" s="257" t="str">
        <f t="shared" si="20"/>
        <v/>
      </c>
    </row>
    <row r="47" spans="5:44" x14ac:dyDescent="0.25">
      <c r="E47" s="12" t="s">
        <v>195</v>
      </c>
      <c r="G47" s="257" t="str">
        <f>IF(B47="","",IF(COUNTIF(K$2:K47,K47)=1,MAX($G$1:G46)+1,""))</f>
        <v/>
      </c>
      <c r="H47" s="257" t="str">
        <f>IF('No CMS Deviation'!B69="","",'No CMS Deviation'!B69)</f>
        <v/>
      </c>
      <c r="I47" s="257" t="str">
        <f>IF('No CMS Deviation'!C69="","",'No CMS Deviation'!C69)</f>
        <v/>
      </c>
      <c r="J47" s="257" t="str">
        <f>IF('No CMS Deviation'!D69="","",'No CMS Deviation'!D69)</f>
        <v/>
      </c>
      <c r="K47" s="257" t="str">
        <f t="shared" si="2"/>
        <v/>
      </c>
      <c r="L47" s="257" t="str">
        <f t="shared" si="3"/>
        <v/>
      </c>
      <c r="M47" s="257" t="str">
        <f t="shared" si="4"/>
        <v/>
      </c>
      <c r="N47" s="257" t="str">
        <f t="shared" si="5"/>
        <v/>
      </c>
      <c r="P47" s="257" t="str">
        <f>IF(T47="","",IF(COUNTIF(T$2:T47,T47)=1,MAX($P$1:P46)+1,""))</f>
        <v/>
      </c>
      <c r="Q47" s="257" t="str">
        <f>IF('CMS Info'!B69="","",'CMS Info'!B69)</f>
        <v/>
      </c>
      <c r="R47" s="257" t="str">
        <f>IF('CMS Info'!C69="","",'CMS Info'!C69)</f>
        <v/>
      </c>
      <c r="S47" s="257" t="str">
        <f>IF('CMS Info'!D69="","",'CMS Info'!D69)</f>
        <v/>
      </c>
      <c r="T47" s="257" t="str">
        <f t="shared" si="6"/>
        <v/>
      </c>
      <c r="U47" s="257" t="str">
        <f t="shared" si="7"/>
        <v/>
      </c>
      <c r="V47" s="257" t="str">
        <f t="shared" si="8"/>
        <v/>
      </c>
      <c r="W47" s="257" t="str">
        <f t="shared" si="9"/>
        <v/>
      </c>
      <c r="X47" s="257" t="str">
        <f t="shared" si="10"/>
        <v/>
      </c>
      <c r="Z47" s="257" t="str">
        <f>IF(AD47="","",IF(COUNTIF(AD$2:AD47,AD47)=1,MAX($Z$1:Z46)+1,""))</f>
        <v/>
      </c>
      <c r="AA47" s="257" t="str">
        <f>IF('CMS Deviation Detail'!B69="","",'CMS Deviation Detail'!B69)</f>
        <v/>
      </c>
      <c r="AB47" s="257" t="str">
        <f>IF('CMS Deviation Detail'!C69="","",'CMS Deviation Detail'!C69)</f>
        <v/>
      </c>
      <c r="AC47" s="257" t="str">
        <f>IF('CMS Deviation Detail'!D69="","",'CMS Deviation Detail'!D69)</f>
        <v/>
      </c>
      <c r="AD47" s="257" t="str">
        <f t="shared" si="11"/>
        <v/>
      </c>
      <c r="AE47" s="257" t="str">
        <f t="shared" si="12"/>
        <v/>
      </c>
      <c r="AF47" s="257" t="str">
        <f t="shared" si="13"/>
        <v/>
      </c>
      <c r="AG47" s="257" t="str">
        <f t="shared" si="14"/>
        <v/>
      </c>
      <c r="AH47" s="257" t="str">
        <f t="shared" si="15"/>
        <v/>
      </c>
      <c r="AJ47" s="257" t="str">
        <f>IF(AN47="","",IF(COUNTIF(AN$2:AN47,AN47)=1,MAX($AJ$1:AJ46)+1,""))</f>
        <v/>
      </c>
      <c r="AK47" s="257" t="str">
        <f>IF('CMS Downtime Detail'!B69="","",'CMS Downtime Detail'!B69)</f>
        <v/>
      </c>
      <c r="AL47" s="257" t="str">
        <f>IF('CMS Downtime Detail'!C69="","",'CMS Downtime Detail'!C69)</f>
        <v/>
      </c>
      <c r="AM47" s="257" t="str">
        <f>IF('CMS Downtime Detail'!D69="","",'CMS Downtime Detail'!D69)</f>
        <v/>
      </c>
      <c r="AN47" s="257" t="str">
        <f t="shared" si="16"/>
        <v/>
      </c>
      <c r="AO47" s="257" t="str">
        <f t="shared" si="17"/>
        <v/>
      </c>
      <c r="AP47" s="257" t="str">
        <f t="shared" si="18"/>
        <v/>
      </c>
      <c r="AQ47" s="257" t="str">
        <f t="shared" si="19"/>
        <v/>
      </c>
      <c r="AR47" s="257" t="str">
        <f t="shared" si="20"/>
        <v/>
      </c>
    </row>
    <row r="48" spans="5:44" x14ac:dyDescent="0.25">
      <c r="E48" s="159" t="s">
        <v>196</v>
      </c>
      <c r="G48" s="257" t="str">
        <f>IF(B48="","",IF(COUNTIF(K$2:K48,K48)=1,MAX($G$1:G47)+1,""))</f>
        <v/>
      </c>
      <c r="H48" s="257" t="str">
        <f>IF('No CMS Deviation'!B70="","",'No CMS Deviation'!B70)</f>
        <v/>
      </c>
      <c r="I48" s="257" t="str">
        <f>IF('No CMS Deviation'!C70="","",'No CMS Deviation'!C70)</f>
        <v/>
      </c>
      <c r="J48" s="257" t="str">
        <f>IF('No CMS Deviation'!D70="","",'No CMS Deviation'!D70)</f>
        <v/>
      </c>
      <c r="K48" s="257" t="str">
        <f t="shared" si="2"/>
        <v/>
      </c>
      <c r="L48" s="257" t="str">
        <f t="shared" si="3"/>
        <v/>
      </c>
      <c r="M48" s="257" t="str">
        <f t="shared" si="4"/>
        <v/>
      </c>
      <c r="N48" s="257" t="str">
        <f t="shared" si="5"/>
        <v/>
      </c>
      <c r="P48" s="257" t="str">
        <f>IF(T48="","",IF(COUNTIF(T$2:T48,T48)=1,MAX($P$1:P47)+1,""))</f>
        <v/>
      </c>
      <c r="Q48" s="257" t="str">
        <f>IF('CMS Info'!B70="","",'CMS Info'!B70)</f>
        <v/>
      </c>
      <c r="R48" s="257" t="str">
        <f>IF('CMS Info'!C70="","",'CMS Info'!C70)</f>
        <v/>
      </c>
      <c r="S48" s="257" t="str">
        <f>IF('CMS Info'!D70="","",'CMS Info'!D70)</f>
        <v/>
      </c>
      <c r="T48" s="257" t="str">
        <f t="shared" si="6"/>
        <v/>
      </c>
      <c r="U48" s="257" t="str">
        <f t="shared" si="7"/>
        <v/>
      </c>
      <c r="V48" s="257" t="str">
        <f t="shared" si="8"/>
        <v/>
      </c>
      <c r="W48" s="257" t="str">
        <f t="shared" si="9"/>
        <v/>
      </c>
      <c r="X48" s="257" t="str">
        <f t="shared" si="10"/>
        <v/>
      </c>
      <c r="Z48" s="257" t="str">
        <f>IF(AD48="","",IF(COUNTIF(AD$2:AD48,AD48)=1,MAX($Z$1:Z47)+1,""))</f>
        <v/>
      </c>
      <c r="AA48" s="257" t="str">
        <f>IF('CMS Deviation Detail'!B70="","",'CMS Deviation Detail'!B70)</f>
        <v/>
      </c>
      <c r="AB48" s="257" t="str">
        <f>IF('CMS Deviation Detail'!C70="","",'CMS Deviation Detail'!C70)</f>
        <v/>
      </c>
      <c r="AC48" s="257" t="str">
        <f>IF('CMS Deviation Detail'!D70="","",'CMS Deviation Detail'!D70)</f>
        <v/>
      </c>
      <c r="AD48" s="257" t="str">
        <f t="shared" si="11"/>
        <v/>
      </c>
      <c r="AE48" s="257" t="str">
        <f t="shared" si="12"/>
        <v/>
      </c>
      <c r="AF48" s="257" t="str">
        <f t="shared" si="13"/>
        <v/>
      </c>
      <c r="AG48" s="257" t="str">
        <f t="shared" si="14"/>
        <v/>
      </c>
      <c r="AH48" s="257" t="str">
        <f t="shared" si="15"/>
        <v/>
      </c>
      <c r="AJ48" s="257" t="str">
        <f>IF(AN48="","",IF(COUNTIF(AN$2:AN48,AN48)=1,MAX($AJ$1:AJ47)+1,""))</f>
        <v/>
      </c>
      <c r="AK48" s="257" t="str">
        <f>IF('CMS Downtime Detail'!B70="","",'CMS Downtime Detail'!B70)</f>
        <v/>
      </c>
      <c r="AL48" s="257" t="str">
        <f>IF('CMS Downtime Detail'!C70="","",'CMS Downtime Detail'!C70)</f>
        <v/>
      </c>
      <c r="AM48" s="257" t="str">
        <f>IF('CMS Downtime Detail'!D70="","",'CMS Downtime Detail'!D70)</f>
        <v/>
      </c>
      <c r="AN48" s="257" t="str">
        <f t="shared" si="16"/>
        <v/>
      </c>
      <c r="AO48" s="257" t="str">
        <f t="shared" si="17"/>
        <v/>
      </c>
      <c r="AP48" s="257" t="str">
        <f t="shared" si="18"/>
        <v/>
      </c>
      <c r="AQ48" s="257" t="str">
        <f t="shared" si="19"/>
        <v/>
      </c>
      <c r="AR48" s="257" t="str">
        <f t="shared" si="20"/>
        <v/>
      </c>
    </row>
    <row r="49" spans="5:44" x14ac:dyDescent="0.25">
      <c r="E49" s="12" t="s">
        <v>197</v>
      </c>
      <c r="G49" s="257" t="str">
        <f>IF(B49="","",IF(COUNTIF(K$2:K49,K49)=1,MAX($G$1:G48)+1,""))</f>
        <v/>
      </c>
      <c r="H49" s="257" t="str">
        <f>IF('No CMS Deviation'!B71="","",'No CMS Deviation'!B71)</f>
        <v/>
      </c>
      <c r="I49" s="257" t="str">
        <f>IF('No CMS Deviation'!C71="","",'No CMS Deviation'!C71)</f>
        <v/>
      </c>
      <c r="J49" s="257" t="str">
        <f>IF('No CMS Deviation'!D71="","",'No CMS Deviation'!D71)</f>
        <v/>
      </c>
      <c r="K49" s="257" t="str">
        <f t="shared" si="2"/>
        <v/>
      </c>
      <c r="L49" s="257" t="str">
        <f t="shared" si="3"/>
        <v/>
      </c>
      <c r="M49" s="257" t="str">
        <f t="shared" si="4"/>
        <v/>
      </c>
      <c r="N49" s="257" t="str">
        <f t="shared" si="5"/>
        <v/>
      </c>
      <c r="P49" s="257" t="str">
        <f>IF(T49="","",IF(COUNTIF(T$2:T49,T49)=1,MAX($P$1:P48)+1,""))</f>
        <v/>
      </c>
      <c r="Q49" s="257" t="str">
        <f>IF('CMS Info'!B71="","",'CMS Info'!B71)</f>
        <v/>
      </c>
      <c r="R49" s="257" t="str">
        <f>IF('CMS Info'!C71="","",'CMS Info'!C71)</f>
        <v/>
      </c>
      <c r="S49" s="257" t="str">
        <f>IF('CMS Info'!D71="","",'CMS Info'!D71)</f>
        <v/>
      </c>
      <c r="T49" s="257" t="str">
        <f t="shared" si="6"/>
        <v/>
      </c>
      <c r="U49" s="257" t="str">
        <f t="shared" si="7"/>
        <v/>
      </c>
      <c r="V49" s="257" t="str">
        <f t="shared" si="8"/>
        <v/>
      </c>
      <c r="W49" s="257" t="str">
        <f t="shared" si="9"/>
        <v/>
      </c>
      <c r="X49" s="257" t="str">
        <f t="shared" si="10"/>
        <v/>
      </c>
      <c r="Z49" s="257" t="str">
        <f>IF(AD49="","",IF(COUNTIF(AD$2:AD49,AD49)=1,MAX($Z$1:Z48)+1,""))</f>
        <v/>
      </c>
      <c r="AA49" s="257" t="str">
        <f>IF('CMS Deviation Detail'!B71="","",'CMS Deviation Detail'!B71)</f>
        <v/>
      </c>
      <c r="AB49" s="257" t="str">
        <f>IF('CMS Deviation Detail'!C71="","",'CMS Deviation Detail'!C71)</f>
        <v/>
      </c>
      <c r="AC49" s="257" t="str">
        <f>IF('CMS Deviation Detail'!D71="","",'CMS Deviation Detail'!D71)</f>
        <v/>
      </c>
      <c r="AD49" s="257" t="str">
        <f t="shared" si="11"/>
        <v/>
      </c>
      <c r="AE49" s="257" t="str">
        <f t="shared" si="12"/>
        <v/>
      </c>
      <c r="AF49" s="257" t="str">
        <f t="shared" si="13"/>
        <v/>
      </c>
      <c r="AG49" s="257" t="str">
        <f t="shared" si="14"/>
        <v/>
      </c>
      <c r="AH49" s="257" t="str">
        <f t="shared" si="15"/>
        <v/>
      </c>
      <c r="AJ49" s="257" t="str">
        <f>IF(AN49="","",IF(COUNTIF(AN$2:AN49,AN49)=1,MAX($AJ$1:AJ48)+1,""))</f>
        <v/>
      </c>
      <c r="AK49" s="257" t="str">
        <f>IF('CMS Downtime Detail'!B71="","",'CMS Downtime Detail'!B71)</f>
        <v/>
      </c>
      <c r="AL49" s="257" t="str">
        <f>IF('CMS Downtime Detail'!C71="","",'CMS Downtime Detail'!C71)</f>
        <v/>
      </c>
      <c r="AM49" s="257" t="str">
        <f>IF('CMS Downtime Detail'!D71="","",'CMS Downtime Detail'!D71)</f>
        <v/>
      </c>
      <c r="AN49" s="257" t="str">
        <f t="shared" si="16"/>
        <v/>
      </c>
      <c r="AO49" s="257" t="str">
        <f t="shared" si="17"/>
        <v/>
      </c>
      <c r="AP49" s="257" t="str">
        <f t="shared" si="18"/>
        <v/>
      </c>
      <c r="AQ49" s="257" t="str">
        <f t="shared" si="19"/>
        <v/>
      </c>
      <c r="AR49" s="257" t="str">
        <f t="shared" si="20"/>
        <v/>
      </c>
    </row>
    <row r="50" spans="5:44" x14ac:dyDescent="0.25">
      <c r="E50" s="159" t="s">
        <v>198</v>
      </c>
      <c r="G50" s="257" t="str">
        <f>IF(B50="","",IF(COUNTIF(K$2:K50,K50)=1,MAX($G$1:G49)+1,""))</f>
        <v/>
      </c>
      <c r="H50" s="257" t="str">
        <f>IF('No CMS Deviation'!B72="","",'No CMS Deviation'!B72)</f>
        <v/>
      </c>
      <c r="I50" s="257" t="str">
        <f>IF('No CMS Deviation'!C72="","",'No CMS Deviation'!C72)</f>
        <v/>
      </c>
      <c r="J50" s="257" t="str">
        <f>IF('No CMS Deviation'!D72="","",'No CMS Deviation'!D72)</f>
        <v/>
      </c>
      <c r="K50" s="257" t="str">
        <f t="shared" si="2"/>
        <v/>
      </c>
      <c r="L50" s="257" t="str">
        <f t="shared" si="3"/>
        <v/>
      </c>
      <c r="M50" s="257" t="str">
        <f t="shared" si="4"/>
        <v/>
      </c>
      <c r="N50" s="257" t="str">
        <f t="shared" si="5"/>
        <v/>
      </c>
      <c r="P50" s="257" t="str">
        <f>IF(T50="","",IF(COUNTIF(T$2:T50,T50)=1,MAX($P$1:P49)+1,""))</f>
        <v/>
      </c>
      <c r="Q50" s="257" t="str">
        <f>IF('CMS Info'!B72="","",'CMS Info'!B72)</f>
        <v/>
      </c>
      <c r="R50" s="257" t="str">
        <f>IF('CMS Info'!C72="","",'CMS Info'!C72)</f>
        <v/>
      </c>
      <c r="S50" s="257" t="str">
        <f>IF('CMS Info'!D72="","",'CMS Info'!D72)</f>
        <v/>
      </c>
      <c r="T50" s="257" t="str">
        <f t="shared" si="6"/>
        <v/>
      </c>
      <c r="U50" s="257" t="str">
        <f t="shared" si="7"/>
        <v/>
      </c>
      <c r="V50" s="257" t="str">
        <f t="shared" si="8"/>
        <v/>
      </c>
      <c r="W50" s="257" t="str">
        <f t="shared" si="9"/>
        <v/>
      </c>
      <c r="X50" s="257" t="str">
        <f t="shared" si="10"/>
        <v/>
      </c>
      <c r="Z50" s="257" t="str">
        <f>IF(AD50="","",IF(COUNTIF(AD$2:AD50,AD50)=1,MAX($Z$1:Z49)+1,""))</f>
        <v/>
      </c>
      <c r="AA50" s="257" t="str">
        <f>IF('CMS Deviation Detail'!B72="","",'CMS Deviation Detail'!B72)</f>
        <v/>
      </c>
      <c r="AB50" s="257" t="str">
        <f>IF('CMS Deviation Detail'!C72="","",'CMS Deviation Detail'!C72)</f>
        <v/>
      </c>
      <c r="AC50" s="257" t="str">
        <f>IF('CMS Deviation Detail'!D72="","",'CMS Deviation Detail'!D72)</f>
        <v/>
      </c>
      <c r="AD50" s="257" t="str">
        <f t="shared" si="11"/>
        <v/>
      </c>
      <c r="AE50" s="257" t="str">
        <f t="shared" si="12"/>
        <v/>
      </c>
      <c r="AF50" s="257" t="str">
        <f t="shared" si="13"/>
        <v/>
      </c>
      <c r="AG50" s="257" t="str">
        <f t="shared" si="14"/>
        <v/>
      </c>
      <c r="AH50" s="257" t="str">
        <f t="shared" si="15"/>
        <v/>
      </c>
      <c r="AJ50" s="257" t="str">
        <f>IF(AN50="","",IF(COUNTIF(AN$2:AN50,AN50)=1,MAX($AJ$1:AJ49)+1,""))</f>
        <v/>
      </c>
      <c r="AK50" s="257" t="str">
        <f>IF('CMS Downtime Detail'!B72="","",'CMS Downtime Detail'!B72)</f>
        <v/>
      </c>
      <c r="AL50" s="257" t="str">
        <f>IF('CMS Downtime Detail'!C72="","",'CMS Downtime Detail'!C72)</f>
        <v/>
      </c>
      <c r="AM50" s="257" t="str">
        <f>IF('CMS Downtime Detail'!D72="","",'CMS Downtime Detail'!D72)</f>
        <v/>
      </c>
      <c r="AN50" s="257" t="str">
        <f t="shared" si="16"/>
        <v/>
      </c>
      <c r="AO50" s="257" t="str">
        <f t="shared" si="17"/>
        <v/>
      </c>
      <c r="AP50" s="257" t="str">
        <f t="shared" si="18"/>
        <v/>
      </c>
      <c r="AQ50" s="257" t="str">
        <f t="shared" si="19"/>
        <v/>
      </c>
      <c r="AR50" s="257" t="str">
        <f t="shared" si="20"/>
        <v/>
      </c>
    </row>
    <row r="51" spans="5:44" x14ac:dyDescent="0.25">
      <c r="E51" s="12" t="s">
        <v>199</v>
      </c>
      <c r="G51" s="257" t="str">
        <f>IF(B51="","",IF(COUNTIF(K$2:K51,K51)=1,MAX($G$1:G50)+1,""))</f>
        <v/>
      </c>
      <c r="H51" s="257" t="str">
        <f>IF('No CMS Deviation'!B73="","",'No CMS Deviation'!B73)</f>
        <v/>
      </c>
      <c r="I51" s="257" t="str">
        <f>IF('No CMS Deviation'!C73="","",'No CMS Deviation'!C73)</f>
        <v/>
      </c>
      <c r="J51" s="257" t="str">
        <f>IF('No CMS Deviation'!D73="","",'No CMS Deviation'!D73)</f>
        <v/>
      </c>
      <c r="K51" s="257" t="str">
        <f t="shared" si="2"/>
        <v/>
      </c>
      <c r="L51" s="257" t="str">
        <f t="shared" si="3"/>
        <v/>
      </c>
      <c r="M51" s="257" t="str">
        <f t="shared" si="4"/>
        <v/>
      </c>
      <c r="N51" s="257" t="str">
        <f t="shared" si="5"/>
        <v/>
      </c>
      <c r="P51" s="257" t="str">
        <f>IF(T51="","",IF(COUNTIF(T$2:T51,T51)=1,MAX($P$1:P50)+1,""))</f>
        <v/>
      </c>
      <c r="Q51" s="257" t="str">
        <f>IF('CMS Info'!B73="","",'CMS Info'!B73)</f>
        <v/>
      </c>
      <c r="R51" s="257" t="str">
        <f>IF('CMS Info'!C73="","",'CMS Info'!C73)</f>
        <v/>
      </c>
      <c r="S51" s="257" t="str">
        <f>IF('CMS Info'!D73="","",'CMS Info'!D73)</f>
        <v/>
      </c>
      <c r="T51" s="257" t="str">
        <f t="shared" si="6"/>
        <v/>
      </c>
      <c r="U51" s="257" t="str">
        <f t="shared" si="7"/>
        <v/>
      </c>
      <c r="V51" s="257" t="str">
        <f t="shared" si="8"/>
        <v/>
      </c>
      <c r="W51" s="257" t="str">
        <f t="shared" si="9"/>
        <v/>
      </c>
      <c r="X51" s="257" t="str">
        <f t="shared" si="10"/>
        <v/>
      </c>
      <c r="Z51" s="257" t="str">
        <f>IF(AD51="","",IF(COUNTIF(AD$2:AD51,AD51)=1,MAX($Z$1:Z50)+1,""))</f>
        <v/>
      </c>
      <c r="AA51" s="257" t="str">
        <f>IF('CMS Deviation Detail'!B73="","",'CMS Deviation Detail'!B73)</f>
        <v/>
      </c>
      <c r="AB51" s="257" t="str">
        <f>IF('CMS Deviation Detail'!C73="","",'CMS Deviation Detail'!C73)</f>
        <v/>
      </c>
      <c r="AC51" s="257" t="str">
        <f>IF('CMS Deviation Detail'!D73="","",'CMS Deviation Detail'!D73)</f>
        <v/>
      </c>
      <c r="AD51" s="257" t="str">
        <f t="shared" si="11"/>
        <v/>
      </c>
      <c r="AE51" s="257" t="str">
        <f t="shared" si="12"/>
        <v/>
      </c>
      <c r="AF51" s="257" t="str">
        <f t="shared" si="13"/>
        <v/>
      </c>
      <c r="AG51" s="257" t="str">
        <f t="shared" si="14"/>
        <v/>
      </c>
      <c r="AH51" s="257" t="str">
        <f t="shared" si="15"/>
        <v/>
      </c>
      <c r="AJ51" s="257" t="str">
        <f>IF(AN51="","",IF(COUNTIF(AN$2:AN51,AN51)=1,MAX($AJ$1:AJ50)+1,""))</f>
        <v/>
      </c>
      <c r="AK51" s="257" t="str">
        <f>IF('CMS Downtime Detail'!B73="","",'CMS Downtime Detail'!B73)</f>
        <v/>
      </c>
      <c r="AL51" s="257" t="str">
        <f>IF('CMS Downtime Detail'!C73="","",'CMS Downtime Detail'!C73)</f>
        <v/>
      </c>
      <c r="AM51" s="257" t="str">
        <f>IF('CMS Downtime Detail'!D73="","",'CMS Downtime Detail'!D73)</f>
        <v/>
      </c>
      <c r="AN51" s="257" t="str">
        <f t="shared" si="16"/>
        <v/>
      </c>
      <c r="AO51" s="257" t="str">
        <f t="shared" si="17"/>
        <v/>
      </c>
      <c r="AP51" s="257" t="str">
        <f t="shared" si="18"/>
        <v/>
      </c>
      <c r="AQ51" s="257" t="str">
        <f t="shared" si="19"/>
        <v/>
      </c>
      <c r="AR51" s="257" t="str">
        <f t="shared" si="20"/>
        <v/>
      </c>
    </row>
    <row r="52" spans="5:44" x14ac:dyDescent="0.25">
      <c r="E52" s="159" t="s">
        <v>200</v>
      </c>
      <c r="G52" s="257" t="str">
        <f>IF(B52="","",IF(COUNTIF(K$2:K52,K52)=1,MAX($G$1:G51)+1,""))</f>
        <v/>
      </c>
      <c r="H52" s="257" t="str">
        <f>IF('No CMS Deviation'!B74="","",'No CMS Deviation'!B74)</f>
        <v/>
      </c>
      <c r="I52" s="257" t="str">
        <f>IF('No CMS Deviation'!C74="","",'No CMS Deviation'!C74)</f>
        <v/>
      </c>
      <c r="J52" s="257" t="str">
        <f>IF('No CMS Deviation'!D74="","",'No CMS Deviation'!D74)</f>
        <v/>
      </c>
      <c r="K52" s="257" t="str">
        <f t="shared" si="2"/>
        <v/>
      </c>
      <c r="L52" s="257" t="str">
        <f t="shared" si="3"/>
        <v/>
      </c>
      <c r="M52" s="257" t="str">
        <f t="shared" si="4"/>
        <v/>
      </c>
      <c r="N52" s="257" t="str">
        <f t="shared" si="5"/>
        <v/>
      </c>
      <c r="P52" s="257" t="str">
        <f>IF(T52="","",IF(COUNTIF(T$2:T52,T52)=1,MAX($P$1:P51)+1,""))</f>
        <v/>
      </c>
      <c r="Q52" s="257" t="str">
        <f>IF('CMS Info'!B74="","",'CMS Info'!B74)</f>
        <v/>
      </c>
      <c r="R52" s="257" t="str">
        <f>IF('CMS Info'!C74="","",'CMS Info'!C74)</f>
        <v/>
      </c>
      <c r="S52" s="257" t="str">
        <f>IF('CMS Info'!D74="","",'CMS Info'!D74)</f>
        <v/>
      </c>
      <c r="T52" s="257" t="str">
        <f t="shared" si="6"/>
        <v/>
      </c>
      <c r="U52" s="257" t="str">
        <f t="shared" si="7"/>
        <v/>
      </c>
      <c r="V52" s="257" t="str">
        <f t="shared" si="8"/>
        <v/>
      </c>
      <c r="W52" s="257" t="str">
        <f t="shared" si="9"/>
        <v/>
      </c>
      <c r="X52" s="257" t="str">
        <f t="shared" si="10"/>
        <v/>
      </c>
      <c r="Z52" s="257" t="str">
        <f>IF(AD52="","",IF(COUNTIF(AD$2:AD52,AD52)=1,MAX($Z$1:Z51)+1,""))</f>
        <v/>
      </c>
      <c r="AA52" s="257" t="str">
        <f>IF('CMS Deviation Detail'!B74="","",'CMS Deviation Detail'!B74)</f>
        <v/>
      </c>
      <c r="AB52" s="257" t="str">
        <f>IF('CMS Deviation Detail'!C74="","",'CMS Deviation Detail'!C74)</f>
        <v/>
      </c>
      <c r="AC52" s="257" t="str">
        <f>IF('CMS Deviation Detail'!D74="","",'CMS Deviation Detail'!D74)</f>
        <v/>
      </c>
      <c r="AD52" s="257" t="str">
        <f t="shared" si="11"/>
        <v/>
      </c>
      <c r="AE52" s="257" t="str">
        <f t="shared" si="12"/>
        <v/>
      </c>
      <c r="AF52" s="257" t="str">
        <f t="shared" si="13"/>
        <v/>
      </c>
      <c r="AG52" s="257" t="str">
        <f t="shared" si="14"/>
        <v/>
      </c>
      <c r="AH52" s="257" t="str">
        <f t="shared" si="15"/>
        <v/>
      </c>
      <c r="AJ52" s="257" t="str">
        <f>IF(AN52="","",IF(COUNTIF(AN$2:AN52,AN52)=1,MAX($AJ$1:AJ51)+1,""))</f>
        <v/>
      </c>
      <c r="AK52" s="257" t="str">
        <f>IF('CMS Downtime Detail'!B74="","",'CMS Downtime Detail'!B74)</f>
        <v/>
      </c>
      <c r="AL52" s="257" t="str">
        <f>IF('CMS Downtime Detail'!C74="","",'CMS Downtime Detail'!C74)</f>
        <v/>
      </c>
      <c r="AM52" s="257" t="str">
        <f>IF('CMS Downtime Detail'!D74="","",'CMS Downtime Detail'!D74)</f>
        <v/>
      </c>
      <c r="AN52" s="257" t="str">
        <f t="shared" si="16"/>
        <v/>
      </c>
      <c r="AO52" s="257" t="str">
        <f t="shared" si="17"/>
        <v/>
      </c>
      <c r="AP52" s="257" t="str">
        <f t="shared" si="18"/>
        <v/>
      </c>
      <c r="AQ52" s="257" t="str">
        <f t="shared" si="19"/>
        <v/>
      </c>
      <c r="AR52" s="257" t="str">
        <f t="shared" si="20"/>
        <v/>
      </c>
    </row>
    <row r="53" spans="5:44" x14ac:dyDescent="0.25">
      <c r="E53" s="12" t="s">
        <v>201</v>
      </c>
      <c r="G53" s="257" t="str">
        <f>IF(B53="","",IF(COUNTIF(K$2:K53,K53)=1,MAX($G$1:G52)+1,""))</f>
        <v/>
      </c>
      <c r="H53" s="257" t="str">
        <f>IF('No CMS Deviation'!B75="","",'No CMS Deviation'!B75)</f>
        <v/>
      </c>
      <c r="I53" s="257" t="str">
        <f>IF('No CMS Deviation'!C75="","",'No CMS Deviation'!C75)</f>
        <v/>
      </c>
      <c r="J53" s="257" t="str">
        <f>IF('No CMS Deviation'!D75="","",'No CMS Deviation'!D75)</f>
        <v/>
      </c>
      <c r="K53" s="257" t="str">
        <f t="shared" si="2"/>
        <v/>
      </c>
      <c r="L53" s="257" t="str">
        <f t="shared" si="3"/>
        <v/>
      </c>
      <c r="M53" s="257" t="str">
        <f t="shared" si="4"/>
        <v/>
      </c>
      <c r="N53" s="257" t="str">
        <f t="shared" si="5"/>
        <v/>
      </c>
      <c r="P53" s="257" t="str">
        <f>IF(T53="","",IF(COUNTIF(T$2:T53,T53)=1,MAX($P$1:P52)+1,""))</f>
        <v/>
      </c>
      <c r="Q53" s="257" t="str">
        <f>IF('CMS Info'!B75="","",'CMS Info'!B75)</f>
        <v/>
      </c>
      <c r="R53" s="257" t="str">
        <f>IF('CMS Info'!C75="","",'CMS Info'!C75)</f>
        <v/>
      </c>
      <c r="S53" s="257" t="str">
        <f>IF('CMS Info'!D75="","",'CMS Info'!D75)</f>
        <v/>
      </c>
      <c r="T53" s="257" t="str">
        <f t="shared" si="6"/>
        <v/>
      </c>
      <c r="U53" s="257" t="str">
        <f t="shared" si="7"/>
        <v/>
      </c>
      <c r="V53" s="257" t="str">
        <f t="shared" si="8"/>
        <v/>
      </c>
      <c r="W53" s="257" t="str">
        <f t="shared" si="9"/>
        <v/>
      </c>
      <c r="X53" s="257" t="str">
        <f t="shared" si="10"/>
        <v/>
      </c>
      <c r="Z53" s="257" t="str">
        <f>IF(AD53="","",IF(COUNTIF(AD$2:AD53,AD53)=1,MAX($Z$1:Z52)+1,""))</f>
        <v/>
      </c>
      <c r="AA53" s="257" t="str">
        <f>IF('CMS Deviation Detail'!B75="","",'CMS Deviation Detail'!B75)</f>
        <v/>
      </c>
      <c r="AB53" s="257" t="str">
        <f>IF('CMS Deviation Detail'!C75="","",'CMS Deviation Detail'!C75)</f>
        <v/>
      </c>
      <c r="AC53" s="257" t="str">
        <f>IF('CMS Deviation Detail'!D75="","",'CMS Deviation Detail'!D75)</f>
        <v/>
      </c>
      <c r="AD53" s="257" t="str">
        <f t="shared" si="11"/>
        <v/>
      </c>
      <c r="AE53" s="257" t="str">
        <f t="shared" si="12"/>
        <v/>
      </c>
      <c r="AF53" s="257" t="str">
        <f t="shared" si="13"/>
        <v/>
      </c>
      <c r="AG53" s="257" t="str">
        <f t="shared" si="14"/>
        <v/>
      </c>
      <c r="AH53" s="257" t="str">
        <f t="shared" si="15"/>
        <v/>
      </c>
      <c r="AJ53" s="257" t="str">
        <f>IF(AN53="","",IF(COUNTIF(AN$2:AN53,AN53)=1,MAX($AJ$1:AJ52)+1,""))</f>
        <v/>
      </c>
      <c r="AK53" s="257" t="str">
        <f>IF('CMS Downtime Detail'!B75="","",'CMS Downtime Detail'!B75)</f>
        <v/>
      </c>
      <c r="AL53" s="257" t="str">
        <f>IF('CMS Downtime Detail'!C75="","",'CMS Downtime Detail'!C75)</f>
        <v/>
      </c>
      <c r="AM53" s="257" t="str">
        <f>IF('CMS Downtime Detail'!D75="","",'CMS Downtime Detail'!D75)</f>
        <v/>
      </c>
      <c r="AN53" s="257" t="str">
        <f t="shared" si="16"/>
        <v/>
      </c>
      <c r="AO53" s="257" t="str">
        <f t="shared" si="17"/>
        <v/>
      </c>
      <c r="AP53" s="257" t="str">
        <f t="shared" si="18"/>
        <v/>
      </c>
      <c r="AQ53" s="257" t="str">
        <f t="shared" si="19"/>
        <v/>
      </c>
      <c r="AR53" s="257" t="str">
        <f t="shared" si="20"/>
        <v/>
      </c>
    </row>
    <row r="54" spans="5:44" x14ac:dyDescent="0.25">
      <c r="E54" s="159" t="s">
        <v>202</v>
      </c>
      <c r="G54" s="257" t="str">
        <f>IF(B54="","",IF(COUNTIF(K$2:K54,K54)=1,MAX($G$1:G53)+1,""))</f>
        <v/>
      </c>
      <c r="H54" s="257" t="str">
        <f>IF('No CMS Deviation'!B76="","",'No CMS Deviation'!B76)</f>
        <v/>
      </c>
      <c r="I54" s="257" t="str">
        <f>IF('No CMS Deviation'!C76="","",'No CMS Deviation'!C76)</f>
        <v/>
      </c>
      <c r="J54" s="257" t="str">
        <f>IF('No CMS Deviation'!D76="","",'No CMS Deviation'!D76)</f>
        <v/>
      </c>
      <c r="K54" s="257" t="str">
        <f t="shared" si="2"/>
        <v/>
      </c>
      <c r="L54" s="257" t="str">
        <f t="shared" si="3"/>
        <v/>
      </c>
      <c r="M54" s="257" t="str">
        <f t="shared" si="4"/>
        <v/>
      </c>
      <c r="N54" s="257" t="str">
        <f t="shared" si="5"/>
        <v/>
      </c>
      <c r="P54" s="257" t="str">
        <f>IF(T54="","",IF(COUNTIF(T$2:T54,T54)=1,MAX($P$1:P53)+1,""))</f>
        <v/>
      </c>
      <c r="Q54" s="257" t="str">
        <f>IF('CMS Info'!B76="","",'CMS Info'!B76)</f>
        <v/>
      </c>
      <c r="R54" s="257" t="str">
        <f>IF('CMS Info'!C76="","",'CMS Info'!C76)</f>
        <v/>
      </c>
      <c r="S54" s="257" t="str">
        <f>IF('CMS Info'!D76="","",'CMS Info'!D76)</f>
        <v/>
      </c>
      <c r="T54" s="257" t="str">
        <f t="shared" si="6"/>
        <v/>
      </c>
      <c r="U54" s="257" t="str">
        <f t="shared" si="7"/>
        <v/>
      </c>
      <c r="V54" s="257" t="str">
        <f t="shared" si="8"/>
        <v/>
      </c>
      <c r="W54" s="257" t="str">
        <f t="shared" si="9"/>
        <v/>
      </c>
      <c r="X54" s="257" t="str">
        <f t="shared" si="10"/>
        <v/>
      </c>
      <c r="Z54" s="257" t="str">
        <f>IF(AD54="","",IF(COUNTIF(AD$2:AD54,AD54)=1,MAX($Z$1:Z53)+1,""))</f>
        <v/>
      </c>
      <c r="AA54" s="257" t="str">
        <f>IF('CMS Deviation Detail'!B76="","",'CMS Deviation Detail'!B76)</f>
        <v/>
      </c>
      <c r="AB54" s="257" t="str">
        <f>IF('CMS Deviation Detail'!C76="","",'CMS Deviation Detail'!C76)</f>
        <v/>
      </c>
      <c r="AC54" s="257" t="str">
        <f>IF('CMS Deviation Detail'!D76="","",'CMS Deviation Detail'!D76)</f>
        <v/>
      </c>
      <c r="AD54" s="257" t="str">
        <f t="shared" si="11"/>
        <v/>
      </c>
      <c r="AE54" s="257" t="str">
        <f t="shared" si="12"/>
        <v/>
      </c>
      <c r="AF54" s="257" t="str">
        <f t="shared" si="13"/>
        <v/>
      </c>
      <c r="AG54" s="257" t="str">
        <f t="shared" si="14"/>
        <v/>
      </c>
      <c r="AH54" s="257" t="str">
        <f t="shared" si="15"/>
        <v/>
      </c>
      <c r="AJ54" s="257" t="str">
        <f>IF(AN54="","",IF(COUNTIF(AN$2:AN54,AN54)=1,MAX($AJ$1:AJ53)+1,""))</f>
        <v/>
      </c>
      <c r="AK54" s="257" t="str">
        <f>IF('CMS Downtime Detail'!B76="","",'CMS Downtime Detail'!B76)</f>
        <v/>
      </c>
      <c r="AL54" s="257" t="str">
        <f>IF('CMS Downtime Detail'!C76="","",'CMS Downtime Detail'!C76)</f>
        <v/>
      </c>
      <c r="AM54" s="257" t="str">
        <f>IF('CMS Downtime Detail'!D76="","",'CMS Downtime Detail'!D76)</f>
        <v/>
      </c>
      <c r="AN54" s="257" t="str">
        <f t="shared" si="16"/>
        <v/>
      </c>
      <c r="AO54" s="257" t="str">
        <f t="shared" si="17"/>
        <v/>
      </c>
      <c r="AP54" s="257" t="str">
        <f t="shared" si="18"/>
        <v/>
      </c>
      <c r="AQ54" s="257" t="str">
        <f t="shared" si="19"/>
        <v/>
      </c>
      <c r="AR54" s="257" t="str">
        <f t="shared" si="20"/>
        <v/>
      </c>
    </row>
    <row r="55" spans="5:44" x14ac:dyDescent="0.25">
      <c r="E55" s="12" t="s">
        <v>203</v>
      </c>
      <c r="G55" s="257" t="str">
        <f>IF(B55="","",IF(COUNTIF(K$2:K55,K55)=1,MAX($G$1:G54)+1,""))</f>
        <v/>
      </c>
      <c r="H55" s="257" t="str">
        <f>IF('No CMS Deviation'!B77="","",'No CMS Deviation'!B77)</f>
        <v/>
      </c>
      <c r="I55" s="257" t="str">
        <f>IF('No CMS Deviation'!C77="","",'No CMS Deviation'!C77)</f>
        <v/>
      </c>
      <c r="J55" s="257" t="str">
        <f>IF('No CMS Deviation'!D77="","",'No CMS Deviation'!D77)</f>
        <v/>
      </c>
      <c r="K55" s="257" t="str">
        <f t="shared" si="2"/>
        <v/>
      </c>
      <c r="L55" s="257" t="str">
        <f t="shared" si="3"/>
        <v/>
      </c>
      <c r="M55" s="257" t="str">
        <f t="shared" si="4"/>
        <v/>
      </c>
      <c r="N55" s="257" t="str">
        <f t="shared" si="5"/>
        <v/>
      </c>
      <c r="P55" s="257" t="str">
        <f>IF(T55="","",IF(COUNTIF(T$2:T55,T55)=1,MAX($P$1:P54)+1,""))</f>
        <v/>
      </c>
      <c r="Q55" s="257" t="str">
        <f>IF('CMS Info'!B77="","",'CMS Info'!B77)</f>
        <v/>
      </c>
      <c r="R55" s="257" t="str">
        <f>IF('CMS Info'!C77="","",'CMS Info'!C77)</f>
        <v/>
      </c>
      <c r="S55" s="257" t="str">
        <f>IF('CMS Info'!D77="","",'CMS Info'!D77)</f>
        <v/>
      </c>
      <c r="T55" s="257" t="str">
        <f t="shared" si="6"/>
        <v/>
      </c>
      <c r="U55" s="257" t="str">
        <f t="shared" si="7"/>
        <v/>
      </c>
      <c r="V55" s="257" t="str">
        <f t="shared" si="8"/>
        <v/>
      </c>
      <c r="W55" s="257" t="str">
        <f t="shared" si="9"/>
        <v/>
      </c>
      <c r="X55" s="257" t="str">
        <f t="shared" si="10"/>
        <v/>
      </c>
      <c r="Z55" s="257" t="str">
        <f>IF(AD55="","",IF(COUNTIF(AD$2:AD55,AD55)=1,MAX($Z$1:Z54)+1,""))</f>
        <v/>
      </c>
      <c r="AA55" s="257" t="str">
        <f>IF('CMS Deviation Detail'!B77="","",'CMS Deviation Detail'!B77)</f>
        <v/>
      </c>
      <c r="AB55" s="257" t="str">
        <f>IF('CMS Deviation Detail'!C77="","",'CMS Deviation Detail'!C77)</f>
        <v/>
      </c>
      <c r="AC55" s="257" t="str">
        <f>IF('CMS Deviation Detail'!D77="","",'CMS Deviation Detail'!D77)</f>
        <v/>
      </c>
      <c r="AD55" s="257" t="str">
        <f t="shared" si="11"/>
        <v/>
      </c>
      <c r="AE55" s="257" t="str">
        <f t="shared" si="12"/>
        <v/>
      </c>
      <c r="AF55" s="257" t="str">
        <f t="shared" si="13"/>
        <v/>
      </c>
      <c r="AG55" s="257" t="str">
        <f t="shared" si="14"/>
        <v/>
      </c>
      <c r="AH55" s="257" t="str">
        <f t="shared" si="15"/>
        <v/>
      </c>
      <c r="AJ55" s="257" t="str">
        <f>IF(AN55="","",IF(COUNTIF(AN$2:AN55,AN55)=1,MAX($AJ$1:AJ54)+1,""))</f>
        <v/>
      </c>
      <c r="AK55" s="257" t="str">
        <f>IF('CMS Downtime Detail'!B77="","",'CMS Downtime Detail'!B77)</f>
        <v/>
      </c>
      <c r="AL55" s="257" t="str">
        <f>IF('CMS Downtime Detail'!C77="","",'CMS Downtime Detail'!C77)</f>
        <v/>
      </c>
      <c r="AM55" s="257" t="str">
        <f>IF('CMS Downtime Detail'!D77="","",'CMS Downtime Detail'!D77)</f>
        <v/>
      </c>
      <c r="AN55" s="257" t="str">
        <f t="shared" si="16"/>
        <v/>
      </c>
      <c r="AO55" s="257" t="str">
        <f t="shared" si="17"/>
        <v/>
      </c>
      <c r="AP55" s="257" t="str">
        <f t="shared" si="18"/>
        <v/>
      </c>
      <c r="AQ55" s="257" t="str">
        <f t="shared" si="19"/>
        <v/>
      </c>
      <c r="AR55" s="257" t="str">
        <f t="shared" si="20"/>
        <v/>
      </c>
    </row>
    <row r="56" spans="5:44" x14ac:dyDescent="0.25">
      <c r="E56" s="159" t="s">
        <v>204</v>
      </c>
      <c r="G56" s="257" t="str">
        <f>IF(B56="","",IF(COUNTIF(K$2:K56,K56)=1,MAX($G$1:G55)+1,""))</f>
        <v/>
      </c>
      <c r="H56" s="257" t="str">
        <f>IF('No CMS Deviation'!B78="","",'No CMS Deviation'!B78)</f>
        <v/>
      </c>
      <c r="I56" s="257" t="str">
        <f>IF('No CMS Deviation'!C78="","",'No CMS Deviation'!C78)</f>
        <v/>
      </c>
      <c r="J56" s="257" t="str">
        <f>IF('No CMS Deviation'!D78="","",'No CMS Deviation'!D78)</f>
        <v/>
      </c>
      <c r="K56" s="257" t="str">
        <f t="shared" si="2"/>
        <v/>
      </c>
      <c r="L56" s="257" t="str">
        <f t="shared" si="3"/>
        <v/>
      </c>
      <c r="M56" s="257" t="str">
        <f t="shared" si="4"/>
        <v/>
      </c>
      <c r="N56" s="257" t="str">
        <f t="shared" si="5"/>
        <v/>
      </c>
      <c r="P56" s="257" t="str">
        <f>IF(T56="","",IF(COUNTIF(T$2:T56,T56)=1,MAX($P$1:P55)+1,""))</f>
        <v/>
      </c>
      <c r="Q56" s="257" t="str">
        <f>IF('CMS Info'!B78="","",'CMS Info'!B78)</f>
        <v/>
      </c>
      <c r="R56" s="257" t="str">
        <f>IF('CMS Info'!C78="","",'CMS Info'!C78)</f>
        <v/>
      </c>
      <c r="S56" s="257" t="str">
        <f>IF('CMS Info'!D78="","",'CMS Info'!D78)</f>
        <v/>
      </c>
      <c r="T56" s="257" t="str">
        <f t="shared" si="6"/>
        <v/>
      </c>
      <c r="U56" s="257" t="str">
        <f t="shared" si="7"/>
        <v/>
      </c>
      <c r="V56" s="257" t="str">
        <f t="shared" si="8"/>
        <v/>
      </c>
      <c r="W56" s="257" t="str">
        <f t="shared" si="9"/>
        <v/>
      </c>
      <c r="X56" s="257" t="str">
        <f t="shared" si="10"/>
        <v/>
      </c>
      <c r="Z56" s="257" t="str">
        <f>IF(AD56="","",IF(COUNTIF(AD$2:AD56,AD56)=1,MAX($Z$1:Z55)+1,""))</f>
        <v/>
      </c>
      <c r="AA56" s="257" t="str">
        <f>IF('CMS Deviation Detail'!B78="","",'CMS Deviation Detail'!B78)</f>
        <v/>
      </c>
      <c r="AB56" s="257" t="str">
        <f>IF('CMS Deviation Detail'!C78="","",'CMS Deviation Detail'!C78)</f>
        <v/>
      </c>
      <c r="AC56" s="257" t="str">
        <f>IF('CMS Deviation Detail'!D78="","",'CMS Deviation Detail'!D78)</f>
        <v/>
      </c>
      <c r="AD56" s="257" t="str">
        <f t="shared" si="11"/>
        <v/>
      </c>
      <c r="AE56" s="257" t="str">
        <f t="shared" si="12"/>
        <v/>
      </c>
      <c r="AF56" s="257" t="str">
        <f t="shared" si="13"/>
        <v/>
      </c>
      <c r="AG56" s="257" t="str">
        <f t="shared" si="14"/>
        <v/>
      </c>
      <c r="AH56" s="257" t="str">
        <f t="shared" si="15"/>
        <v/>
      </c>
      <c r="AJ56" s="257" t="str">
        <f>IF(AN56="","",IF(COUNTIF(AN$2:AN56,AN56)=1,MAX($AJ$1:AJ55)+1,""))</f>
        <v/>
      </c>
      <c r="AK56" s="257" t="str">
        <f>IF('CMS Downtime Detail'!B78="","",'CMS Downtime Detail'!B78)</f>
        <v/>
      </c>
      <c r="AL56" s="257" t="str">
        <f>IF('CMS Downtime Detail'!C78="","",'CMS Downtime Detail'!C78)</f>
        <v/>
      </c>
      <c r="AM56" s="257" t="str">
        <f>IF('CMS Downtime Detail'!D78="","",'CMS Downtime Detail'!D78)</f>
        <v/>
      </c>
      <c r="AN56" s="257" t="str">
        <f t="shared" si="16"/>
        <v/>
      </c>
      <c r="AO56" s="257" t="str">
        <f t="shared" si="17"/>
        <v/>
      </c>
      <c r="AP56" s="257" t="str">
        <f t="shared" si="18"/>
        <v/>
      </c>
      <c r="AQ56" s="257" t="str">
        <f t="shared" si="19"/>
        <v/>
      </c>
      <c r="AR56" s="257" t="str">
        <f t="shared" si="20"/>
        <v/>
      </c>
    </row>
    <row r="57" spans="5:44" x14ac:dyDescent="0.25">
      <c r="E57" s="160" t="s">
        <v>205</v>
      </c>
      <c r="G57" s="257" t="str">
        <f>IF(B57="","",IF(COUNTIF(K$2:K57,K57)=1,MAX($G$1:G56)+1,""))</f>
        <v/>
      </c>
      <c r="H57" s="257" t="str">
        <f>IF('No CMS Deviation'!B79="","",'No CMS Deviation'!B79)</f>
        <v/>
      </c>
      <c r="I57" s="257" t="str">
        <f>IF('No CMS Deviation'!C79="","",'No CMS Deviation'!C79)</f>
        <v/>
      </c>
      <c r="J57" s="257" t="str">
        <f>IF('No CMS Deviation'!D79="","",'No CMS Deviation'!D79)</f>
        <v/>
      </c>
      <c r="K57" s="257" t="str">
        <f t="shared" si="2"/>
        <v/>
      </c>
      <c r="L57" s="257" t="str">
        <f t="shared" si="3"/>
        <v/>
      </c>
      <c r="M57" s="257" t="str">
        <f t="shared" si="4"/>
        <v/>
      </c>
      <c r="N57" s="257" t="str">
        <f t="shared" si="5"/>
        <v/>
      </c>
      <c r="P57" s="257" t="str">
        <f>IF(T57="","",IF(COUNTIF(T$2:T57,T57)=1,MAX($P$1:P56)+1,""))</f>
        <v/>
      </c>
      <c r="Q57" s="257" t="str">
        <f>IF('CMS Info'!B79="","",'CMS Info'!B79)</f>
        <v/>
      </c>
      <c r="R57" s="257" t="str">
        <f>IF('CMS Info'!C79="","",'CMS Info'!C79)</f>
        <v/>
      </c>
      <c r="S57" s="257" t="str">
        <f>IF('CMS Info'!D79="","",'CMS Info'!D79)</f>
        <v/>
      </c>
      <c r="T57" s="257" t="str">
        <f t="shared" si="6"/>
        <v/>
      </c>
      <c r="U57" s="257" t="str">
        <f t="shared" si="7"/>
        <v/>
      </c>
      <c r="V57" s="257" t="str">
        <f t="shared" si="8"/>
        <v/>
      </c>
      <c r="W57" s="257" t="str">
        <f t="shared" si="9"/>
        <v/>
      </c>
      <c r="X57" s="257" t="str">
        <f t="shared" si="10"/>
        <v/>
      </c>
      <c r="Z57" s="257" t="str">
        <f>IF(AD57="","",IF(COUNTIF(AD$2:AD57,AD57)=1,MAX($Z$1:Z56)+1,""))</f>
        <v/>
      </c>
      <c r="AA57" s="257" t="str">
        <f>IF('CMS Deviation Detail'!B79="","",'CMS Deviation Detail'!B79)</f>
        <v/>
      </c>
      <c r="AB57" s="257" t="str">
        <f>IF('CMS Deviation Detail'!C79="","",'CMS Deviation Detail'!C79)</f>
        <v/>
      </c>
      <c r="AC57" s="257" t="str">
        <f>IF('CMS Deviation Detail'!D79="","",'CMS Deviation Detail'!D79)</f>
        <v/>
      </c>
      <c r="AD57" s="257" t="str">
        <f t="shared" si="11"/>
        <v/>
      </c>
      <c r="AE57" s="257" t="str">
        <f t="shared" si="12"/>
        <v/>
      </c>
      <c r="AF57" s="257" t="str">
        <f t="shared" si="13"/>
        <v/>
      </c>
      <c r="AG57" s="257" t="str">
        <f t="shared" si="14"/>
        <v/>
      </c>
      <c r="AH57" s="257" t="str">
        <f t="shared" si="15"/>
        <v/>
      </c>
      <c r="AJ57" s="257" t="str">
        <f>IF(AN57="","",IF(COUNTIF(AN$2:AN57,AN57)=1,MAX($AJ$1:AJ56)+1,""))</f>
        <v/>
      </c>
      <c r="AK57" s="257" t="str">
        <f>IF('CMS Downtime Detail'!B79="","",'CMS Downtime Detail'!B79)</f>
        <v/>
      </c>
      <c r="AL57" s="257" t="str">
        <f>IF('CMS Downtime Detail'!C79="","",'CMS Downtime Detail'!C79)</f>
        <v/>
      </c>
      <c r="AM57" s="257" t="str">
        <f>IF('CMS Downtime Detail'!D79="","",'CMS Downtime Detail'!D79)</f>
        <v/>
      </c>
      <c r="AN57" s="257" t="str">
        <f t="shared" si="16"/>
        <v/>
      </c>
      <c r="AO57" s="257" t="str">
        <f t="shared" si="17"/>
        <v/>
      </c>
      <c r="AP57" s="257" t="str">
        <f t="shared" si="18"/>
        <v/>
      </c>
      <c r="AQ57" s="257" t="str">
        <f t="shared" si="19"/>
        <v/>
      </c>
      <c r="AR57" s="257" t="str">
        <f t="shared" si="20"/>
        <v/>
      </c>
    </row>
    <row r="58" spans="5:44" x14ac:dyDescent="0.25">
      <c r="G58" s="257" t="str">
        <f>IF(B58="","",IF(COUNTIF(K$2:K58,K58)=1,MAX($G$1:G57)+1,""))</f>
        <v/>
      </c>
      <c r="H58" s="257" t="str">
        <f>IF('No CMS Deviation'!B80="","",'No CMS Deviation'!B80)</f>
        <v/>
      </c>
      <c r="I58" s="257" t="str">
        <f>IF('No CMS Deviation'!C80="","",'No CMS Deviation'!C80)</f>
        <v/>
      </c>
      <c r="J58" s="257" t="str">
        <f>IF('No CMS Deviation'!D80="","",'No CMS Deviation'!D80)</f>
        <v/>
      </c>
      <c r="K58" s="257" t="str">
        <f t="shared" si="2"/>
        <v/>
      </c>
      <c r="L58" s="257" t="str">
        <f t="shared" si="3"/>
        <v/>
      </c>
      <c r="M58" s="257" t="str">
        <f t="shared" si="4"/>
        <v/>
      </c>
      <c r="N58" s="257" t="str">
        <f t="shared" si="5"/>
        <v/>
      </c>
      <c r="P58" s="257" t="str">
        <f>IF(T58="","",IF(COUNTIF(T$2:T58,T58)=1,MAX($P$1:P57)+1,""))</f>
        <v/>
      </c>
      <c r="Q58" s="257" t="str">
        <f>IF('CMS Info'!B80="","",'CMS Info'!B80)</f>
        <v/>
      </c>
      <c r="R58" s="257" t="str">
        <f>IF('CMS Info'!C80="","",'CMS Info'!C80)</f>
        <v/>
      </c>
      <c r="S58" s="257" t="str">
        <f>IF('CMS Info'!D80="","",'CMS Info'!D80)</f>
        <v/>
      </c>
      <c r="T58" s="257" t="str">
        <f t="shared" si="6"/>
        <v/>
      </c>
      <c r="U58" s="257" t="str">
        <f t="shared" si="7"/>
        <v/>
      </c>
      <c r="V58" s="257" t="str">
        <f t="shared" si="8"/>
        <v/>
      </c>
      <c r="W58" s="257" t="str">
        <f t="shared" si="9"/>
        <v/>
      </c>
      <c r="X58" s="257" t="str">
        <f t="shared" si="10"/>
        <v/>
      </c>
      <c r="Z58" s="257" t="str">
        <f>IF(AD58="","",IF(COUNTIF(AD$2:AD58,AD58)=1,MAX($Z$1:Z57)+1,""))</f>
        <v/>
      </c>
      <c r="AA58" s="257" t="str">
        <f>IF('CMS Deviation Detail'!B80="","",'CMS Deviation Detail'!B80)</f>
        <v/>
      </c>
      <c r="AB58" s="257" t="str">
        <f>IF('CMS Deviation Detail'!C80="","",'CMS Deviation Detail'!C80)</f>
        <v/>
      </c>
      <c r="AC58" s="257" t="str">
        <f>IF('CMS Deviation Detail'!D80="","",'CMS Deviation Detail'!D80)</f>
        <v/>
      </c>
      <c r="AD58" s="257" t="str">
        <f t="shared" si="11"/>
        <v/>
      </c>
      <c r="AE58" s="257" t="str">
        <f t="shared" si="12"/>
        <v/>
      </c>
      <c r="AF58" s="257" t="str">
        <f t="shared" si="13"/>
        <v/>
      </c>
      <c r="AG58" s="257" t="str">
        <f t="shared" si="14"/>
        <v/>
      </c>
      <c r="AH58" s="257" t="str">
        <f t="shared" si="15"/>
        <v/>
      </c>
      <c r="AJ58" s="257" t="str">
        <f>IF(AN58="","",IF(COUNTIF(AN$2:AN58,AN58)=1,MAX($AJ$1:AJ57)+1,""))</f>
        <v/>
      </c>
      <c r="AK58" s="257" t="str">
        <f>IF('CMS Downtime Detail'!B80="","",'CMS Downtime Detail'!B80)</f>
        <v/>
      </c>
      <c r="AL58" s="257" t="str">
        <f>IF('CMS Downtime Detail'!C80="","",'CMS Downtime Detail'!C80)</f>
        <v/>
      </c>
      <c r="AM58" s="257" t="str">
        <f>IF('CMS Downtime Detail'!D80="","",'CMS Downtime Detail'!D80)</f>
        <v/>
      </c>
      <c r="AN58" s="257" t="str">
        <f t="shared" si="16"/>
        <v/>
      </c>
      <c r="AO58" s="257" t="str">
        <f t="shared" si="17"/>
        <v/>
      </c>
      <c r="AP58" s="257" t="str">
        <f t="shared" si="18"/>
        <v/>
      </c>
      <c r="AQ58" s="257" t="str">
        <f t="shared" si="19"/>
        <v/>
      </c>
      <c r="AR58" s="257" t="str">
        <f t="shared" si="20"/>
        <v/>
      </c>
    </row>
    <row r="59" spans="5:44" x14ac:dyDescent="0.25">
      <c r="G59" s="257" t="str">
        <f>IF(B59="","",IF(COUNTIF(K$2:K59,K59)=1,MAX($G$1:G58)+1,""))</f>
        <v/>
      </c>
      <c r="H59" s="257" t="str">
        <f>IF('No CMS Deviation'!B81="","",'No CMS Deviation'!B81)</f>
        <v/>
      </c>
      <c r="I59" s="257" t="str">
        <f>IF('No CMS Deviation'!C81="","",'No CMS Deviation'!C81)</f>
        <v/>
      </c>
      <c r="J59" s="257" t="str">
        <f>IF('No CMS Deviation'!D81="","",'No CMS Deviation'!D81)</f>
        <v/>
      </c>
      <c r="K59" s="257" t="str">
        <f t="shared" si="2"/>
        <v/>
      </c>
      <c r="L59" s="257" t="str">
        <f t="shared" si="3"/>
        <v/>
      </c>
      <c r="M59" s="257" t="str">
        <f t="shared" si="4"/>
        <v/>
      </c>
      <c r="N59" s="257" t="str">
        <f t="shared" si="5"/>
        <v/>
      </c>
      <c r="P59" s="257" t="str">
        <f>IF(T59="","",IF(COUNTIF(T$2:T59,T59)=1,MAX($P$1:P58)+1,""))</f>
        <v/>
      </c>
      <c r="Q59" s="257" t="str">
        <f>IF('CMS Info'!B81="","",'CMS Info'!B81)</f>
        <v/>
      </c>
      <c r="R59" s="257" t="str">
        <f>IF('CMS Info'!C81="","",'CMS Info'!C81)</f>
        <v/>
      </c>
      <c r="S59" s="257" t="str">
        <f>IF('CMS Info'!D81="","",'CMS Info'!D81)</f>
        <v/>
      </c>
      <c r="T59" s="257" t="str">
        <f t="shared" si="6"/>
        <v/>
      </c>
      <c r="U59" s="257" t="str">
        <f t="shared" si="7"/>
        <v/>
      </c>
      <c r="V59" s="257" t="str">
        <f t="shared" si="8"/>
        <v/>
      </c>
      <c r="W59" s="257" t="str">
        <f t="shared" si="9"/>
        <v/>
      </c>
      <c r="X59" s="257" t="str">
        <f t="shared" si="10"/>
        <v/>
      </c>
      <c r="Z59" s="257" t="str">
        <f>IF(AD59="","",IF(COUNTIF(AD$2:AD59,AD59)=1,MAX($Z$1:Z58)+1,""))</f>
        <v/>
      </c>
      <c r="AA59" s="257" t="str">
        <f>IF('CMS Deviation Detail'!B81="","",'CMS Deviation Detail'!B81)</f>
        <v/>
      </c>
      <c r="AB59" s="257" t="str">
        <f>IF('CMS Deviation Detail'!C81="","",'CMS Deviation Detail'!C81)</f>
        <v/>
      </c>
      <c r="AC59" s="257" t="str">
        <f>IF('CMS Deviation Detail'!D81="","",'CMS Deviation Detail'!D81)</f>
        <v/>
      </c>
      <c r="AD59" s="257" t="str">
        <f t="shared" si="11"/>
        <v/>
      </c>
      <c r="AE59" s="257" t="str">
        <f t="shared" si="12"/>
        <v/>
      </c>
      <c r="AF59" s="257" t="str">
        <f t="shared" si="13"/>
        <v/>
      </c>
      <c r="AG59" s="257" t="str">
        <f t="shared" si="14"/>
        <v/>
      </c>
      <c r="AH59" s="257" t="str">
        <f t="shared" si="15"/>
        <v/>
      </c>
      <c r="AJ59" s="257" t="str">
        <f>IF(AN59="","",IF(COUNTIF(AN$2:AN59,AN59)=1,MAX($AJ$1:AJ58)+1,""))</f>
        <v/>
      </c>
      <c r="AK59" s="257" t="str">
        <f>IF('CMS Downtime Detail'!B81="","",'CMS Downtime Detail'!B81)</f>
        <v/>
      </c>
      <c r="AL59" s="257" t="str">
        <f>IF('CMS Downtime Detail'!C81="","",'CMS Downtime Detail'!C81)</f>
        <v/>
      </c>
      <c r="AM59" s="257" t="str">
        <f>IF('CMS Downtime Detail'!D81="","",'CMS Downtime Detail'!D81)</f>
        <v/>
      </c>
      <c r="AN59" s="257" t="str">
        <f t="shared" si="16"/>
        <v/>
      </c>
      <c r="AO59" s="257" t="str">
        <f t="shared" si="17"/>
        <v/>
      </c>
      <c r="AP59" s="257" t="str">
        <f t="shared" si="18"/>
        <v/>
      </c>
      <c r="AQ59" s="257" t="str">
        <f t="shared" si="19"/>
        <v/>
      </c>
      <c r="AR59" s="257" t="str">
        <f t="shared" si="20"/>
        <v/>
      </c>
    </row>
    <row r="60" spans="5:44" x14ac:dyDescent="0.25">
      <c r="G60" s="257" t="str">
        <f>IF(B60="","",IF(COUNTIF(K$2:K60,K60)=1,MAX($G$1:G59)+1,""))</f>
        <v/>
      </c>
      <c r="H60" s="257" t="str">
        <f>IF('No CMS Deviation'!B82="","",'No CMS Deviation'!B82)</f>
        <v/>
      </c>
      <c r="I60" s="257" t="str">
        <f>IF('No CMS Deviation'!C82="","",'No CMS Deviation'!C82)</f>
        <v/>
      </c>
      <c r="J60" s="257" t="str">
        <f>IF('No CMS Deviation'!D82="","",'No CMS Deviation'!D82)</f>
        <v/>
      </c>
      <c r="K60" s="257" t="str">
        <f t="shared" si="2"/>
        <v/>
      </c>
      <c r="L60" s="257" t="str">
        <f t="shared" si="3"/>
        <v/>
      </c>
      <c r="M60" s="257" t="str">
        <f t="shared" si="4"/>
        <v/>
      </c>
      <c r="N60" s="257" t="str">
        <f t="shared" si="5"/>
        <v/>
      </c>
      <c r="P60" s="257" t="str">
        <f>IF(T60="","",IF(COUNTIF(T$2:T60,T60)=1,MAX($P$1:P59)+1,""))</f>
        <v/>
      </c>
      <c r="Q60" s="257" t="str">
        <f>IF('CMS Info'!B82="","",'CMS Info'!B82)</f>
        <v/>
      </c>
      <c r="R60" s="257" t="str">
        <f>IF('CMS Info'!C82="","",'CMS Info'!C82)</f>
        <v/>
      </c>
      <c r="S60" s="257" t="str">
        <f>IF('CMS Info'!D82="","",'CMS Info'!D82)</f>
        <v/>
      </c>
      <c r="T60" s="257" t="str">
        <f t="shared" si="6"/>
        <v/>
      </c>
      <c r="U60" s="257" t="str">
        <f t="shared" si="7"/>
        <v/>
      </c>
      <c r="V60" s="257" t="str">
        <f t="shared" si="8"/>
        <v/>
      </c>
      <c r="W60" s="257" t="str">
        <f t="shared" si="9"/>
        <v/>
      </c>
      <c r="X60" s="257" t="str">
        <f t="shared" si="10"/>
        <v/>
      </c>
      <c r="Z60" s="257" t="str">
        <f>IF(AD60="","",IF(COUNTIF(AD$2:AD60,AD60)=1,MAX($Z$1:Z59)+1,""))</f>
        <v/>
      </c>
      <c r="AA60" s="257" t="str">
        <f>IF('CMS Deviation Detail'!B82="","",'CMS Deviation Detail'!B82)</f>
        <v/>
      </c>
      <c r="AB60" s="257" t="str">
        <f>IF('CMS Deviation Detail'!C82="","",'CMS Deviation Detail'!C82)</f>
        <v/>
      </c>
      <c r="AC60" s="257" t="str">
        <f>IF('CMS Deviation Detail'!D82="","",'CMS Deviation Detail'!D82)</f>
        <v/>
      </c>
      <c r="AD60" s="257" t="str">
        <f t="shared" si="11"/>
        <v/>
      </c>
      <c r="AE60" s="257" t="str">
        <f t="shared" si="12"/>
        <v/>
      </c>
      <c r="AF60" s="257" t="str">
        <f t="shared" si="13"/>
        <v/>
      </c>
      <c r="AG60" s="257" t="str">
        <f t="shared" si="14"/>
        <v/>
      </c>
      <c r="AH60" s="257" t="str">
        <f t="shared" si="15"/>
        <v/>
      </c>
      <c r="AJ60" s="257" t="str">
        <f>IF(AN60="","",IF(COUNTIF(AN$2:AN60,AN60)=1,MAX($AJ$1:AJ59)+1,""))</f>
        <v/>
      </c>
      <c r="AK60" s="257" t="str">
        <f>IF('CMS Downtime Detail'!B82="","",'CMS Downtime Detail'!B82)</f>
        <v/>
      </c>
      <c r="AL60" s="257" t="str">
        <f>IF('CMS Downtime Detail'!C82="","",'CMS Downtime Detail'!C82)</f>
        <v/>
      </c>
      <c r="AM60" s="257" t="str">
        <f>IF('CMS Downtime Detail'!D82="","",'CMS Downtime Detail'!D82)</f>
        <v/>
      </c>
      <c r="AN60" s="257" t="str">
        <f t="shared" si="16"/>
        <v/>
      </c>
      <c r="AO60" s="257" t="str">
        <f t="shared" si="17"/>
        <v/>
      </c>
      <c r="AP60" s="257" t="str">
        <f t="shared" si="18"/>
        <v/>
      </c>
      <c r="AQ60" s="257" t="str">
        <f t="shared" si="19"/>
        <v/>
      </c>
      <c r="AR60" s="257" t="str">
        <f t="shared" si="20"/>
        <v/>
      </c>
    </row>
    <row r="61" spans="5:44" x14ac:dyDescent="0.25">
      <c r="G61" s="257" t="str">
        <f>IF(B61="","",IF(COUNTIF(K$2:K61,K61)=1,MAX($G$1:G60)+1,""))</f>
        <v/>
      </c>
      <c r="H61" s="257" t="str">
        <f>IF('No CMS Deviation'!B83="","",'No CMS Deviation'!B83)</f>
        <v/>
      </c>
      <c r="I61" s="257" t="str">
        <f>IF('No CMS Deviation'!C83="","",'No CMS Deviation'!C83)</f>
        <v/>
      </c>
      <c r="J61" s="257" t="str">
        <f>IF('No CMS Deviation'!D83="","",'No CMS Deviation'!D83)</f>
        <v/>
      </c>
      <c r="K61" s="257" t="str">
        <f t="shared" si="2"/>
        <v/>
      </c>
      <c r="L61" s="257" t="str">
        <f t="shared" si="3"/>
        <v/>
      </c>
      <c r="M61" s="257" t="str">
        <f t="shared" si="4"/>
        <v/>
      </c>
      <c r="N61" s="257" t="str">
        <f t="shared" si="5"/>
        <v/>
      </c>
      <c r="P61" s="257" t="str">
        <f>IF(T61="","",IF(COUNTIF(T$2:T61,T61)=1,MAX($P$1:P60)+1,""))</f>
        <v/>
      </c>
      <c r="Q61" s="257" t="str">
        <f>IF('CMS Info'!B83="","",'CMS Info'!B83)</f>
        <v/>
      </c>
      <c r="R61" s="257" t="str">
        <f>IF('CMS Info'!C83="","",'CMS Info'!C83)</f>
        <v/>
      </c>
      <c r="S61" s="257" t="str">
        <f>IF('CMS Info'!D83="","",'CMS Info'!D83)</f>
        <v/>
      </c>
      <c r="T61" s="257" t="str">
        <f t="shared" si="6"/>
        <v/>
      </c>
      <c r="U61" s="257" t="str">
        <f t="shared" si="7"/>
        <v/>
      </c>
      <c r="V61" s="257" t="str">
        <f t="shared" si="8"/>
        <v/>
      </c>
      <c r="W61" s="257" t="str">
        <f t="shared" si="9"/>
        <v/>
      </c>
      <c r="X61" s="257" t="str">
        <f t="shared" si="10"/>
        <v/>
      </c>
      <c r="Z61" s="257" t="str">
        <f>IF(AD61="","",IF(COUNTIF(AD$2:AD61,AD61)=1,MAX($Z$1:Z60)+1,""))</f>
        <v/>
      </c>
      <c r="AA61" s="257" t="str">
        <f>IF('CMS Deviation Detail'!B83="","",'CMS Deviation Detail'!B83)</f>
        <v/>
      </c>
      <c r="AB61" s="257" t="str">
        <f>IF('CMS Deviation Detail'!C83="","",'CMS Deviation Detail'!C83)</f>
        <v/>
      </c>
      <c r="AC61" s="257" t="str">
        <f>IF('CMS Deviation Detail'!D83="","",'CMS Deviation Detail'!D83)</f>
        <v/>
      </c>
      <c r="AD61" s="257" t="str">
        <f t="shared" si="11"/>
        <v/>
      </c>
      <c r="AE61" s="257" t="str">
        <f t="shared" si="12"/>
        <v/>
      </c>
      <c r="AF61" s="257" t="str">
        <f t="shared" si="13"/>
        <v/>
      </c>
      <c r="AG61" s="257" t="str">
        <f t="shared" si="14"/>
        <v/>
      </c>
      <c r="AH61" s="257" t="str">
        <f t="shared" si="15"/>
        <v/>
      </c>
      <c r="AJ61" s="257" t="str">
        <f>IF(AN61="","",IF(COUNTIF(AN$2:AN61,AN61)=1,MAX($AJ$1:AJ60)+1,""))</f>
        <v/>
      </c>
      <c r="AK61" s="257" t="str">
        <f>IF('CMS Downtime Detail'!B83="","",'CMS Downtime Detail'!B83)</f>
        <v/>
      </c>
      <c r="AL61" s="257" t="str">
        <f>IF('CMS Downtime Detail'!C83="","",'CMS Downtime Detail'!C83)</f>
        <v/>
      </c>
      <c r="AM61" s="257" t="str">
        <f>IF('CMS Downtime Detail'!D83="","",'CMS Downtime Detail'!D83)</f>
        <v/>
      </c>
      <c r="AN61" s="257" t="str">
        <f t="shared" si="16"/>
        <v/>
      </c>
      <c r="AO61" s="257" t="str">
        <f t="shared" si="17"/>
        <v/>
      </c>
      <c r="AP61" s="257" t="str">
        <f t="shared" si="18"/>
        <v/>
      </c>
      <c r="AQ61" s="257" t="str">
        <f t="shared" si="19"/>
        <v/>
      </c>
      <c r="AR61" s="257" t="str">
        <f t="shared" si="20"/>
        <v/>
      </c>
    </row>
    <row r="62" spans="5:44" x14ac:dyDescent="0.25">
      <c r="G62" s="257" t="str">
        <f>IF(B62="","",IF(COUNTIF(K$2:K62,K62)=1,MAX($G$1:G61)+1,""))</f>
        <v/>
      </c>
      <c r="H62" s="257" t="str">
        <f>IF('No CMS Deviation'!B84="","",'No CMS Deviation'!B84)</f>
        <v/>
      </c>
      <c r="I62" s="257" t="str">
        <f>IF('No CMS Deviation'!C84="","",'No CMS Deviation'!C84)</f>
        <v/>
      </c>
      <c r="J62" s="257" t="str">
        <f>IF('No CMS Deviation'!D84="","",'No CMS Deviation'!D84)</f>
        <v/>
      </c>
      <c r="K62" s="257" t="str">
        <f t="shared" si="2"/>
        <v/>
      </c>
      <c r="L62" s="257" t="str">
        <f t="shared" si="3"/>
        <v/>
      </c>
      <c r="M62" s="257" t="str">
        <f t="shared" si="4"/>
        <v/>
      </c>
      <c r="N62" s="257" t="str">
        <f t="shared" si="5"/>
        <v/>
      </c>
      <c r="P62" s="257" t="str">
        <f>IF(T62="","",IF(COUNTIF(T$2:T62,T62)=1,MAX($P$1:P61)+1,""))</f>
        <v/>
      </c>
      <c r="Q62" s="257" t="str">
        <f>IF('CMS Info'!B84="","",'CMS Info'!B84)</f>
        <v/>
      </c>
      <c r="R62" s="257" t="str">
        <f>IF('CMS Info'!C84="","",'CMS Info'!C84)</f>
        <v/>
      </c>
      <c r="S62" s="257" t="str">
        <f>IF('CMS Info'!D84="","",'CMS Info'!D84)</f>
        <v/>
      </c>
      <c r="T62" s="257" t="str">
        <f t="shared" si="6"/>
        <v/>
      </c>
      <c r="U62" s="257" t="str">
        <f t="shared" si="7"/>
        <v/>
      </c>
      <c r="V62" s="257" t="str">
        <f t="shared" si="8"/>
        <v/>
      </c>
      <c r="W62" s="257" t="str">
        <f t="shared" si="9"/>
        <v/>
      </c>
      <c r="X62" s="257" t="str">
        <f t="shared" si="10"/>
        <v/>
      </c>
      <c r="Z62" s="257" t="str">
        <f>IF(AD62="","",IF(COUNTIF(AD$2:AD62,AD62)=1,MAX($Z$1:Z61)+1,""))</f>
        <v/>
      </c>
      <c r="AA62" s="257" t="str">
        <f>IF('CMS Deviation Detail'!B84="","",'CMS Deviation Detail'!B84)</f>
        <v/>
      </c>
      <c r="AB62" s="257" t="str">
        <f>IF('CMS Deviation Detail'!C84="","",'CMS Deviation Detail'!C84)</f>
        <v/>
      </c>
      <c r="AC62" s="257" t="str">
        <f>IF('CMS Deviation Detail'!D84="","",'CMS Deviation Detail'!D84)</f>
        <v/>
      </c>
      <c r="AD62" s="257" t="str">
        <f t="shared" si="11"/>
        <v/>
      </c>
      <c r="AE62" s="257" t="str">
        <f t="shared" si="12"/>
        <v/>
      </c>
      <c r="AF62" s="257" t="str">
        <f t="shared" si="13"/>
        <v/>
      </c>
      <c r="AG62" s="257" t="str">
        <f t="shared" si="14"/>
        <v/>
      </c>
      <c r="AH62" s="257" t="str">
        <f t="shared" si="15"/>
        <v/>
      </c>
      <c r="AJ62" s="257" t="str">
        <f>IF(AN62="","",IF(COUNTIF(AN$2:AN62,AN62)=1,MAX($AJ$1:AJ61)+1,""))</f>
        <v/>
      </c>
      <c r="AK62" s="257" t="str">
        <f>IF('CMS Downtime Detail'!B84="","",'CMS Downtime Detail'!B84)</f>
        <v/>
      </c>
      <c r="AL62" s="257" t="str">
        <f>IF('CMS Downtime Detail'!C84="","",'CMS Downtime Detail'!C84)</f>
        <v/>
      </c>
      <c r="AM62" s="257" t="str">
        <f>IF('CMS Downtime Detail'!D84="","",'CMS Downtime Detail'!D84)</f>
        <v/>
      </c>
      <c r="AN62" s="257" t="str">
        <f t="shared" si="16"/>
        <v/>
      </c>
      <c r="AO62" s="257" t="str">
        <f t="shared" si="17"/>
        <v/>
      </c>
      <c r="AP62" s="257" t="str">
        <f t="shared" si="18"/>
        <v/>
      </c>
      <c r="AQ62" s="257" t="str">
        <f t="shared" si="19"/>
        <v/>
      </c>
      <c r="AR62" s="257" t="str">
        <f t="shared" si="20"/>
        <v/>
      </c>
    </row>
    <row r="63" spans="5:44" x14ac:dyDescent="0.25">
      <c r="G63" s="257" t="str">
        <f>IF(B63="","",IF(COUNTIF(K$2:K63,K63)=1,MAX($G$1:G62)+1,""))</f>
        <v/>
      </c>
      <c r="H63" s="257" t="str">
        <f>IF('No CMS Deviation'!B85="","",'No CMS Deviation'!B85)</f>
        <v/>
      </c>
      <c r="I63" s="257" t="str">
        <f>IF('No CMS Deviation'!C85="","",'No CMS Deviation'!C85)</f>
        <v/>
      </c>
      <c r="J63" s="257" t="str">
        <f>IF('No CMS Deviation'!D85="","",'No CMS Deviation'!D85)</f>
        <v/>
      </c>
      <c r="K63" s="257" t="str">
        <f t="shared" si="2"/>
        <v/>
      </c>
      <c r="L63" s="257" t="str">
        <f t="shared" si="3"/>
        <v/>
      </c>
      <c r="M63" s="257" t="str">
        <f t="shared" si="4"/>
        <v/>
      </c>
      <c r="N63" s="257" t="str">
        <f t="shared" si="5"/>
        <v/>
      </c>
      <c r="P63" s="257" t="str">
        <f>IF(T63="","",IF(COUNTIF(T$2:T63,T63)=1,MAX($P$1:P62)+1,""))</f>
        <v/>
      </c>
      <c r="Q63" s="257" t="str">
        <f>IF('CMS Info'!B85="","",'CMS Info'!B85)</f>
        <v/>
      </c>
      <c r="R63" s="257" t="str">
        <f>IF('CMS Info'!C85="","",'CMS Info'!C85)</f>
        <v/>
      </c>
      <c r="S63" s="257" t="str">
        <f>IF('CMS Info'!D85="","",'CMS Info'!D85)</f>
        <v/>
      </c>
      <c r="T63" s="257" t="str">
        <f t="shared" si="6"/>
        <v/>
      </c>
      <c r="U63" s="257" t="str">
        <f t="shared" si="7"/>
        <v/>
      </c>
      <c r="V63" s="257" t="str">
        <f t="shared" si="8"/>
        <v/>
      </c>
      <c r="W63" s="257" t="str">
        <f t="shared" si="9"/>
        <v/>
      </c>
      <c r="X63" s="257" t="str">
        <f t="shared" si="10"/>
        <v/>
      </c>
      <c r="Z63" s="257" t="str">
        <f>IF(AD63="","",IF(COUNTIF(AD$2:AD63,AD63)=1,MAX($Z$1:Z62)+1,""))</f>
        <v/>
      </c>
      <c r="AA63" s="257" t="str">
        <f>IF('CMS Deviation Detail'!B85="","",'CMS Deviation Detail'!B85)</f>
        <v/>
      </c>
      <c r="AB63" s="257" t="str">
        <f>IF('CMS Deviation Detail'!C85="","",'CMS Deviation Detail'!C85)</f>
        <v/>
      </c>
      <c r="AC63" s="257" t="str">
        <f>IF('CMS Deviation Detail'!D85="","",'CMS Deviation Detail'!D85)</f>
        <v/>
      </c>
      <c r="AD63" s="257" t="str">
        <f t="shared" si="11"/>
        <v/>
      </c>
      <c r="AE63" s="257" t="str">
        <f t="shared" si="12"/>
        <v/>
      </c>
      <c r="AF63" s="257" t="str">
        <f t="shared" si="13"/>
        <v/>
      </c>
      <c r="AG63" s="257" t="str">
        <f t="shared" si="14"/>
        <v/>
      </c>
      <c r="AH63" s="257" t="str">
        <f t="shared" si="15"/>
        <v/>
      </c>
      <c r="AJ63" s="257" t="str">
        <f>IF(AN63="","",IF(COUNTIF(AN$2:AN63,AN63)=1,MAX($AJ$1:AJ62)+1,""))</f>
        <v/>
      </c>
      <c r="AK63" s="257" t="str">
        <f>IF('CMS Downtime Detail'!B85="","",'CMS Downtime Detail'!B85)</f>
        <v/>
      </c>
      <c r="AL63" s="257" t="str">
        <f>IF('CMS Downtime Detail'!C85="","",'CMS Downtime Detail'!C85)</f>
        <v/>
      </c>
      <c r="AM63" s="257" t="str">
        <f>IF('CMS Downtime Detail'!D85="","",'CMS Downtime Detail'!D85)</f>
        <v/>
      </c>
      <c r="AN63" s="257" t="str">
        <f t="shared" si="16"/>
        <v/>
      </c>
      <c r="AO63" s="257" t="str">
        <f t="shared" si="17"/>
        <v/>
      </c>
      <c r="AP63" s="257" t="str">
        <f t="shared" si="18"/>
        <v/>
      </c>
      <c r="AQ63" s="257" t="str">
        <f t="shared" si="19"/>
        <v/>
      </c>
      <c r="AR63" s="257" t="str">
        <f t="shared" si="20"/>
        <v/>
      </c>
    </row>
    <row r="64" spans="5:44" x14ac:dyDescent="0.25">
      <c r="G64" s="257" t="str">
        <f>IF(B64="","",IF(COUNTIF(K$2:K64,K64)=1,MAX($G$1:G63)+1,""))</f>
        <v/>
      </c>
      <c r="H64" s="257" t="str">
        <f>IF('No CMS Deviation'!B86="","",'No CMS Deviation'!B86)</f>
        <v/>
      </c>
      <c r="I64" s="257" t="str">
        <f>IF('No CMS Deviation'!C86="","",'No CMS Deviation'!C86)</f>
        <v/>
      </c>
      <c r="J64" s="257" t="str">
        <f>IF('No CMS Deviation'!D86="","",'No CMS Deviation'!D86)</f>
        <v/>
      </c>
      <c r="K64" s="257" t="str">
        <f t="shared" si="2"/>
        <v/>
      </c>
      <c r="L64" s="257" t="str">
        <f t="shared" si="3"/>
        <v/>
      </c>
      <c r="M64" s="257" t="str">
        <f t="shared" si="4"/>
        <v/>
      </c>
      <c r="N64" s="257" t="str">
        <f t="shared" si="5"/>
        <v/>
      </c>
      <c r="P64" s="257" t="str">
        <f>IF(T64="","",IF(COUNTIF(T$2:T64,T64)=1,MAX($P$1:P63)+1,""))</f>
        <v/>
      </c>
      <c r="Q64" s="257" t="str">
        <f>IF('CMS Info'!B86="","",'CMS Info'!B86)</f>
        <v/>
      </c>
      <c r="R64" s="257" t="str">
        <f>IF('CMS Info'!C86="","",'CMS Info'!C86)</f>
        <v/>
      </c>
      <c r="S64" s="257" t="str">
        <f>IF('CMS Info'!D86="","",'CMS Info'!D86)</f>
        <v/>
      </c>
      <c r="T64" s="257" t="str">
        <f t="shared" si="6"/>
        <v/>
      </c>
      <c r="U64" s="257" t="str">
        <f t="shared" si="7"/>
        <v/>
      </c>
      <c r="V64" s="257" t="str">
        <f t="shared" si="8"/>
        <v/>
      </c>
      <c r="W64" s="257" t="str">
        <f t="shared" si="9"/>
        <v/>
      </c>
      <c r="X64" s="257" t="str">
        <f t="shared" si="10"/>
        <v/>
      </c>
      <c r="Z64" s="257" t="str">
        <f>IF(AD64="","",IF(COUNTIF(AD$2:AD64,AD64)=1,MAX($Z$1:Z63)+1,""))</f>
        <v/>
      </c>
      <c r="AA64" s="257" t="str">
        <f>IF('CMS Deviation Detail'!B86="","",'CMS Deviation Detail'!B86)</f>
        <v/>
      </c>
      <c r="AB64" s="257" t="str">
        <f>IF('CMS Deviation Detail'!C86="","",'CMS Deviation Detail'!C86)</f>
        <v/>
      </c>
      <c r="AC64" s="257" t="str">
        <f>IF('CMS Deviation Detail'!D86="","",'CMS Deviation Detail'!D86)</f>
        <v/>
      </c>
      <c r="AD64" s="257" t="str">
        <f t="shared" si="11"/>
        <v/>
      </c>
      <c r="AE64" s="257" t="str">
        <f t="shared" si="12"/>
        <v/>
      </c>
      <c r="AF64" s="257" t="str">
        <f t="shared" si="13"/>
        <v/>
      </c>
      <c r="AG64" s="257" t="str">
        <f t="shared" si="14"/>
        <v/>
      </c>
      <c r="AH64" s="257" t="str">
        <f t="shared" si="15"/>
        <v/>
      </c>
      <c r="AJ64" s="257" t="str">
        <f>IF(AN64="","",IF(COUNTIF(AN$2:AN64,AN64)=1,MAX($AJ$1:AJ63)+1,""))</f>
        <v/>
      </c>
      <c r="AK64" s="257" t="str">
        <f>IF('CMS Downtime Detail'!B86="","",'CMS Downtime Detail'!B86)</f>
        <v/>
      </c>
      <c r="AL64" s="257" t="str">
        <f>IF('CMS Downtime Detail'!C86="","",'CMS Downtime Detail'!C86)</f>
        <v/>
      </c>
      <c r="AM64" s="257" t="str">
        <f>IF('CMS Downtime Detail'!D86="","",'CMS Downtime Detail'!D86)</f>
        <v/>
      </c>
      <c r="AN64" s="257" t="str">
        <f t="shared" si="16"/>
        <v/>
      </c>
      <c r="AO64" s="257" t="str">
        <f t="shared" si="17"/>
        <v/>
      </c>
      <c r="AP64" s="257" t="str">
        <f t="shared" si="18"/>
        <v/>
      </c>
      <c r="AQ64" s="257" t="str">
        <f t="shared" si="19"/>
        <v/>
      </c>
      <c r="AR64" s="257" t="str">
        <f t="shared" si="20"/>
        <v/>
      </c>
    </row>
    <row r="65" spans="7:44" x14ac:dyDescent="0.25">
      <c r="G65" s="257" t="str">
        <f>IF(B65="","",IF(COUNTIF(K$2:K65,K65)=1,MAX($G$1:G64)+1,""))</f>
        <v/>
      </c>
      <c r="H65" s="257" t="str">
        <f>IF('No CMS Deviation'!B87="","",'No CMS Deviation'!B87)</f>
        <v/>
      </c>
      <c r="I65" s="257" t="str">
        <f>IF('No CMS Deviation'!C87="","",'No CMS Deviation'!C87)</f>
        <v/>
      </c>
      <c r="J65" s="257" t="str">
        <f>IF('No CMS Deviation'!D87="","",'No CMS Deviation'!D87)</f>
        <v/>
      </c>
      <c r="K65" s="257" t="str">
        <f t="shared" si="2"/>
        <v/>
      </c>
      <c r="L65" s="257" t="str">
        <f t="shared" si="3"/>
        <v/>
      </c>
      <c r="M65" s="257" t="str">
        <f t="shared" si="4"/>
        <v/>
      </c>
      <c r="N65" s="257" t="str">
        <f t="shared" si="5"/>
        <v/>
      </c>
      <c r="P65" s="257" t="str">
        <f>IF(T65="","",IF(COUNTIF(T$2:T65,T65)=1,MAX($P$1:P64)+1,""))</f>
        <v/>
      </c>
      <c r="Q65" s="257" t="str">
        <f>IF('CMS Info'!B87="","",'CMS Info'!B87)</f>
        <v/>
      </c>
      <c r="R65" s="257" t="str">
        <f>IF('CMS Info'!C87="","",'CMS Info'!C87)</f>
        <v/>
      </c>
      <c r="S65" s="257" t="str">
        <f>IF('CMS Info'!D87="","",'CMS Info'!D87)</f>
        <v/>
      </c>
      <c r="T65" s="257" t="str">
        <f t="shared" si="6"/>
        <v/>
      </c>
      <c r="U65" s="257" t="str">
        <f t="shared" si="7"/>
        <v/>
      </c>
      <c r="V65" s="257" t="str">
        <f t="shared" si="8"/>
        <v/>
      </c>
      <c r="W65" s="257" t="str">
        <f t="shared" si="9"/>
        <v/>
      </c>
      <c r="X65" s="257" t="str">
        <f t="shared" si="10"/>
        <v/>
      </c>
      <c r="Z65" s="257" t="str">
        <f>IF(AD65="","",IF(COUNTIF(AD$2:AD65,AD65)=1,MAX($Z$1:Z64)+1,""))</f>
        <v/>
      </c>
      <c r="AA65" s="257" t="str">
        <f>IF('CMS Deviation Detail'!B87="","",'CMS Deviation Detail'!B87)</f>
        <v/>
      </c>
      <c r="AB65" s="257" t="str">
        <f>IF('CMS Deviation Detail'!C87="","",'CMS Deviation Detail'!C87)</f>
        <v/>
      </c>
      <c r="AC65" s="257" t="str">
        <f>IF('CMS Deviation Detail'!D87="","",'CMS Deviation Detail'!D87)</f>
        <v/>
      </c>
      <c r="AD65" s="257" t="str">
        <f t="shared" si="11"/>
        <v/>
      </c>
      <c r="AE65" s="257" t="str">
        <f t="shared" si="12"/>
        <v/>
      </c>
      <c r="AF65" s="257" t="str">
        <f t="shared" si="13"/>
        <v/>
      </c>
      <c r="AG65" s="257" t="str">
        <f t="shared" si="14"/>
        <v/>
      </c>
      <c r="AH65" s="257" t="str">
        <f t="shared" si="15"/>
        <v/>
      </c>
      <c r="AJ65" s="257" t="str">
        <f>IF(AN65="","",IF(COUNTIF(AN$2:AN65,AN65)=1,MAX($AJ$1:AJ64)+1,""))</f>
        <v/>
      </c>
      <c r="AK65" s="257" t="str">
        <f>IF('CMS Downtime Detail'!B87="","",'CMS Downtime Detail'!B87)</f>
        <v/>
      </c>
      <c r="AL65" s="257" t="str">
        <f>IF('CMS Downtime Detail'!C87="","",'CMS Downtime Detail'!C87)</f>
        <v/>
      </c>
      <c r="AM65" s="257" t="str">
        <f>IF('CMS Downtime Detail'!D87="","",'CMS Downtime Detail'!D87)</f>
        <v/>
      </c>
      <c r="AN65" s="257" t="str">
        <f t="shared" si="16"/>
        <v/>
      </c>
      <c r="AO65" s="257" t="str">
        <f t="shared" si="17"/>
        <v/>
      </c>
      <c r="AP65" s="257" t="str">
        <f t="shared" si="18"/>
        <v/>
      </c>
      <c r="AQ65" s="257" t="str">
        <f t="shared" si="19"/>
        <v/>
      </c>
      <c r="AR65" s="257" t="str">
        <f t="shared" si="20"/>
        <v/>
      </c>
    </row>
    <row r="66" spans="7:44" x14ac:dyDescent="0.25">
      <c r="G66" s="257" t="str">
        <f>IF(B66="","",IF(COUNTIF(K$2:K66,K66)=1,MAX($G$1:G65)+1,""))</f>
        <v/>
      </c>
      <c r="H66" s="257" t="str">
        <f>IF('No CMS Deviation'!B88="","",'No CMS Deviation'!B88)</f>
        <v/>
      </c>
      <c r="I66" s="257" t="str">
        <f>IF('No CMS Deviation'!C88="","",'No CMS Deviation'!C88)</f>
        <v/>
      </c>
      <c r="J66" s="257" t="str">
        <f>IF('No CMS Deviation'!D88="","",'No CMS Deviation'!D88)</f>
        <v/>
      </c>
      <c r="K66" s="257" t="str">
        <f t="shared" si="2"/>
        <v/>
      </c>
      <c r="L66" s="257" t="str">
        <f t="shared" si="3"/>
        <v/>
      </c>
      <c r="M66" s="257" t="str">
        <f t="shared" si="4"/>
        <v/>
      </c>
      <c r="N66" s="257" t="str">
        <f t="shared" si="5"/>
        <v/>
      </c>
      <c r="P66" s="257" t="str">
        <f>IF(T66="","",IF(COUNTIF(T$2:T66,T66)=1,MAX($P$1:P65)+1,""))</f>
        <v/>
      </c>
      <c r="Q66" s="257" t="str">
        <f>IF('CMS Info'!B88="","",'CMS Info'!B88)</f>
        <v/>
      </c>
      <c r="R66" s="257" t="str">
        <f>IF('CMS Info'!C88="","",'CMS Info'!C88)</f>
        <v/>
      </c>
      <c r="S66" s="257" t="str">
        <f>IF('CMS Info'!D88="","",'CMS Info'!D88)</f>
        <v/>
      </c>
      <c r="T66" s="257" t="str">
        <f t="shared" si="6"/>
        <v/>
      </c>
      <c r="U66" s="257" t="str">
        <f t="shared" si="7"/>
        <v/>
      </c>
      <c r="V66" s="257" t="str">
        <f t="shared" si="8"/>
        <v/>
      </c>
      <c r="W66" s="257" t="str">
        <f t="shared" si="9"/>
        <v/>
      </c>
      <c r="X66" s="257" t="str">
        <f t="shared" si="10"/>
        <v/>
      </c>
      <c r="Z66" s="257" t="str">
        <f>IF(AD66="","",IF(COUNTIF(AD$2:AD66,AD66)=1,MAX($Z$1:Z65)+1,""))</f>
        <v/>
      </c>
      <c r="AA66" s="257" t="str">
        <f>IF('CMS Deviation Detail'!B88="","",'CMS Deviation Detail'!B88)</f>
        <v/>
      </c>
      <c r="AB66" s="257" t="str">
        <f>IF('CMS Deviation Detail'!C88="","",'CMS Deviation Detail'!C88)</f>
        <v/>
      </c>
      <c r="AC66" s="257" t="str">
        <f>IF('CMS Deviation Detail'!D88="","",'CMS Deviation Detail'!D88)</f>
        <v/>
      </c>
      <c r="AD66" s="257" t="str">
        <f t="shared" si="11"/>
        <v/>
      </c>
      <c r="AE66" s="257" t="str">
        <f t="shared" si="12"/>
        <v/>
      </c>
      <c r="AF66" s="257" t="str">
        <f t="shared" si="13"/>
        <v/>
      </c>
      <c r="AG66" s="257" t="str">
        <f t="shared" si="14"/>
        <v/>
      </c>
      <c r="AH66" s="257" t="str">
        <f t="shared" si="15"/>
        <v/>
      </c>
      <c r="AJ66" s="257" t="str">
        <f>IF(AN66="","",IF(COUNTIF(AN$2:AN66,AN66)=1,MAX($AJ$1:AJ65)+1,""))</f>
        <v/>
      </c>
      <c r="AK66" s="257" t="str">
        <f>IF('CMS Downtime Detail'!B88="","",'CMS Downtime Detail'!B88)</f>
        <v/>
      </c>
      <c r="AL66" s="257" t="str">
        <f>IF('CMS Downtime Detail'!C88="","",'CMS Downtime Detail'!C88)</f>
        <v/>
      </c>
      <c r="AM66" s="257" t="str">
        <f>IF('CMS Downtime Detail'!D88="","",'CMS Downtime Detail'!D88)</f>
        <v/>
      </c>
      <c r="AN66" s="257" t="str">
        <f t="shared" si="16"/>
        <v/>
      </c>
      <c r="AO66" s="257" t="str">
        <f t="shared" si="17"/>
        <v/>
      </c>
      <c r="AP66" s="257" t="str">
        <f t="shared" si="18"/>
        <v/>
      </c>
      <c r="AQ66" s="257" t="str">
        <f t="shared" si="19"/>
        <v/>
      </c>
      <c r="AR66" s="257" t="str">
        <f t="shared" si="20"/>
        <v/>
      </c>
    </row>
    <row r="67" spans="7:44" x14ac:dyDescent="0.25">
      <c r="G67" s="257" t="str">
        <f>IF(B67="","",IF(COUNTIF(K$2:K67,K67)=1,MAX($G$1:G66)+1,""))</f>
        <v/>
      </c>
      <c r="H67" s="257" t="str">
        <f>IF('No CMS Deviation'!B89="","",'No CMS Deviation'!B89)</f>
        <v/>
      </c>
      <c r="I67" s="257" t="str">
        <f>IF('No CMS Deviation'!C89="","",'No CMS Deviation'!C89)</f>
        <v/>
      </c>
      <c r="J67" s="257" t="str">
        <f>IF('No CMS Deviation'!D89="","",'No CMS Deviation'!D89)</f>
        <v/>
      </c>
      <c r="K67" s="257" t="str">
        <f t="shared" ref="K67:K130" si="21">H67&amp;I67&amp;J67</f>
        <v/>
      </c>
      <c r="L67" s="257" t="str">
        <f t="shared" ref="L67:L130" si="22">IFERROR(INDEX(H$2:H$484,MATCH(ROW()-ROW($K$1),$G$2:$G$484,0)),"")</f>
        <v/>
      </c>
      <c r="M67" s="257" t="str">
        <f t="shared" ref="M67:M130" si="23">IFERROR(INDEX(I$2:I$484,MATCH(ROW()-ROW($K$1),$G$2:$G$484,0)),"")</f>
        <v/>
      </c>
      <c r="N67" s="257" t="str">
        <f t="shared" ref="N67:N130" si="24">IFERROR(INDEX(J$2:J$484,MATCH(ROW()-ROW($K$1),$G$2:$G$484,0)),"")</f>
        <v/>
      </c>
      <c r="P67" s="257" t="str">
        <f>IF(T67="","",IF(COUNTIF(T$2:T67,T67)=1,MAX($P$1:P66)+1,""))</f>
        <v/>
      </c>
      <c r="Q67" s="257" t="str">
        <f>IF('CMS Info'!B89="","",'CMS Info'!B89)</f>
        <v/>
      </c>
      <c r="R67" s="257" t="str">
        <f>IF('CMS Info'!C89="","",'CMS Info'!C89)</f>
        <v/>
      </c>
      <c r="S67" s="257" t="str">
        <f>IF('CMS Info'!D89="","",'CMS Info'!D89)</f>
        <v/>
      </c>
      <c r="T67" s="257" t="str">
        <f t="shared" ref="T67:T130" si="25">Q67&amp;R67&amp;S67</f>
        <v/>
      </c>
      <c r="U67" s="257" t="str">
        <f t="shared" ref="U67:U130" si="26">IF(V67="","",V67&amp;" "&amp;W67&amp;" "&amp;X67)</f>
        <v/>
      </c>
      <c r="V67" s="257" t="str">
        <f t="shared" ref="V67:V130" si="27">IFERROR(INDEX(Q$2:Q$484,MATCH(ROW()-ROW($T$1),$P$2:$P$484,0)),"")</f>
        <v/>
      </c>
      <c r="W67" s="257" t="str">
        <f t="shared" ref="W67:W130" si="28">IFERROR(INDEX(R$2:R$484,MATCH(ROW()-ROW($T$1),$P$2:$P$484,0)),"")</f>
        <v/>
      </c>
      <c r="X67" s="257" t="str">
        <f t="shared" ref="X67:X130" si="29">IFERROR(INDEX(S$2:S$484,MATCH(ROW()-ROW($T$1),$P$2:$P$484,0)),"")</f>
        <v/>
      </c>
      <c r="Z67" s="257" t="str">
        <f>IF(AD67="","",IF(COUNTIF(AD$2:AD67,AD67)=1,MAX($Z$1:Z66)+1,""))</f>
        <v/>
      </c>
      <c r="AA67" s="257" t="str">
        <f>IF('CMS Deviation Detail'!B89="","",'CMS Deviation Detail'!B89)</f>
        <v/>
      </c>
      <c r="AB67" s="257" t="str">
        <f>IF('CMS Deviation Detail'!C89="","",'CMS Deviation Detail'!C89)</f>
        <v/>
      </c>
      <c r="AC67" s="257" t="str">
        <f>IF('CMS Deviation Detail'!D89="","",'CMS Deviation Detail'!D89)</f>
        <v/>
      </c>
      <c r="AD67" s="257" t="str">
        <f t="shared" ref="AD67:AD130" si="30">AA67&amp;AB67&amp;AC67</f>
        <v/>
      </c>
      <c r="AE67" s="257" t="str">
        <f t="shared" ref="AE67:AE130" si="31">IF(AF67="","",AF67&amp;" "&amp;AG67&amp;" "&amp;AH67)</f>
        <v/>
      </c>
      <c r="AF67" s="257" t="str">
        <f t="shared" ref="AF67:AF130" si="32">IFERROR(INDEX(AA$2:AA$484,MATCH(ROW()-ROW($AE$1),$Z$2:$Z$484,0)),"")</f>
        <v/>
      </c>
      <c r="AG67" s="257" t="str">
        <f t="shared" ref="AG67:AG130" si="33">IFERROR(INDEX(AB$2:AB$484,MATCH(ROW()-ROW($AE$1),$Z$2:$Z$484,0)),"")</f>
        <v/>
      </c>
      <c r="AH67" s="257" t="str">
        <f t="shared" ref="AH67:AH130" si="34">IFERROR(INDEX(AC$2:AC$484,MATCH(ROW()-ROW($AE$1),$Z$2:$Z$484,0)),"")</f>
        <v/>
      </c>
      <c r="AJ67" s="257" t="str">
        <f>IF(AN67="","",IF(COUNTIF(AN$2:AN67,AN67)=1,MAX($AJ$1:AJ66)+1,""))</f>
        <v/>
      </c>
      <c r="AK67" s="257" t="str">
        <f>IF('CMS Downtime Detail'!B89="","",'CMS Downtime Detail'!B89)</f>
        <v/>
      </c>
      <c r="AL67" s="257" t="str">
        <f>IF('CMS Downtime Detail'!C89="","",'CMS Downtime Detail'!C89)</f>
        <v/>
      </c>
      <c r="AM67" s="257" t="str">
        <f>IF('CMS Downtime Detail'!D89="","",'CMS Downtime Detail'!D89)</f>
        <v/>
      </c>
      <c r="AN67" s="257" t="str">
        <f t="shared" ref="AN67:AN130" si="35">AK67&amp;AL67&amp;AM67</f>
        <v/>
      </c>
      <c r="AO67" s="257" t="str">
        <f t="shared" ref="AO67:AO130" si="36">IF(AP67="","",AP67&amp;" "&amp;AQ67&amp;" "&amp;AR67)</f>
        <v/>
      </c>
      <c r="AP67" s="257" t="str">
        <f t="shared" ref="AP67:AP130" si="37">IFERROR(INDEX(AK$2:AK$484,MATCH(ROW()-ROW($AO$1),$AJ$2:$AJ$484,0)),"")</f>
        <v/>
      </c>
      <c r="AQ67" s="257" t="str">
        <f t="shared" ref="AQ67:AQ130" si="38">IFERROR(INDEX(AL$2:AL$484,MATCH(ROW()-ROW($AO$1),$AJ$2:$AJ$484,0)),"")</f>
        <v/>
      </c>
      <c r="AR67" s="257" t="str">
        <f t="shared" ref="AR67:AR130" si="39">IFERROR(INDEX(AM$2:AM$484,MATCH(ROW()-ROW($AO$1),$AJ$2:$AJ$484,0)),"")</f>
        <v/>
      </c>
    </row>
    <row r="68" spans="7:44" x14ac:dyDescent="0.25">
      <c r="G68" s="257" t="str">
        <f>IF(B68="","",IF(COUNTIF(K$2:K68,K68)=1,MAX($G$1:G67)+1,""))</f>
        <v/>
      </c>
      <c r="H68" s="257" t="str">
        <f>IF('No CMS Deviation'!B90="","",'No CMS Deviation'!B90)</f>
        <v/>
      </c>
      <c r="I68" s="257" t="str">
        <f>IF('No CMS Deviation'!C90="","",'No CMS Deviation'!C90)</f>
        <v/>
      </c>
      <c r="J68" s="257" t="str">
        <f>IF('No CMS Deviation'!D90="","",'No CMS Deviation'!D90)</f>
        <v/>
      </c>
      <c r="K68" s="257" t="str">
        <f t="shared" si="21"/>
        <v/>
      </c>
      <c r="L68" s="257" t="str">
        <f t="shared" si="22"/>
        <v/>
      </c>
      <c r="M68" s="257" t="str">
        <f t="shared" si="23"/>
        <v/>
      </c>
      <c r="N68" s="257" t="str">
        <f t="shared" si="24"/>
        <v/>
      </c>
      <c r="P68" s="257" t="str">
        <f>IF(T68="","",IF(COUNTIF(T$2:T68,T68)=1,MAX($P$1:P67)+1,""))</f>
        <v/>
      </c>
      <c r="Q68" s="257" t="str">
        <f>IF('CMS Info'!B90="","",'CMS Info'!B90)</f>
        <v/>
      </c>
      <c r="R68" s="257" t="str">
        <f>IF('CMS Info'!C90="","",'CMS Info'!C90)</f>
        <v/>
      </c>
      <c r="S68" s="257" t="str">
        <f>IF('CMS Info'!D90="","",'CMS Info'!D90)</f>
        <v/>
      </c>
      <c r="T68" s="257" t="str">
        <f t="shared" si="25"/>
        <v/>
      </c>
      <c r="U68" s="257" t="str">
        <f t="shared" si="26"/>
        <v/>
      </c>
      <c r="V68" s="257" t="str">
        <f t="shared" si="27"/>
        <v/>
      </c>
      <c r="W68" s="257" t="str">
        <f t="shared" si="28"/>
        <v/>
      </c>
      <c r="X68" s="257" t="str">
        <f t="shared" si="29"/>
        <v/>
      </c>
      <c r="Z68" s="257" t="str">
        <f>IF(AD68="","",IF(COUNTIF(AD$2:AD68,AD68)=1,MAX($Z$1:Z67)+1,""))</f>
        <v/>
      </c>
      <c r="AA68" s="257" t="str">
        <f>IF('CMS Deviation Detail'!B90="","",'CMS Deviation Detail'!B90)</f>
        <v/>
      </c>
      <c r="AB68" s="257" t="str">
        <f>IF('CMS Deviation Detail'!C90="","",'CMS Deviation Detail'!C90)</f>
        <v/>
      </c>
      <c r="AC68" s="257" t="str">
        <f>IF('CMS Deviation Detail'!D90="","",'CMS Deviation Detail'!D90)</f>
        <v/>
      </c>
      <c r="AD68" s="257" t="str">
        <f t="shared" si="30"/>
        <v/>
      </c>
      <c r="AE68" s="257" t="str">
        <f t="shared" si="31"/>
        <v/>
      </c>
      <c r="AF68" s="257" t="str">
        <f t="shared" si="32"/>
        <v/>
      </c>
      <c r="AG68" s="257" t="str">
        <f t="shared" si="33"/>
        <v/>
      </c>
      <c r="AH68" s="257" t="str">
        <f t="shared" si="34"/>
        <v/>
      </c>
      <c r="AJ68" s="257" t="str">
        <f>IF(AN68="","",IF(COUNTIF(AN$2:AN68,AN68)=1,MAX($AJ$1:AJ67)+1,""))</f>
        <v/>
      </c>
      <c r="AK68" s="257" t="str">
        <f>IF('CMS Downtime Detail'!B90="","",'CMS Downtime Detail'!B90)</f>
        <v/>
      </c>
      <c r="AL68" s="257" t="str">
        <f>IF('CMS Downtime Detail'!C90="","",'CMS Downtime Detail'!C90)</f>
        <v/>
      </c>
      <c r="AM68" s="257" t="str">
        <f>IF('CMS Downtime Detail'!D90="","",'CMS Downtime Detail'!D90)</f>
        <v/>
      </c>
      <c r="AN68" s="257" t="str">
        <f t="shared" si="35"/>
        <v/>
      </c>
      <c r="AO68" s="257" t="str">
        <f t="shared" si="36"/>
        <v/>
      </c>
      <c r="AP68" s="257" t="str">
        <f t="shared" si="37"/>
        <v/>
      </c>
      <c r="AQ68" s="257" t="str">
        <f t="shared" si="38"/>
        <v/>
      </c>
      <c r="AR68" s="257" t="str">
        <f t="shared" si="39"/>
        <v/>
      </c>
    </row>
    <row r="69" spans="7:44" x14ac:dyDescent="0.25">
      <c r="G69" s="257" t="str">
        <f>IF(B69="","",IF(COUNTIF(K$2:K69,K69)=1,MAX($G$1:G68)+1,""))</f>
        <v/>
      </c>
      <c r="H69" s="257" t="str">
        <f>IF('No CMS Deviation'!B91="","",'No CMS Deviation'!B91)</f>
        <v/>
      </c>
      <c r="I69" s="257" t="str">
        <f>IF('No CMS Deviation'!C91="","",'No CMS Deviation'!C91)</f>
        <v/>
      </c>
      <c r="J69" s="257" t="str">
        <f>IF('No CMS Deviation'!D91="","",'No CMS Deviation'!D91)</f>
        <v/>
      </c>
      <c r="K69" s="257" t="str">
        <f t="shared" si="21"/>
        <v/>
      </c>
      <c r="L69" s="257" t="str">
        <f t="shared" si="22"/>
        <v/>
      </c>
      <c r="M69" s="257" t="str">
        <f t="shared" si="23"/>
        <v/>
      </c>
      <c r="N69" s="257" t="str">
        <f t="shared" si="24"/>
        <v/>
      </c>
      <c r="P69" s="257" t="str">
        <f>IF(T69="","",IF(COUNTIF(T$2:T69,T69)=1,MAX($P$1:P68)+1,""))</f>
        <v/>
      </c>
      <c r="Q69" s="257" t="str">
        <f>IF('CMS Info'!B91="","",'CMS Info'!B91)</f>
        <v/>
      </c>
      <c r="R69" s="257" t="str">
        <f>IF('CMS Info'!C91="","",'CMS Info'!C91)</f>
        <v/>
      </c>
      <c r="S69" s="257" t="str">
        <f>IF('CMS Info'!D91="","",'CMS Info'!D91)</f>
        <v/>
      </c>
      <c r="T69" s="257" t="str">
        <f t="shared" si="25"/>
        <v/>
      </c>
      <c r="U69" s="257" t="str">
        <f t="shared" si="26"/>
        <v/>
      </c>
      <c r="V69" s="257" t="str">
        <f t="shared" si="27"/>
        <v/>
      </c>
      <c r="W69" s="257" t="str">
        <f t="shared" si="28"/>
        <v/>
      </c>
      <c r="X69" s="257" t="str">
        <f t="shared" si="29"/>
        <v/>
      </c>
      <c r="Z69" s="257" t="str">
        <f>IF(AD69="","",IF(COUNTIF(AD$2:AD69,AD69)=1,MAX($Z$1:Z68)+1,""))</f>
        <v/>
      </c>
      <c r="AA69" s="257" t="str">
        <f>IF('CMS Deviation Detail'!B91="","",'CMS Deviation Detail'!B91)</f>
        <v/>
      </c>
      <c r="AB69" s="257" t="str">
        <f>IF('CMS Deviation Detail'!C91="","",'CMS Deviation Detail'!C91)</f>
        <v/>
      </c>
      <c r="AC69" s="257" t="str">
        <f>IF('CMS Deviation Detail'!D91="","",'CMS Deviation Detail'!D91)</f>
        <v/>
      </c>
      <c r="AD69" s="257" t="str">
        <f t="shared" si="30"/>
        <v/>
      </c>
      <c r="AE69" s="257" t="str">
        <f t="shared" si="31"/>
        <v/>
      </c>
      <c r="AF69" s="257" t="str">
        <f t="shared" si="32"/>
        <v/>
      </c>
      <c r="AG69" s="257" t="str">
        <f t="shared" si="33"/>
        <v/>
      </c>
      <c r="AH69" s="257" t="str">
        <f t="shared" si="34"/>
        <v/>
      </c>
      <c r="AJ69" s="257" t="str">
        <f>IF(AN69="","",IF(COUNTIF(AN$2:AN69,AN69)=1,MAX($AJ$1:AJ68)+1,""))</f>
        <v/>
      </c>
      <c r="AK69" s="257" t="str">
        <f>IF('CMS Downtime Detail'!B91="","",'CMS Downtime Detail'!B91)</f>
        <v/>
      </c>
      <c r="AL69" s="257" t="str">
        <f>IF('CMS Downtime Detail'!C91="","",'CMS Downtime Detail'!C91)</f>
        <v/>
      </c>
      <c r="AM69" s="257" t="str">
        <f>IF('CMS Downtime Detail'!D91="","",'CMS Downtime Detail'!D91)</f>
        <v/>
      </c>
      <c r="AN69" s="257" t="str">
        <f t="shared" si="35"/>
        <v/>
      </c>
      <c r="AO69" s="257" t="str">
        <f t="shared" si="36"/>
        <v/>
      </c>
      <c r="AP69" s="257" t="str">
        <f t="shared" si="37"/>
        <v/>
      </c>
      <c r="AQ69" s="257" t="str">
        <f t="shared" si="38"/>
        <v/>
      </c>
      <c r="AR69" s="257" t="str">
        <f t="shared" si="39"/>
        <v/>
      </c>
    </row>
    <row r="70" spans="7:44" x14ac:dyDescent="0.25">
      <c r="G70" s="257" t="str">
        <f>IF(B70="","",IF(COUNTIF(K$2:K70,K70)=1,MAX($G$1:G69)+1,""))</f>
        <v/>
      </c>
      <c r="H70" s="257" t="str">
        <f>IF('No CMS Deviation'!B92="","",'No CMS Deviation'!B92)</f>
        <v/>
      </c>
      <c r="I70" s="257" t="str">
        <f>IF('No CMS Deviation'!C92="","",'No CMS Deviation'!C92)</f>
        <v/>
      </c>
      <c r="J70" s="257" t="str">
        <f>IF('No CMS Deviation'!D92="","",'No CMS Deviation'!D92)</f>
        <v/>
      </c>
      <c r="K70" s="257" t="str">
        <f t="shared" si="21"/>
        <v/>
      </c>
      <c r="L70" s="257" t="str">
        <f t="shared" si="22"/>
        <v/>
      </c>
      <c r="M70" s="257" t="str">
        <f t="shared" si="23"/>
        <v/>
      </c>
      <c r="N70" s="257" t="str">
        <f t="shared" si="24"/>
        <v/>
      </c>
      <c r="P70" s="257" t="str">
        <f>IF(T70="","",IF(COUNTIF(T$2:T70,T70)=1,MAX($P$1:P69)+1,""))</f>
        <v/>
      </c>
      <c r="Q70" s="257" t="str">
        <f>IF('CMS Info'!B92="","",'CMS Info'!B92)</f>
        <v/>
      </c>
      <c r="R70" s="257" t="str">
        <f>IF('CMS Info'!C92="","",'CMS Info'!C92)</f>
        <v/>
      </c>
      <c r="S70" s="257" t="str">
        <f>IF('CMS Info'!D92="","",'CMS Info'!D92)</f>
        <v/>
      </c>
      <c r="T70" s="257" t="str">
        <f t="shared" si="25"/>
        <v/>
      </c>
      <c r="U70" s="257" t="str">
        <f t="shared" si="26"/>
        <v/>
      </c>
      <c r="V70" s="257" t="str">
        <f t="shared" si="27"/>
        <v/>
      </c>
      <c r="W70" s="257" t="str">
        <f t="shared" si="28"/>
        <v/>
      </c>
      <c r="X70" s="257" t="str">
        <f t="shared" si="29"/>
        <v/>
      </c>
      <c r="Z70" s="257" t="str">
        <f>IF(AD70="","",IF(COUNTIF(AD$2:AD70,AD70)=1,MAX($Z$1:Z69)+1,""))</f>
        <v/>
      </c>
      <c r="AA70" s="257" t="str">
        <f>IF('CMS Deviation Detail'!B92="","",'CMS Deviation Detail'!B92)</f>
        <v/>
      </c>
      <c r="AB70" s="257" t="str">
        <f>IF('CMS Deviation Detail'!C92="","",'CMS Deviation Detail'!C92)</f>
        <v/>
      </c>
      <c r="AC70" s="257" t="str">
        <f>IF('CMS Deviation Detail'!D92="","",'CMS Deviation Detail'!D92)</f>
        <v/>
      </c>
      <c r="AD70" s="257" t="str">
        <f t="shared" si="30"/>
        <v/>
      </c>
      <c r="AE70" s="257" t="str">
        <f t="shared" si="31"/>
        <v/>
      </c>
      <c r="AF70" s="257" t="str">
        <f t="shared" si="32"/>
        <v/>
      </c>
      <c r="AG70" s="257" t="str">
        <f t="shared" si="33"/>
        <v/>
      </c>
      <c r="AH70" s="257" t="str">
        <f t="shared" si="34"/>
        <v/>
      </c>
      <c r="AJ70" s="257" t="str">
        <f>IF(AN70="","",IF(COUNTIF(AN$2:AN70,AN70)=1,MAX($AJ$1:AJ69)+1,""))</f>
        <v/>
      </c>
      <c r="AK70" s="257" t="str">
        <f>IF('CMS Downtime Detail'!B92="","",'CMS Downtime Detail'!B92)</f>
        <v/>
      </c>
      <c r="AL70" s="257" t="str">
        <f>IF('CMS Downtime Detail'!C92="","",'CMS Downtime Detail'!C92)</f>
        <v/>
      </c>
      <c r="AM70" s="257" t="str">
        <f>IF('CMS Downtime Detail'!D92="","",'CMS Downtime Detail'!D92)</f>
        <v/>
      </c>
      <c r="AN70" s="257" t="str">
        <f t="shared" si="35"/>
        <v/>
      </c>
      <c r="AO70" s="257" t="str">
        <f t="shared" si="36"/>
        <v/>
      </c>
      <c r="AP70" s="257" t="str">
        <f t="shared" si="37"/>
        <v/>
      </c>
      <c r="AQ70" s="257" t="str">
        <f t="shared" si="38"/>
        <v/>
      </c>
      <c r="AR70" s="257" t="str">
        <f t="shared" si="39"/>
        <v/>
      </c>
    </row>
    <row r="71" spans="7:44" x14ac:dyDescent="0.25">
      <c r="G71" s="257" t="str">
        <f>IF(B71="","",IF(COUNTIF(K$2:K71,K71)=1,MAX($G$1:G70)+1,""))</f>
        <v/>
      </c>
      <c r="H71" s="257" t="str">
        <f>IF('No CMS Deviation'!B93="","",'No CMS Deviation'!B93)</f>
        <v/>
      </c>
      <c r="I71" s="257" t="str">
        <f>IF('No CMS Deviation'!C93="","",'No CMS Deviation'!C93)</f>
        <v/>
      </c>
      <c r="J71" s="257" t="str">
        <f>IF('No CMS Deviation'!D93="","",'No CMS Deviation'!D93)</f>
        <v/>
      </c>
      <c r="K71" s="257" t="str">
        <f t="shared" si="21"/>
        <v/>
      </c>
      <c r="L71" s="257" t="str">
        <f t="shared" si="22"/>
        <v/>
      </c>
      <c r="M71" s="257" t="str">
        <f t="shared" si="23"/>
        <v/>
      </c>
      <c r="N71" s="257" t="str">
        <f t="shared" si="24"/>
        <v/>
      </c>
      <c r="P71" s="257" t="str">
        <f>IF(T71="","",IF(COUNTIF(T$2:T71,T71)=1,MAX($P$1:P70)+1,""))</f>
        <v/>
      </c>
      <c r="Q71" s="257" t="str">
        <f>IF('CMS Info'!B93="","",'CMS Info'!B93)</f>
        <v/>
      </c>
      <c r="R71" s="257" t="str">
        <f>IF('CMS Info'!C93="","",'CMS Info'!C93)</f>
        <v/>
      </c>
      <c r="S71" s="257" t="str">
        <f>IF('CMS Info'!D93="","",'CMS Info'!D93)</f>
        <v/>
      </c>
      <c r="T71" s="257" t="str">
        <f t="shared" si="25"/>
        <v/>
      </c>
      <c r="U71" s="257" t="str">
        <f t="shared" si="26"/>
        <v/>
      </c>
      <c r="V71" s="257" t="str">
        <f t="shared" si="27"/>
        <v/>
      </c>
      <c r="W71" s="257" t="str">
        <f t="shared" si="28"/>
        <v/>
      </c>
      <c r="X71" s="257" t="str">
        <f t="shared" si="29"/>
        <v/>
      </c>
      <c r="Z71" s="257" t="str">
        <f>IF(AD71="","",IF(COUNTIF(AD$2:AD71,AD71)=1,MAX($Z$1:Z70)+1,""))</f>
        <v/>
      </c>
      <c r="AA71" s="257" t="str">
        <f>IF('CMS Deviation Detail'!B93="","",'CMS Deviation Detail'!B93)</f>
        <v/>
      </c>
      <c r="AB71" s="257" t="str">
        <f>IF('CMS Deviation Detail'!C93="","",'CMS Deviation Detail'!C93)</f>
        <v/>
      </c>
      <c r="AC71" s="257" t="str">
        <f>IF('CMS Deviation Detail'!D93="","",'CMS Deviation Detail'!D93)</f>
        <v/>
      </c>
      <c r="AD71" s="257" t="str">
        <f t="shared" si="30"/>
        <v/>
      </c>
      <c r="AE71" s="257" t="str">
        <f t="shared" si="31"/>
        <v/>
      </c>
      <c r="AF71" s="257" t="str">
        <f t="shared" si="32"/>
        <v/>
      </c>
      <c r="AG71" s="257" t="str">
        <f t="shared" si="33"/>
        <v/>
      </c>
      <c r="AH71" s="257" t="str">
        <f t="shared" si="34"/>
        <v/>
      </c>
      <c r="AJ71" s="257" t="str">
        <f>IF(AN71="","",IF(COUNTIF(AN$2:AN71,AN71)=1,MAX($AJ$1:AJ70)+1,""))</f>
        <v/>
      </c>
      <c r="AK71" s="257" t="str">
        <f>IF('CMS Downtime Detail'!B93="","",'CMS Downtime Detail'!B93)</f>
        <v/>
      </c>
      <c r="AL71" s="257" t="str">
        <f>IF('CMS Downtime Detail'!C93="","",'CMS Downtime Detail'!C93)</f>
        <v/>
      </c>
      <c r="AM71" s="257" t="str">
        <f>IF('CMS Downtime Detail'!D93="","",'CMS Downtime Detail'!D93)</f>
        <v/>
      </c>
      <c r="AN71" s="257" t="str">
        <f t="shared" si="35"/>
        <v/>
      </c>
      <c r="AO71" s="257" t="str">
        <f t="shared" si="36"/>
        <v/>
      </c>
      <c r="AP71" s="257" t="str">
        <f t="shared" si="37"/>
        <v/>
      </c>
      <c r="AQ71" s="257" t="str">
        <f t="shared" si="38"/>
        <v/>
      </c>
      <c r="AR71" s="257" t="str">
        <f t="shared" si="39"/>
        <v/>
      </c>
    </row>
    <row r="72" spans="7:44" x14ac:dyDescent="0.25">
      <c r="G72" s="257" t="str">
        <f>IF(B72="","",IF(COUNTIF(K$2:K72,K72)=1,MAX($G$1:G71)+1,""))</f>
        <v/>
      </c>
      <c r="H72" s="257" t="str">
        <f>IF('No CMS Deviation'!B94="","",'No CMS Deviation'!B94)</f>
        <v/>
      </c>
      <c r="I72" s="257" t="str">
        <f>IF('No CMS Deviation'!C94="","",'No CMS Deviation'!C94)</f>
        <v/>
      </c>
      <c r="J72" s="257" t="str">
        <f>IF('No CMS Deviation'!D94="","",'No CMS Deviation'!D94)</f>
        <v/>
      </c>
      <c r="K72" s="257" t="str">
        <f t="shared" si="21"/>
        <v/>
      </c>
      <c r="L72" s="257" t="str">
        <f t="shared" si="22"/>
        <v/>
      </c>
      <c r="M72" s="257" t="str">
        <f t="shared" si="23"/>
        <v/>
      </c>
      <c r="N72" s="257" t="str">
        <f t="shared" si="24"/>
        <v/>
      </c>
      <c r="P72" s="257" t="str">
        <f>IF(T72="","",IF(COUNTIF(T$2:T72,T72)=1,MAX($P$1:P71)+1,""))</f>
        <v/>
      </c>
      <c r="Q72" s="257" t="str">
        <f>IF('CMS Info'!B94="","",'CMS Info'!B94)</f>
        <v/>
      </c>
      <c r="R72" s="257" t="str">
        <f>IF('CMS Info'!C94="","",'CMS Info'!C94)</f>
        <v/>
      </c>
      <c r="S72" s="257" t="str">
        <f>IF('CMS Info'!D94="","",'CMS Info'!D94)</f>
        <v/>
      </c>
      <c r="T72" s="257" t="str">
        <f t="shared" si="25"/>
        <v/>
      </c>
      <c r="U72" s="257" t="str">
        <f t="shared" si="26"/>
        <v/>
      </c>
      <c r="V72" s="257" t="str">
        <f t="shared" si="27"/>
        <v/>
      </c>
      <c r="W72" s="257" t="str">
        <f t="shared" si="28"/>
        <v/>
      </c>
      <c r="X72" s="257" t="str">
        <f t="shared" si="29"/>
        <v/>
      </c>
      <c r="Z72" s="257" t="str">
        <f>IF(AD72="","",IF(COUNTIF(AD$2:AD72,AD72)=1,MAX($Z$1:Z71)+1,""))</f>
        <v/>
      </c>
      <c r="AA72" s="257" t="str">
        <f>IF('CMS Deviation Detail'!B94="","",'CMS Deviation Detail'!B94)</f>
        <v/>
      </c>
      <c r="AB72" s="257" t="str">
        <f>IF('CMS Deviation Detail'!C94="","",'CMS Deviation Detail'!C94)</f>
        <v/>
      </c>
      <c r="AC72" s="257" t="str">
        <f>IF('CMS Deviation Detail'!D94="","",'CMS Deviation Detail'!D94)</f>
        <v/>
      </c>
      <c r="AD72" s="257" t="str">
        <f t="shared" si="30"/>
        <v/>
      </c>
      <c r="AE72" s="257" t="str">
        <f t="shared" si="31"/>
        <v/>
      </c>
      <c r="AF72" s="257" t="str">
        <f t="shared" si="32"/>
        <v/>
      </c>
      <c r="AG72" s="257" t="str">
        <f t="shared" si="33"/>
        <v/>
      </c>
      <c r="AH72" s="257" t="str">
        <f t="shared" si="34"/>
        <v/>
      </c>
      <c r="AJ72" s="257" t="str">
        <f>IF(AN72="","",IF(COUNTIF(AN$2:AN72,AN72)=1,MAX($AJ$1:AJ71)+1,""))</f>
        <v/>
      </c>
      <c r="AK72" s="257" t="str">
        <f>IF('CMS Downtime Detail'!B94="","",'CMS Downtime Detail'!B94)</f>
        <v/>
      </c>
      <c r="AL72" s="257" t="str">
        <f>IF('CMS Downtime Detail'!C94="","",'CMS Downtime Detail'!C94)</f>
        <v/>
      </c>
      <c r="AM72" s="257" t="str">
        <f>IF('CMS Downtime Detail'!D94="","",'CMS Downtime Detail'!D94)</f>
        <v/>
      </c>
      <c r="AN72" s="257" t="str">
        <f t="shared" si="35"/>
        <v/>
      </c>
      <c r="AO72" s="257" t="str">
        <f t="shared" si="36"/>
        <v/>
      </c>
      <c r="AP72" s="257" t="str">
        <f t="shared" si="37"/>
        <v/>
      </c>
      <c r="AQ72" s="257" t="str">
        <f t="shared" si="38"/>
        <v/>
      </c>
      <c r="AR72" s="257" t="str">
        <f t="shared" si="39"/>
        <v/>
      </c>
    </row>
    <row r="73" spans="7:44" x14ac:dyDescent="0.25">
      <c r="G73" s="257" t="str">
        <f>IF(B73="","",IF(COUNTIF(K$2:K73,K73)=1,MAX($G$1:G72)+1,""))</f>
        <v/>
      </c>
      <c r="H73" s="257" t="str">
        <f>IF('No CMS Deviation'!B95="","",'No CMS Deviation'!B95)</f>
        <v/>
      </c>
      <c r="I73" s="257" t="str">
        <f>IF('No CMS Deviation'!C95="","",'No CMS Deviation'!C95)</f>
        <v/>
      </c>
      <c r="J73" s="257" t="str">
        <f>IF('No CMS Deviation'!D95="","",'No CMS Deviation'!D95)</f>
        <v/>
      </c>
      <c r="K73" s="257" t="str">
        <f t="shared" si="21"/>
        <v/>
      </c>
      <c r="L73" s="257" t="str">
        <f t="shared" si="22"/>
        <v/>
      </c>
      <c r="M73" s="257" t="str">
        <f t="shared" si="23"/>
        <v/>
      </c>
      <c r="N73" s="257" t="str">
        <f t="shared" si="24"/>
        <v/>
      </c>
      <c r="P73" s="257" t="str">
        <f>IF(T73="","",IF(COUNTIF(T$2:T73,T73)=1,MAX($P$1:P72)+1,""))</f>
        <v/>
      </c>
      <c r="Q73" s="257" t="str">
        <f>IF('CMS Info'!B95="","",'CMS Info'!B95)</f>
        <v/>
      </c>
      <c r="R73" s="257" t="str">
        <f>IF('CMS Info'!C95="","",'CMS Info'!C95)</f>
        <v/>
      </c>
      <c r="S73" s="257" t="str">
        <f>IF('CMS Info'!D95="","",'CMS Info'!D95)</f>
        <v/>
      </c>
      <c r="T73" s="257" t="str">
        <f t="shared" si="25"/>
        <v/>
      </c>
      <c r="U73" s="257" t="str">
        <f t="shared" si="26"/>
        <v/>
      </c>
      <c r="V73" s="257" t="str">
        <f t="shared" si="27"/>
        <v/>
      </c>
      <c r="W73" s="257" t="str">
        <f t="shared" si="28"/>
        <v/>
      </c>
      <c r="X73" s="257" t="str">
        <f t="shared" si="29"/>
        <v/>
      </c>
      <c r="Z73" s="257" t="str">
        <f>IF(AD73="","",IF(COUNTIF(AD$2:AD73,AD73)=1,MAX($Z$1:Z72)+1,""))</f>
        <v/>
      </c>
      <c r="AA73" s="257" t="str">
        <f>IF('CMS Deviation Detail'!B95="","",'CMS Deviation Detail'!B95)</f>
        <v/>
      </c>
      <c r="AB73" s="257" t="str">
        <f>IF('CMS Deviation Detail'!C95="","",'CMS Deviation Detail'!C95)</f>
        <v/>
      </c>
      <c r="AC73" s="257" t="str">
        <f>IF('CMS Deviation Detail'!D95="","",'CMS Deviation Detail'!D95)</f>
        <v/>
      </c>
      <c r="AD73" s="257" t="str">
        <f t="shared" si="30"/>
        <v/>
      </c>
      <c r="AE73" s="257" t="str">
        <f t="shared" si="31"/>
        <v/>
      </c>
      <c r="AF73" s="257" t="str">
        <f t="shared" si="32"/>
        <v/>
      </c>
      <c r="AG73" s="257" t="str">
        <f t="shared" si="33"/>
        <v/>
      </c>
      <c r="AH73" s="257" t="str">
        <f t="shared" si="34"/>
        <v/>
      </c>
      <c r="AJ73" s="257" t="str">
        <f>IF(AN73="","",IF(COUNTIF(AN$2:AN73,AN73)=1,MAX($AJ$1:AJ72)+1,""))</f>
        <v/>
      </c>
      <c r="AK73" s="257" t="str">
        <f>IF('CMS Downtime Detail'!B95="","",'CMS Downtime Detail'!B95)</f>
        <v/>
      </c>
      <c r="AL73" s="257" t="str">
        <f>IF('CMS Downtime Detail'!C95="","",'CMS Downtime Detail'!C95)</f>
        <v/>
      </c>
      <c r="AM73" s="257" t="str">
        <f>IF('CMS Downtime Detail'!D95="","",'CMS Downtime Detail'!D95)</f>
        <v/>
      </c>
      <c r="AN73" s="257" t="str">
        <f t="shared" si="35"/>
        <v/>
      </c>
      <c r="AO73" s="257" t="str">
        <f t="shared" si="36"/>
        <v/>
      </c>
      <c r="AP73" s="257" t="str">
        <f t="shared" si="37"/>
        <v/>
      </c>
      <c r="AQ73" s="257" t="str">
        <f t="shared" si="38"/>
        <v/>
      </c>
      <c r="AR73" s="257" t="str">
        <f t="shared" si="39"/>
        <v/>
      </c>
    </row>
    <row r="74" spans="7:44" x14ac:dyDescent="0.25">
      <c r="G74" s="257" t="str">
        <f>IF(B74="","",IF(COUNTIF(K$2:K74,K74)=1,MAX($G$1:G73)+1,""))</f>
        <v/>
      </c>
      <c r="H74" s="257" t="str">
        <f>IF('No CMS Deviation'!B96="","",'No CMS Deviation'!B96)</f>
        <v/>
      </c>
      <c r="I74" s="257" t="str">
        <f>IF('No CMS Deviation'!C96="","",'No CMS Deviation'!C96)</f>
        <v/>
      </c>
      <c r="J74" s="257" t="str">
        <f>IF('No CMS Deviation'!D96="","",'No CMS Deviation'!D96)</f>
        <v/>
      </c>
      <c r="K74" s="257" t="str">
        <f t="shared" si="21"/>
        <v/>
      </c>
      <c r="L74" s="257" t="str">
        <f t="shared" si="22"/>
        <v/>
      </c>
      <c r="M74" s="257" t="str">
        <f t="shared" si="23"/>
        <v/>
      </c>
      <c r="N74" s="257" t="str">
        <f t="shared" si="24"/>
        <v/>
      </c>
      <c r="P74" s="257" t="str">
        <f>IF(T74="","",IF(COUNTIF(T$2:T74,T74)=1,MAX($P$1:P73)+1,""))</f>
        <v/>
      </c>
      <c r="Q74" s="257" t="str">
        <f>IF('CMS Info'!B96="","",'CMS Info'!B96)</f>
        <v/>
      </c>
      <c r="R74" s="257" t="str">
        <f>IF('CMS Info'!C96="","",'CMS Info'!C96)</f>
        <v/>
      </c>
      <c r="S74" s="257" t="str">
        <f>IF('CMS Info'!D96="","",'CMS Info'!D96)</f>
        <v/>
      </c>
      <c r="T74" s="257" t="str">
        <f t="shared" si="25"/>
        <v/>
      </c>
      <c r="U74" s="257" t="str">
        <f t="shared" si="26"/>
        <v/>
      </c>
      <c r="V74" s="257" t="str">
        <f t="shared" si="27"/>
        <v/>
      </c>
      <c r="W74" s="257" t="str">
        <f t="shared" si="28"/>
        <v/>
      </c>
      <c r="X74" s="257" t="str">
        <f t="shared" si="29"/>
        <v/>
      </c>
      <c r="Z74" s="257" t="str">
        <f>IF(AD74="","",IF(COUNTIF(AD$2:AD74,AD74)=1,MAX($Z$1:Z73)+1,""))</f>
        <v/>
      </c>
      <c r="AA74" s="257" t="str">
        <f>IF('CMS Deviation Detail'!B96="","",'CMS Deviation Detail'!B96)</f>
        <v/>
      </c>
      <c r="AB74" s="257" t="str">
        <f>IF('CMS Deviation Detail'!C96="","",'CMS Deviation Detail'!C96)</f>
        <v/>
      </c>
      <c r="AC74" s="257" t="str">
        <f>IF('CMS Deviation Detail'!D96="","",'CMS Deviation Detail'!D96)</f>
        <v/>
      </c>
      <c r="AD74" s="257" t="str">
        <f t="shared" si="30"/>
        <v/>
      </c>
      <c r="AE74" s="257" t="str">
        <f t="shared" si="31"/>
        <v/>
      </c>
      <c r="AF74" s="257" t="str">
        <f t="shared" si="32"/>
        <v/>
      </c>
      <c r="AG74" s="257" t="str">
        <f t="shared" si="33"/>
        <v/>
      </c>
      <c r="AH74" s="257" t="str">
        <f t="shared" si="34"/>
        <v/>
      </c>
      <c r="AJ74" s="257" t="str">
        <f>IF(AN74="","",IF(COUNTIF(AN$2:AN74,AN74)=1,MAX($AJ$1:AJ73)+1,""))</f>
        <v/>
      </c>
      <c r="AK74" s="257" t="str">
        <f>IF('CMS Downtime Detail'!B96="","",'CMS Downtime Detail'!B96)</f>
        <v/>
      </c>
      <c r="AL74" s="257" t="str">
        <f>IF('CMS Downtime Detail'!C96="","",'CMS Downtime Detail'!C96)</f>
        <v/>
      </c>
      <c r="AM74" s="257" t="str">
        <f>IF('CMS Downtime Detail'!D96="","",'CMS Downtime Detail'!D96)</f>
        <v/>
      </c>
      <c r="AN74" s="257" t="str">
        <f t="shared" si="35"/>
        <v/>
      </c>
      <c r="AO74" s="257" t="str">
        <f t="shared" si="36"/>
        <v/>
      </c>
      <c r="AP74" s="257" t="str">
        <f t="shared" si="37"/>
        <v/>
      </c>
      <c r="AQ74" s="257" t="str">
        <f t="shared" si="38"/>
        <v/>
      </c>
      <c r="AR74" s="257" t="str">
        <f t="shared" si="39"/>
        <v/>
      </c>
    </row>
    <row r="75" spans="7:44" x14ac:dyDescent="0.25">
      <c r="G75" s="257" t="str">
        <f>IF(B75="","",IF(COUNTIF(K$2:K75,K75)=1,MAX($G$1:G74)+1,""))</f>
        <v/>
      </c>
      <c r="H75" s="257" t="str">
        <f>IF('No CMS Deviation'!B97="","",'No CMS Deviation'!B97)</f>
        <v/>
      </c>
      <c r="I75" s="257" t="str">
        <f>IF('No CMS Deviation'!C97="","",'No CMS Deviation'!C97)</f>
        <v/>
      </c>
      <c r="J75" s="257" t="str">
        <f>IF('No CMS Deviation'!D97="","",'No CMS Deviation'!D97)</f>
        <v/>
      </c>
      <c r="K75" s="257" t="str">
        <f t="shared" si="21"/>
        <v/>
      </c>
      <c r="L75" s="257" t="str">
        <f t="shared" si="22"/>
        <v/>
      </c>
      <c r="M75" s="257" t="str">
        <f t="shared" si="23"/>
        <v/>
      </c>
      <c r="N75" s="257" t="str">
        <f t="shared" si="24"/>
        <v/>
      </c>
      <c r="P75" s="257" t="str">
        <f>IF(T75="","",IF(COUNTIF(T$2:T75,T75)=1,MAX($P$1:P74)+1,""))</f>
        <v/>
      </c>
      <c r="Q75" s="257" t="str">
        <f>IF('CMS Info'!B97="","",'CMS Info'!B97)</f>
        <v/>
      </c>
      <c r="R75" s="257" t="str">
        <f>IF('CMS Info'!C97="","",'CMS Info'!C97)</f>
        <v/>
      </c>
      <c r="S75" s="257" t="str">
        <f>IF('CMS Info'!D97="","",'CMS Info'!D97)</f>
        <v/>
      </c>
      <c r="T75" s="257" t="str">
        <f t="shared" si="25"/>
        <v/>
      </c>
      <c r="U75" s="257" t="str">
        <f t="shared" si="26"/>
        <v/>
      </c>
      <c r="V75" s="257" t="str">
        <f t="shared" si="27"/>
        <v/>
      </c>
      <c r="W75" s="257" t="str">
        <f t="shared" si="28"/>
        <v/>
      </c>
      <c r="X75" s="257" t="str">
        <f t="shared" si="29"/>
        <v/>
      </c>
      <c r="Z75" s="257" t="str">
        <f>IF(AD75="","",IF(COUNTIF(AD$2:AD75,AD75)=1,MAX($Z$1:Z74)+1,""))</f>
        <v/>
      </c>
      <c r="AA75" s="257" t="str">
        <f>IF('CMS Deviation Detail'!B97="","",'CMS Deviation Detail'!B97)</f>
        <v/>
      </c>
      <c r="AB75" s="257" t="str">
        <f>IF('CMS Deviation Detail'!C97="","",'CMS Deviation Detail'!C97)</f>
        <v/>
      </c>
      <c r="AC75" s="257" t="str">
        <f>IF('CMS Deviation Detail'!D97="","",'CMS Deviation Detail'!D97)</f>
        <v/>
      </c>
      <c r="AD75" s="257" t="str">
        <f t="shared" si="30"/>
        <v/>
      </c>
      <c r="AE75" s="257" t="str">
        <f t="shared" si="31"/>
        <v/>
      </c>
      <c r="AF75" s="257" t="str">
        <f t="shared" si="32"/>
        <v/>
      </c>
      <c r="AG75" s="257" t="str">
        <f t="shared" si="33"/>
        <v/>
      </c>
      <c r="AH75" s="257" t="str">
        <f t="shared" si="34"/>
        <v/>
      </c>
      <c r="AJ75" s="257" t="str">
        <f>IF(AN75="","",IF(COUNTIF(AN$2:AN75,AN75)=1,MAX($AJ$1:AJ74)+1,""))</f>
        <v/>
      </c>
      <c r="AK75" s="257" t="str">
        <f>IF('CMS Downtime Detail'!B97="","",'CMS Downtime Detail'!B97)</f>
        <v/>
      </c>
      <c r="AL75" s="257" t="str">
        <f>IF('CMS Downtime Detail'!C97="","",'CMS Downtime Detail'!C97)</f>
        <v/>
      </c>
      <c r="AM75" s="257" t="str">
        <f>IF('CMS Downtime Detail'!D97="","",'CMS Downtime Detail'!D97)</f>
        <v/>
      </c>
      <c r="AN75" s="257" t="str">
        <f t="shared" si="35"/>
        <v/>
      </c>
      <c r="AO75" s="257" t="str">
        <f t="shared" si="36"/>
        <v/>
      </c>
      <c r="AP75" s="257" t="str">
        <f t="shared" si="37"/>
        <v/>
      </c>
      <c r="AQ75" s="257" t="str">
        <f t="shared" si="38"/>
        <v/>
      </c>
      <c r="AR75" s="257" t="str">
        <f t="shared" si="39"/>
        <v/>
      </c>
    </row>
    <row r="76" spans="7:44" x14ac:dyDescent="0.25">
      <c r="G76" s="257" t="str">
        <f>IF(B76="","",IF(COUNTIF(K$2:K76,K76)=1,MAX($G$1:G75)+1,""))</f>
        <v/>
      </c>
      <c r="H76" s="257" t="str">
        <f>IF('No CMS Deviation'!B98="","",'No CMS Deviation'!B98)</f>
        <v/>
      </c>
      <c r="I76" s="257" t="str">
        <f>IF('No CMS Deviation'!C98="","",'No CMS Deviation'!C98)</f>
        <v/>
      </c>
      <c r="J76" s="257" t="str">
        <f>IF('No CMS Deviation'!D98="","",'No CMS Deviation'!D98)</f>
        <v/>
      </c>
      <c r="K76" s="257" t="str">
        <f t="shared" si="21"/>
        <v/>
      </c>
      <c r="L76" s="257" t="str">
        <f t="shared" si="22"/>
        <v/>
      </c>
      <c r="M76" s="257" t="str">
        <f t="shared" si="23"/>
        <v/>
      </c>
      <c r="N76" s="257" t="str">
        <f t="shared" si="24"/>
        <v/>
      </c>
      <c r="P76" s="257" t="str">
        <f>IF(T76="","",IF(COUNTIF(T$2:T76,T76)=1,MAX($P$1:P75)+1,""))</f>
        <v/>
      </c>
      <c r="Q76" s="257" t="str">
        <f>IF('CMS Info'!B98="","",'CMS Info'!B98)</f>
        <v/>
      </c>
      <c r="R76" s="257" t="str">
        <f>IF('CMS Info'!C98="","",'CMS Info'!C98)</f>
        <v/>
      </c>
      <c r="S76" s="257" t="str">
        <f>IF('CMS Info'!D98="","",'CMS Info'!D98)</f>
        <v/>
      </c>
      <c r="T76" s="257" t="str">
        <f t="shared" si="25"/>
        <v/>
      </c>
      <c r="U76" s="257" t="str">
        <f t="shared" si="26"/>
        <v/>
      </c>
      <c r="V76" s="257" t="str">
        <f t="shared" si="27"/>
        <v/>
      </c>
      <c r="W76" s="257" t="str">
        <f t="shared" si="28"/>
        <v/>
      </c>
      <c r="X76" s="257" t="str">
        <f t="shared" si="29"/>
        <v/>
      </c>
      <c r="Z76" s="257" t="str">
        <f>IF(AD76="","",IF(COUNTIF(AD$2:AD76,AD76)=1,MAX($Z$1:Z75)+1,""))</f>
        <v/>
      </c>
      <c r="AA76" s="257" t="str">
        <f>IF('CMS Deviation Detail'!B98="","",'CMS Deviation Detail'!B98)</f>
        <v/>
      </c>
      <c r="AB76" s="257" t="str">
        <f>IF('CMS Deviation Detail'!C98="","",'CMS Deviation Detail'!C98)</f>
        <v/>
      </c>
      <c r="AC76" s="257" t="str">
        <f>IF('CMS Deviation Detail'!D98="","",'CMS Deviation Detail'!D98)</f>
        <v/>
      </c>
      <c r="AD76" s="257" t="str">
        <f t="shared" si="30"/>
        <v/>
      </c>
      <c r="AE76" s="257" t="str">
        <f t="shared" si="31"/>
        <v/>
      </c>
      <c r="AF76" s="257" t="str">
        <f t="shared" si="32"/>
        <v/>
      </c>
      <c r="AG76" s="257" t="str">
        <f t="shared" si="33"/>
        <v/>
      </c>
      <c r="AH76" s="257" t="str">
        <f t="shared" si="34"/>
        <v/>
      </c>
      <c r="AJ76" s="257" t="str">
        <f>IF(AN76="","",IF(COUNTIF(AN$2:AN76,AN76)=1,MAX($AJ$1:AJ75)+1,""))</f>
        <v/>
      </c>
      <c r="AK76" s="257" t="str">
        <f>IF('CMS Downtime Detail'!B98="","",'CMS Downtime Detail'!B98)</f>
        <v/>
      </c>
      <c r="AL76" s="257" t="str">
        <f>IF('CMS Downtime Detail'!C98="","",'CMS Downtime Detail'!C98)</f>
        <v/>
      </c>
      <c r="AM76" s="257" t="str">
        <f>IF('CMS Downtime Detail'!D98="","",'CMS Downtime Detail'!D98)</f>
        <v/>
      </c>
      <c r="AN76" s="257" t="str">
        <f t="shared" si="35"/>
        <v/>
      </c>
      <c r="AO76" s="257" t="str">
        <f t="shared" si="36"/>
        <v/>
      </c>
      <c r="AP76" s="257" t="str">
        <f t="shared" si="37"/>
        <v/>
      </c>
      <c r="AQ76" s="257" t="str">
        <f t="shared" si="38"/>
        <v/>
      </c>
      <c r="AR76" s="257" t="str">
        <f t="shared" si="39"/>
        <v/>
      </c>
    </row>
    <row r="77" spans="7:44" x14ac:dyDescent="0.25">
      <c r="G77" s="257" t="str">
        <f>IF(B77="","",IF(COUNTIF(K$2:K77,K77)=1,MAX($G$1:G76)+1,""))</f>
        <v/>
      </c>
      <c r="H77" s="257" t="str">
        <f>IF('No CMS Deviation'!B99="","",'No CMS Deviation'!B99)</f>
        <v/>
      </c>
      <c r="I77" s="257" t="str">
        <f>IF('No CMS Deviation'!C99="","",'No CMS Deviation'!C99)</f>
        <v/>
      </c>
      <c r="J77" s="257" t="str">
        <f>IF('No CMS Deviation'!D99="","",'No CMS Deviation'!D99)</f>
        <v/>
      </c>
      <c r="K77" s="257" t="str">
        <f t="shared" si="21"/>
        <v/>
      </c>
      <c r="L77" s="257" t="str">
        <f t="shared" si="22"/>
        <v/>
      </c>
      <c r="M77" s="257" t="str">
        <f t="shared" si="23"/>
        <v/>
      </c>
      <c r="N77" s="257" t="str">
        <f t="shared" si="24"/>
        <v/>
      </c>
      <c r="P77" s="257" t="str">
        <f>IF(T77="","",IF(COUNTIF(T$2:T77,T77)=1,MAX($P$1:P76)+1,""))</f>
        <v/>
      </c>
      <c r="Q77" s="257" t="str">
        <f>IF('CMS Info'!B99="","",'CMS Info'!B99)</f>
        <v/>
      </c>
      <c r="R77" s="257" t="str">
        <f>IF('CMS Info'!C99="","",'CMS Info'!C99)</f>
        <v/>
      </c>
      <c r="S77" s="257" t="str">
        <f>IF('CMS Info'!D99="","",'CMS Info'!D99)</f>
        <v/>
      </c>
      <c r="T77" s="257" t="str">
        <f t="shared" si="25"/>
        <v/>
      </c>
      <c r="U77" s="257" t="str">
        <f t="shared" si="26"/>
        <v/>
      </c>
      <c r="V77" s="257" t="str">
        <f t="shared" si="27"/>
        <v/>
      </c>
      <c r="W77" s="257" t="str">
        <f t="shared" si="28"/>
        <v/>
      </c>
      <c r="X77" s="257" t="str">
        <f t="shared" si="29"/>
        <v/>
      </c>
      <c r="Z77" s="257" t="str">
        <f>IF(AD77="","",IF(COUNTIF(AD$2:AD77,AD77)=1,MAX($Z$1:Z76)+1,""))</f>
        <v/>
      </c>
      <c r="AA77" s="257" t="str">
        <f>IF('CMS Deviation Detail'!B99="","",'CMS Deviation Detail'!B99)</f>
        <v/>
      </c>
      <c r="AB77" s="257" t="str">
        <f>IF('CMS Deviation Detail'!C99="","",'CMS Deviation Detail'!C99)</f>
        <v/>
      </c>
      <c r="AC77" s="257" t="str">
        <f>IF('CMS Deviation Detail'!D99="","",'CMS Deviation Detail'!D99)</f>
        <v/>
      </c>
      <c r="AD77" s="257" t="str">
        <f t="shared" si="30"/>
        <v/>
      </c>
      <c r="AE77" s="257" t="str">
        <f t="shared" si="31"/>
        <v/>
      </c>
      <c r="AF77" s="257" t="str">
        <f t="shared" si="32"/>
        <v/>
      </c>
      <c r="AG77" s="257" t="str">
        <f t="shared" si="33"/>
        <v/>
      </c>
      <c r="AH77" s="257" t="str">
        <f t="shared" si="34"/>
        <v/>
      </c>
      <c r="AJ77" s="257" t="str">
        <f>IF(AN77="","",IF(COUNTIF(AN$2:AN77,AN77)=1,MAX($AJ$1:AJ76)+1,""))</f>
        <v/>
      </c>
      <c r="AK77" s="257" t="str">
        <f>IF('CMS Downtime Detail'!B99="","",'CMS Downtime Detail'!B99)</f>
        <v/>
      </c>
      <c r="AL77" s="257" t="str">
        <f>IF('CMS Downtime Detail'!C99="","",'CMS Downtime Detail'!C99)</f>
        <v/>
      </c>
      <c r="AM77" s="257" t="str">
        <f>IF('CMS Downtime Detail'!D99="","",'CMS Downtime Detail'!D99)</f>
        <v/>
      </c>
      <c r="AN77" s="257" t="str">
        <f t="shared" si="35"/>
        <v/>
      </c>
      <c r="AO77" s="257" t="str">
        <f t="shared" si="36"/>
        <v/>
      </c>
      <c r="AP77" s="257" t="str">
        <f t="shared" si="37"/>
        <v/>
      </c>
      <c r="AQ77" s="257" t="str">
        <f t="shared" si="38"/>
        <v/>
      </c>
      <c r="AR77" s="257" t="str">
        <f t="shared" si="39"/>
        <v/>
      </c>
    </row>
    <row r="78" spans="7:44" x14ac:dyDescent="0.25">
      <c r="G78" s="257" t="str">
        <f>IF(B78="","",IF(COUNTIF(K$2:K78,K78)=1,MAX($G$1:G77)+1,""))</f>
        <v/>
      </c>
      <c r="H78" s="257" t="str">
        <f>IF('No CMS Deviation'!B100="","",'No CMS Deviation'!B100)</f>
        <v/>
      </c>
      <c r="I78" s="257" t="str">
        <f>IF('No CMS Deviation'!C100="","",'No CMS Deviation'!C100)</f>
        <v/>
      </c>
      <c r="J78" s="257" t="str">
        <f>IF('No CMS Deviation'!D100="","",'No CMS Deviation'!D100)</f>
        <v/>
      </c>
      <c r="K78" s="257" t="str">
        <f t="shared" si="21"/>
        <v/>
      </c>
      <c r="L78" s="257" t="str">
        <f t="shared" si="22"/>
        <v/>
      </c>
      <c r="M78" s="257" t="str">
        <f t="shared" si="23"/>
        <v/>
      </c>
      <c r="N78" s="257" t="str">
        <f t="shared" si="24"/>
        <v/>
      </c>
      <c r="P78" s="257" t="str">
        <f>IF(T78="","",IF(COUNTIF(T$2:T78,T78)=1,MAX($P$1:P77)+1,""))</f>
        <v/>
      </c>
      <c r="Q78" s="257" t="str">
        <f>IF('CMS Info'!B100="","",'CMS Info'!B100)</f>
        <v/>
      </c>
      <c r="R78" s="257" t="str">
        <f>IF('CMS Info'!C100="","",'CMS Info'!C100)</f>
        <v/>
      </c>
      <c r="S78" s="257" t="str">
        <f>IF('CMS Info'!D100="","",'CMS Info'!D100)</f>
        <v/>
      </c>
      <c r="T78" s="257" t="str">
        <f t="shared" si="25"/>
        <v/>
      </c>
      <c r="U78" s="257" t="str">
        <f t="shared" si="26"/>
        <v/>
      </c>
      <c r="V78" s="257" t="str">
        <f t="shared" si="27"/>
        <v/>
      </c>
      <c r="W78" s="257" t="str">
        <f t="shared" si="28"/>
        <v/>
      </c>
      <c r="X78" s="257" t="str">
        <f t="shared" si="29"/>
        <v/>
      </c>
      <c r="Z78" s="257" t="str">
        <f>IF(AD78="","",IF(COUNTIF(AD$2:AD78,AD78)=1,MAX($Z$1:Z77)+1,""))</f>
        <v/>
      </c>
      <c r="AA78" s="257" t="str">
        <f>IF('CMS Deviation Detail'!B100="","",'CMS Deviation Detail'!B100)</f>
        <v/>
      </c>
      <c r="AB78" s="257" t="str">
        <f>IF('CMS Deviation Detail'!C100="","",'CMS Deviation Detail'!C100)</f>
        <v/>
      </c>
      <c r="AC78" s="257" t="str">
        <f>IF('CMS Deviation Detail'!D100="","",'CMS Deviation Detail'!D100)</f>
        <v/>
      </c>
      <c r="AD78" s="257" t="str">
        <f t="shared" si="30"/>
        <v/>
      </c>
      <c r="AE78" s="257" t="str">
        <f t="shared" si="31"/>
        <v/>
      </c>
      <c r="AF78" s="257" t="str">
        <f t="shared" si="32"/>
        <v/>
      </c>
      <c r="AG78" s="257" t="str">
        <f t="shared" si="33"/>
        <v/>
      </c>
      <c r="AH78" s="257" t="str">
        <f t="shared" si="34"/>
        <v/>
      </c>
      <c r="AJ78" s="257" t="str">
        <f>IF(AN78="","",IF(COUNTIF(AN$2:AN78,AN78)=1,MAX($AJ$1:AJ77)+1,""))</f>
        <v/>
      </c>
      <c r="AK78" s="257" t="str">
        <f>IF('CMS Downtime Detail'!B100="","",'CMS Downtime Detail'!B100)</f>
        <v/>
      </c>
      <c r="AL78" s="257" t="str">
        <f>IF('CMS Downtime Detail'!C100="","",'CMS Downtime Detail'!C100)</f>
        <v/>
      </c>
      <c r="AM78" s="257" t="str">
        <f>IF('CMS Downtime Detail'!D100="","",'CMS Downtime Detail'!D100)</f>
        <v/>
      </c>
      <c r="AN78" s="257" t="str">
        <f t="shared" si="35"/>
        <v/>
      </c>
      <c r="AO78" s="257" t="str">
        <f t="shared" si="36"/>
        <v/>
      </c>
      <c r="AP78" s="257" t="str">
        <f t="shared" si="37"/>
        <v/>
      </c>
      <c r="AQ78" s="257" t="str">
        <f t="shared" si="38"/>
        <v/>
      </c>
      <c r="AR78" s="257" t="str">
        <f t="shared" si="39"/>
        <v/>
      </c>
    </row>
    <row r="79" spans="7:44" x14ac:dyDescent="0.25">
      <c r="G79" s="257" t="str">
        <f>IF(B79="","",IF(COUNTIF(K$2:K79,K79)=1,MAX($G$1:G78)+1,""))</f>
        <v/>
      </c>
      <c r="H79" s="257" t="str">
        <f>IF('No CMS Deviation'!B101="","",'No CMS Deviation'!B101)</f>
        <v/>
      </c>
      <c r="I79" s="257" t="str">
        <f>IF('No CMS Deviation'!C101="","",'No CMS Deviation'!C101)</f>
        <v/>
      </c>
      <c r="J79" s="257" t="str">
        <f>IF('No CMS Deviation'!D101="","",'No CMS Deviation'!D101)</f>
        <v/>
      </c>
      <c r="K79" s="257" t="str">
        <f t="shared" si="21"/>
        <v/>
      </c>
      <c r="L79" s="257" t="str">
        <f t="shared" si="22"/>
        <v/>
      </c>
      <c r="M79" s="257" t="str">
        <f t="shared" si="23"/>
        <v/>
      </c>
      <c r="N79" s="257" t="str">
        <f t="shared" si="24"/>
        <v/>
      </c>
      <c r="P79" s="257" t="str">
        <f>IF(T79="","",IF(COUNTIF(T$2:T79,T79)=1,MAX($P$1:P78)+1,""))</f>
        <v/>
      </c>
      <c r="Q79" s="257" t="str">
        <f>IF('CMS Info'!B101="","",'CMS Info'!B101)</f>
        <v/>
      </c>
      <c r="R79" s="257" t="str">
        <f>IF('CMS Info'!C101="","",'CMS Info'!C101)</f>
        <v/>
      </c>
      <c r="S79" s="257" t="str">
        <f>IF('CMS Info'!D101="","",'CMS Info'!D101)</f>
        <v/>
      </c>
      <c r="T79" s="257" t="str">
        <f t="shared" si="25"/>
        <v/>
      </c>
      <c r="U79" s="257" t="str">
        <f t="shared" si="26"/>
        <v/>
      </c>
      <c r="V79" s="257" t="str">
        <f t="shared" si="27"/>
        <v/>
      </c>
      <c r="W79" s="257" t="str">
        <f t="shared" si="28"/>
        <v/>
      </c>
      <c r="X79" s="257" t="str">
        <f t="shared" si="29"/>
        <v/>
      </c>
      <c r="Z79" s="257" t="str">
        <f>IF(AD79="","",IF(COUNTIF(AD$2:AD79,AD79)=1,MAX($Z$1:Z78)+1,""))</f>
        <v/>
      </c>
      <c r="AA79" s="257" t="str">
        <f>IF('CMS Deviation Detail'!B101="","",'CMS Deviation Detail'!B101)</f>
        <v/>
      </c>
      <c r="AB79" s="257" t="str">
        <f>IF('CMS Deviation Detail'!C101="","",'CMS Deviation Detail'!C101)</f>
        <v/>
      </c>
      <c r="AC79" s="257" t="str">
        <f>IF('CMS Deviation Detail'!D101="","",'CMS Deviation Detail'!D101)</f>
        <v/>
      </c>
      <c r="AD79" s="257" t="str">
        <f t="shared" si="30"/>
        <v/>
      </c>
      <c r="AE79" s="257" t="str">
        <f t="shared" si="31"/>
        <v/>
      </c>
      <c r="AF79" s="257" t="str">
        <f t="shared" si="32"/>
        <v/>
      </c>
      <c r="AG79" s="257" t="str">
        <f t="shared" si="33"/>
        <v/>
      </c>
      <c r="AH79" s="257" t="str">
        <f t="shared" si="34"/>
        <v/>
      </c>
      <c r="AJ79" s="257" t="str">
        <f>IF(AN79="","",IF(COUNTIF(AN$2:AN79,AN79)=1,MAX($AJ$1:AJ78)+1,""))</f>
        <v/>
      </c>
      <c r="AK79" s="257" t="str">
        <f>IF('CMS Downtime Detail'!B101="","",'CMS Downtime Detail'!B101)</f>
        <v/>
      </c>
      <c r="AL79" s="257" t="str">
        <f>IF('CMS Downtime Detail'!C101="","",'CMS Downtime Detail'!C101)</f>
        <v/>
      </c>
      <c r="AM79" s="257" t="str">
        <f>IF('CMS Downtime Detail'!D101="","",'CMS Downtime Detail'!D101)</f>
        <v/>
      </c>
      <c r="AN79" s="257" t="str">
        <f t="shared" si="35"/>
        <v/>
      </c>
      <c r="AO79" s="257" t="str">
        <f t="shared" si="36"/>
        <v/>
      </c>
      <c r="AP79" s="257" t="str">
        <f t="shared" si="37"/>
        <v/>
      </c>
      <c r="AQ79" s="257" t="str">
        <f t="shared" si="38"/>
        <v/>
      </c>
      <c r="AR79" s="257" t="str">
        <f t="shared" si="39"/>
        <v/>
      </c>
    </row>
    <row r="80" spans="7:44" x14ac:dyDescent="0.25">
      <c r="G80" s="257" t="str">
        <f>IF(B80="","",IF(COUNTIF(K$2:K80,K80)=1,MAX($G$1:G79)+1,""))</f>
        <v/>
      </c>
      <c r="H80" s="257" t="str">
        <f>IF('No CMS Deviation'!B102="","",'No CMS Deviation'!B102)</f>
        <v/>
      </c>
      <c r="I80" s="257" t="str">
        <f>IF('No CMS Deviation'!C102="","",'No CMS Deviation'!C102)</f>
        <v/>
      </c>
      <c r="J80" s="257" t="str">
        <f>IF('No CMS Deviation'!D102="","",'No CMS Deviation'!D102)</f>
        <v/>
      </c>
      <c r="K80" s="257" t="str">
        <f t="shared" si="21"/>
        <v/>
      </c>
      <c r="L80" s="257" t="str">
        <f t="shared" si="22"/>
        <v/>
      </c>
      <c r="M80" s="257" t="str">
        <f t="shared" si="23"/>
        <v/>
      </c>
      <c r="N80" s="257" t="str">
        <f t="shared" si="24"/>
        <v/>
      </c>
      <c r="P80" s="257" t="str">
        <f>IF(T80="","",IF(COUNTIF(T$2:T80,T80)=1,MAX($P$1:P79)+1,""))</f>
        <v/>
      </c>
      <c r="Q80" s="257" t="str">
        <f>IF('CMS Info'!B102="","",'CMS Info'!B102)</f>
        <v/>
      </c>
      <c r="R80" s="257" t="str">
        <f>IF('CMS Info'!C102="","",'CMS Info'!C102)</f>
        <v/>
      </c>
      <c r="S80" s="257" t="str">
        <f>IF('CMS Info'!D102="","",'CMS Info'!D102)</f>
        <v/>
      </c>
      <c r="T80" s="257" t="str">
        <f t="shared" si="25"/>
        <v/>
      </c>
      <c r="U80" s="257" t="str">
        <f t="shared" si="26"/>
        <v/>
      </c>
      <c r="V80" s="257" t="str">
        <f t="shared" si="27"/>
        <v/>
      </c>
      <c r="W80" s="257" t="str">
        <f t="shared" si="28"/>
        <v/>
      </c>
      <c r="X80" s="257" t="str">
        <f t="shared" si="29"/>
        <v/>
      </c>
      <c r="Z80" s="257" t="str">
        <f>IF(AD80="","",IF(COUNTIF(AD$2:AD80,AD80)=1,MAX($Z$1:Z79)+1,""))</f>
        <v/>
      </c>
      <c r="AA80" s="257" t="str">
        <f>IF('CMS Deviation Detail'!B102="","",'CMS Deviation Detail'!B102)</f>
        <v/>
      </c>
      <c r="AB80" s="257" t="str">
        <f>IF('CMS Deviation Detail'!C102="","",'CMS Deviation Detail'!C102)</f>
        <v/>
      </c>
      <c r="AC80" s="257" t="str">
        <f>IF('CMS Deviation Detail'!D102="","",'CMS Deviation Detail'!D102)</f>
        <v/>
      </c>
      <c r="AD80" s="257" t="str">
        <f t="shared" si="30"/>
        <v/>
      </c>
      <c r="AE80" s="257" t="str">
        <f t="shared" si="31"/>
        <v/>
      </c>
      <c r="AF80" s="257" t="str">
        <f t="shared" si="32"/>
        <v/>
      </c>
      <c r="AG80" s="257" t="str">
        <f t="shared" si="33"/>
        <v/>
      </c>
      <c r="AH80" s="257" t="str">
        <f t="shared" si="34"/>
        <v/>
      </c>
      <c r="AJ80" s="257" t="str">
        <f>IF(AN80="","",IF(COUNTIF(AN$2:AN80,AN80)=1,MAX($AJ$1:AJ79)+1,""))</f>
        <v/>
      </c>
      <c r="AK80" s="257" t="str">
        <f>IF('CMS Downtime Detail'!B102="","",'CMS Downtime Detail'!B102)</f>
        <v/>
      </c>
      <c r="AL80" s="257" t="str">
        <f>IF('CMS Downtime Detail'!C102="","",'CMS Downtime Detail'!C102)</f>
        <v/>
      </c>
      <c r="AM80" s="257" t="str">
        <f>IF('CMS Downtime Detail'!D102="","",'CMS Downtime Detail'!D102)</f>
        <v/>
      </c>
      <c r="AN80" s="257" t="str">
        <f t="shared" si="35"/>
        <v/>
      </c>
      <c r="AO80" s="257" t="str">
        <f t="shared" si="36"/>
        <v/>
      </c>
      <c r="AP80" s="257" t="str">
        <f t="shared" si="37"/>
        <v/>
      </c>
      <c r="AQ80" s="257" t="str">
        <f t="shared" si="38"/>
        <v/>
      </c>
      <c r="AR80" s="257" t="str">
        <f t="shared" si="39"/>
        <v/>
      </c>
    </row>
    <row r="81" spans="7:44" x14ac:dyDescent="0.25">
      <c r="G81" s="257" t="str">
        <f>IF(B81="","",IF(COUNTIF(K$2:K81,K81)=1,MAX($G$1:G80)+1,""))</f>
        <v/>
      </c>
      <c r="H81" s="257" t="str">
        <f>IF('No CMS Deviation'!B103="","",'No CMS Deviation'!B103)</f>
        <v/>
      </c>
      <c r="I81" s="257" t="str">
        <f>IF('No CMS Deviation'!C103="","",'No CMS Deviation'!C103)</f>
        <v/>
      </c>
      <c r="J81" s="257" t="str">
        <f>IF('No CMS Deviation'!D103="","",'No CMS Deviation'!D103)</f>
        <v/>
      </c>
      <c r="K81" s="257" t="str">
        <f t="shared" si="21"/>
        <v/>
      </c>
      <c r="L81" s="257" t="str">
        <f t="shared" si="22"/>
        <v/>
      </c>
      <c r="M81" s="257" t="str">
        <f t="shared" si="23"/>
        <v/>
      </c>
      <c r="N81" s="257" t="str">
        <f t="shared" si="24"/>
        <v/>
      </c>
      <c r="P81" s="257" t="str">
        <f>IF(T81="","",IF(COUNTIF(T$2:T81,T81)=1,MAX($P$1:P80)+1,""))</f>
        <v/>
      </c>
      <c r="Q81" s="257" t="str">
        <f>IF('CMS Info'!B103="","",'CMS Info'!B103)</f>
        <v/>
      </c>
      <c r="R81" s="257" t="str">
        <f>IF('CMS Info'!C103="","",'CMS Info'!C103)</f>
        <v/>
      </c>
      <c r="S81" s="257" t="str">
        <f>IF('CMS Info'!D103="","",'CMS Info'!D103)</f>
        <v/>
      </c>
      <c r="T81" s="257" t="str">
        <f t="shared" si="25"/>
        <v/>
      </c>
      <c r="U81" s="257" t="str">
        <f t="shared" si="26"/>
        <v/>
      </c>
      <c r="V81" s="257" t="str">
        <f t="shared" si="27"/>
        <v/>
      </c>
      <c r="W81" s="257" t="str">
        <f t="shared" si="28"/>
        <v/>
      </c>
      <c r="X81" s="257" t="str">
        <f t="shared" si="29"/>
        <v/>
      </c>
      <c r="Z81" s="257" t="str">
        <f>IF(AD81="","",IF(COUNTIF(AD$2:AD81,AD81)=1,MAX($Z$1:Z80)+1,""))</f>
        <v/>
      </c>
      <c r="AA81" s="257" t="str">
        <f>IF('CMS Deviation Detail'!B103="","",'CMS Deviation Detail'!B103)</f>
        <v/>
      </c>
      <c r="AB81" s="257" t="str">
        <f>IF('CMS Deviation Detail'!C103="","",'CMS Deviation Detail'!C103)</f>
        <v/>
      </c>
      <c r="AC81" s="257" t="str">
        <f>IF('CMS Deviation Detail'!D103="","",'CMS Deviation Detail'!D103)</f>
        <v/>
      </c>
      <c r="AD81" s="257" t="str">
        <f t="shared" si="30"/>
        <v/>
      </c>
      <c r="AE81" s="257" t="str">
        <f t="shared" si="31"/>
        <v/>
      </c>
      <c r="AF81" s="257" t="str">
        <f t="shared" si="32"/>
        <v/>
      </c>
      <c r="AG81" s="257" t="str">
        <f t="shared" si="33"/>
        <v/>
      </c>
      <c r="AH81" s="257" t="str">
        <f t="shared" si="34"/>
        <v/>
      </c>
      <c r="AJ81" s="257" t="str">
        <f>IF(AN81="","",IF(COUNTIF(AN$2:AN81,AN81)=1,MAX($AJ$1:AJ80)+1,""))</f>
        <v/>
      </c>
      <c r="AK81" s="257" t="str">
        <f>IF('CMS Downtime Detail'!B103="","",'CMS Downtime Detail'!B103)</f>
        <v/>
      </c>
      <c r="AL81" s="257" t="str">
        <f>IF('CMS Downtime Detail'!C103="","",'CMS Downtime Detail'!C103)</f>
        <v/>
      </c>
      <c r="AM81" s="257" t="str">
        <f>IF('CMS Downtime Detail'!D103="","",'CMS Downtime Detail'!D103)</f>
        <v/>
      </c>
      <c r="AN81" s="257" t="str">
        <f t="shared" si="35"/>
        <v/>
      </c>
      <c r="AO81" s="257" t="str">
        <f t="shared" si="36"/>
        <v/>
      </c>
      <c r="AP81" s="257" t="str">
        <f t="shared" si="37"/>
        <v/>
      </c>
      <c r="AQ81" s="257" t="str">
        <f t="shared" si="38"/>
        <v/>
      </c>
      <c r="AR81" s="257" t="str">
        <f t="shared" si="39"/>
        <v/>
      </c>
    </row>
    <row r="82" spans="7:44" x14ac:dyDescent="0.25">
      <c r="G82" s="257" t="str">
        <f>IF(B82="","",IF(COUNTIF(K$2:K82,K82)=1,MAX($G$1:G81)+1,""))</f>
        <v/>
      </c>
      <c r="H82" s="257" t="str">
        <f>IF('No CMS Deviation'!B104="","",'No CMS Deviation'!B104)</f>
        <v/>
      </c>
      <c r="I82" s="257" t="str">
        <f>IF('No CMS Deviation'!C104="","",'No CMS Deviation'!C104)</f>
        <v/>
      </c>
      <c r="J82" s="257" t="str">
        <f>IF('No CMS Deviation'!D104="","",'No CMS Deviation'!D104)</f>
        <v/>
      </c>
      <c r="K82" s="257" t="str">
        <f t="shared" si="21"/>
        <v/>
      </c>
      <c r="L82" s="257" t="str">
        <f t="shared" si="22"/>
        <v/>
      </c>
      <c r="M82" s="257" t="str">
        <f t="shared" si="23"/>
        <v/>
      </c>
      <c r="N82" s="257" t="str">
        <f t="shared" si="24"/>
        <v/>
      </c>
      <c r="P82" s="257" t="str">
        <f>IF(T82="","",IF(COUNTIF(T$2:T82,T82)=1,MAX($P$1:P81)+1,""))</f>
        <v/>
      </c>
      <c r="Q82" s="257" t="str">
        <f>IF('CMS Info'!B104="","",'CMS Info'!B104)</f>
        <v/>
      </c>
      <c r="R82" s="257" t="str">
        <f>IF('CMS Info'!C104="","",'CMS Info'!C104)</f>
        <v/>
      </c>
      <c r="S82" s="257" t="str">
        <f>IF('CMS Info'!D104="","",'CMS Info'!D104)</f>
        <v/>
      </c>
      <c r="T82" s="257" t="str">
        <f t="shared" si="25"/>
        <v/>
      </c>
      <c r="U82" s="257" t="str">
        <f t="shared" si="26"/>
        <v/>
      </c>
      <c r="V82" s="257" t="str">
        <f t="shared" si="27"/>
        <v/>
      </c>
      <c r="W82" s="257" t="str">
        <f t="shared" si="28"/>
        <v/>
      </c>
      <c r="X82" s="257" t="str">
        <f t="shared" si="29"/>
        <v/>
      </c>
      <c r="Z82" s="257" t="str">
        <f>IF(AD82="","",IF(COUNTIF(AD$2:AD82,AD82)=1,MAX($Z$1:Z81)+1,""))</f>
        <v/>
      </c>
      <c r="AA82" s="257" t="str">
        <f>IF('CMS Deviation Detail'!B104="","",'CMS Deviation Detail'!B104)</f>
        <v/>
      </c>
      <c r="AB82" s="257" t="str">
        <f>IF('CMS Deviation Detail'!C104="","",'CMS Deviation Detail'!C104)</f>
        <v/>
      </c>
      <c r="AC82" s="257" t="str">
        <f>IF('CMS Deviation Detail'!D104="","",'CMS Deviation Detail'!D104)</f>
        <v/>
      </c>
      <c r="AD82" s="257" t="str">
        <f t="shared" si="30"/>
        <v/>
      </c>
      <c r="AE82" s="257" t="str">
        <f t="shared" si="31"/>
        <v/>
      </c>
      <c r="AF82" s="257" t="str">
        <f t="shared" si="32"/>
        <v/>
      </c>
      <c r="AG82" s="257" t="str">
        <f t="shared" si="33"/>
        <v/>
      </c>
      <c r="AH82" s="257" t="str">
        <f t="shared" si="34"/>
        <v/>
      </c>
      <c r="AJ82" s="257" t="str">
        <f>IF(AN82="","",IF(COUNTIF(AN$2:AN82,AN82)=1,MAX($AJ$1:AJ81)+1,""))</f>
        <v/>
      </c>
      <c r="AK82" s="257" t="str">
        <f>IF('CMS Downtime Detail'!B104="","",'CMS Downtime Detail'!B104)</f>
        <v/>
      </c>
      <c r="AL82" s="257" t="str">
        <f>IF('CMS Downtime Detail'!C104="","",'CMS Downtime Detail'!C104)</f>
        <v/>
      </c>
      <c r="AM82" s="257" t="str">
        <f>IF('CMS Downtime Detail'!D104="","",'CMS Downtime Detail'!D104)</f>
        <v/>
      </c>
      <c r="AN82" s="257" t="str">
        <f t="shared" si="35"/>
        <v/>
      </c>
      <c r="AO82" s="257" t="str">
        <f t="shared" si="36"/>
        <v/>
      </c>
      <c r="AP82" s="257" t="str">
        <f t="shared" si="37"/>
        <v/>
      </c>
      <c r="AQ82" s="257" t="str">
        <f t="shared" si="38"/>
        <v/>
      </c>
      <c r="AR82" s="257" t="str">
        <f t="shared" si="39"/>
        <v/>
      </c>
    </row>
    <row r="83" spans="7:44" x14ac:dyDescent="0.25">
      <c r="G83" s="257" t="str">
        <f>IF(B83="","",IF(COUNTIF(K$2:K83,K83)=1,MAX($G$1:G82)+1,""))</f>
        <v/>
      </c>
      <c r="H83" s="257" t="str">
        <f>IF('No CMS Deviation'!B105="","",'No CMS Deviation'!B105)</f>
        <v/>
      </c>
      <c r="I83" s="257" t="str">
        <f>IF('No CMS Deviation'!C105="","",'No CMS Deviation'!C105)</f>
        <v/>
      </c>
      <c r="J83" s="257" t="str">
        <f>IF('No CMS Deviation'!D105="","",'No CMS Deviation'!D105)</f>
        <v/>
      </c>
      <c r="K83" s="257" t="str">
        <f t="shared" si="21"/>
        <v/>
      </c>
      <c r="L83" s="257" t="str">
        <f t="shared" si="22"/>
        <v/>
      </c>
      <c r="M83" s="257" t="str">
        <f t="shared" si="23"/>
        <v/>
      </c>
      <c r="N83" s="257" t="str">
        <f t="shared" si="24"/>
        <v/>
      </c>
      <c r="P83" s="257" t="str">
        <f>IF(T83="","",IF(COUNTIF(T$2:T83,T83)=1,MAX($P$1:P82)+1,""))</f>
        <v/>
      </c>
      <c r="Q83" s="257" t="str">
        <f>IF('CMS Info'!B105="","",'CMS Info'!B105)</f>
        <v/>
      </c>
      <c r="R83" s="257" t="str">
        <f>IF('CMS Info'!C105="","",'CMS Info'!C105)</f>
        <v/>
      </c>
      <c r="S83" s="257" t="str">
        <f>IF('CMS Info'!D105="","",'CMS Info'!D105)</f>
        <v/>
      </c>
      <c r="T83" s="257" t="str">
        <f t="shared" si="25"/>
        <v/>
      </c>
      <c r="U83" s="257" t="str">
        <f t="shared" si="26"/>
        <v/>
      </c>
      <c r="V83" s="257" t="str">
        <f t="shared" si="27"/>
        <v/>
      </c>
      <c r="W83" s="257" t="str">
        <f t="shared" si="28"/>
        <v/>
      </c>
      <c r="X83" s="257" t="str">
        <f t="shared" si="29"/>
        <v/>
      </c>
      <c r="Z83" s="257" t="str">
        <f>IF(AD83="","",IF(COUNTIF(AD$2:AD83,AD83)=1,MAX($Z$1:Z82)+1,""))</f>
        <v/>
      </c>
      <c r="AA83" s="257" t="str">
        <f>IF('CMS Deviation Detail'!B105="","",'CMS Deviation Detail'!B105)</f>
        <v/>
      </c>
      <c r="AB83" s="257" t="str">
        <f>IF('CMS Deviation Detail'!C105="","",'CMS Deviation Detail'!C105)</f>
        <v/>
      </c>
      <c r="AC83" s="257" t="str">
        <f>IF('CMS Deviation Detail'!D105="","",'CMS Deviation Detail'!D105)</f>
        <v/>
      </c>
      <c r="AD83" s="257" t="str">
        <f t="shared" si="30"/>
        <v/>
      </c>
      <c r="AE83" s="257" t="str">
        <f t="shared" si="31"/>
        <v/>
      </c>
      <c r="AF83" s="257" t="str">
        <f t="shared" si="32"/>
        <v/>
      </c>
      <c r="AG83" s="257" t="str">
        <f t="shared" si="33"/>
        <v/>
      </c>
      <c r="AH83" s="257" t="str">
        <f t="shared" si="34"/>
        <v/>
      </c>
      <c r="AJ83" s="257" t="str">
        <f>IF(AN83="","",IF(COUNTIF(AN$2:AN83,AN83)=1,MAX($AJ$1:AJ82)+1,""))</f>
        <v/>
      </c>
      <c r="AK83" s="257" t="str">
        <f>IF('CMS Downtime Detail'!B105="","",'CMS Downtime Detail'!B105)</f>
        <v/>
      </c>
      <c r="AL83" s="257" t="str">
        <f>IF('CMS Downtime Detail'!C105="","",'CMS Downtime Detail'!C105)</f>
        <v/>
      </c>
      <c r="AM83" s="257" t="str">
        <f>IF('CMS Downtime Detail'!D105="","",'CMS Downtime Detail'!D105)</f>
        <v/>
      </c>
      <c r="AN83" s="257" t="str">
        <f t="shared" si="35"/>
        <v/>
      </c>
      <c r="AO83" s="257" t="str">
        <f t="shared" si="36"/>
        <v/>
      </c>
      <c r="AP83" s="257" t="str">
        <f t="shared" si="37"/>
        <v/>
      </c>
      <c r="AQ83" s="257" t="str">
        <f t="shared" si="38"/>
        <v/>
      </c>
      <c r="AR83" s="257" t="str">
        <f t="shared" si="39"/>
        <v/>
      </c>
    </row>
    <row r="84" spans="7:44" x14ac:dyDescent="0.25">
      <c r="G84" s="257" t="str">
        <f>IF(B84="","",IF(COUNTIF(K$2:K84,K84)=1,MAX($G$1:G83)+1,""))</f>
        <v/>
      </c>
      <c r="H84" s="257" t="str">
        <f>IF('No CMS Deviation'!B106="","",'No CMS Deviation'!B106)</f>
        <v/>
      </c>
      <c r="I84" s="257" t="str">
        <f>IF('No CMS Deviation'!C106="","",'No CMS Deviation'!C106)</f>
        <v/>
      </c>
      <c r="J84" s="257" t="str">
        <f>IF('No CMS Deviation'!D106="","",'No CMS Deviation'!D106)</f>
        <v/>
      </c>
      <c r="K84" s="257" t="str">
        <f t="shared" si="21"/>
        <v/>
      </c>
      <c r="L84" s="257" t="str">
        <f t="shared" si="22"/>
        <v/>
      </c>
      <c r="M84" s="257" t="str">
        <f t="shared" si="23"/>
        <v/>
      </c>
      <c r="N84" s="257" t="str">
        <f t="shared" si="24"/>
        <v/>
      </c>
      <c r="P84" s="257" t="str">
        <f>IF(T84="","",IF(COUNTIF(T$2:T84,T84)=1,MAX($P$1:P83)+1,""))</f>
        <v/>
      </c>
      <c r="Q84" s="257" t="str">
        <f>IF('CMS Info'!B106="","",'CMS Info'!B106)</f>
        <v/>
      </c>
      <c r="R84" s="257" t="str">
        <f>IF('CMS Info'!C106="","",'CMS Info'!C106)</f>
        <v/>
      </c>
      <c r="S84" s="257" t="str">
        <f>IF('CMS Info'!D106="","",'CMS Info'!D106)</f>
        <v/>
      </c>
      <c r="T84" s="257" t="str">
        <f t="shared" si="25"/>
        <v/>
      </c>
      <c r="U84" s="257" t="str">
        <f t="shared" si="26"/>
        <v/>
      </c>
      <c r="V84" s="257" t="str">
        <f t="shared" si="27"/>
        <v/>
      </c>
      <c r="W84" s="257" t="str">
        <f t="shared" si="28"/>
        <v/>
      </c>
      <c r="X84" s="257" t="str">
        <f t="shared" si="29"/>
        <v/>
      </c>
      <c r="Z84" s="257" t="str">
        <f>IF(AD84="","",IF(COUNTIF(AD$2:AD84,AD84)=1,MAX($Z$1:Z83)+1,""))</f>
        <v/>
      </c>
      <c r="AA84" s="257" t="str">
        <f>IF('CMS Deviation Detail'!B106="","",'CMS Deviation Detail'!B106)</f>
        <v/>
      </c>
      <c r="AB84" s="257" t="str">
        <f>IF('CMS Deviation Detail'!C106="","",'CMS Deviation Detail'!C106)</f>
        <v/>
      </c>
      <c r="AC84" s="257" t="str">
        <f>IF('CMS Deviation Detail'!D106="","",'CMS Deviation Detail'!D106)</f>
        <v/>
      </c>
      <c r="AD84" s="257" t="str">
        <f t="shared" si="30"/>
        <v/>
      </c>
      <c r="AE84" s="257" t="str">
        <f t="shared" si="31"/>
        <v/>
      </c>
      <c r="AF84" s="257" t="str">
        <f t="shared" si="32"/>
        <v/>
      </c>
      <c r="AG84" s="257" t="str">
        <f t="shared" si="33"/>
        <v/>
      </c>
      <c r="AH84" s="257" t="str">
        <f t="shared" si="34"/>
        <v/>
      </c>
      <c r="AJ84" s="257" t="str">
        <f>IF(AN84="","",IF(COUNTIF(AN$2:AN84,AN84)=1,MAX($AJ$1:AJ83)+1,""))</f>
        <v/>
      </c>
      <c r="AK84" s="257" t="str">
        <f>IF('CMS Downtime Detail'!B106="","",'CMS Downtime Detail'!B106)</f>
        <v/>
      </c>
      <c r="AL84" s="257" t="str">
        <f>IF('CMS Downtime Detail'!C106="","",'CMS Downtime Detail'!C106)</f>
        <v/>
      </c>
      <c r="AM84" s="257" t="str">
        <f>IF('CMS Downtime Detail'!D106="","",'CMS Downtime Detail'!D106)</f>
        <v/>
      </c>
      <c r="AN84" s="257" t="str">
        <f t="shared" si="35"/>
        <v/>
      </c>
      <c r="AO84" s="257" t="str">
        <f t="shared" si="36"/>
        <v/>
      </c>
      <c r="AP84" s="257" t="str">
        <f t="shared" si="37"/>
        <v/>
      </c>
      <c r="AQ84" s="257" t="str">
        <f t="shared" si="38"/>
        <v/>
      </c>
      <c r="AR84" s="257" t="str">
        <f t="shared" si="39"/>
        <v/>
      </c>
    </row>
    <row r="85" spans="7:44" x14ac:dyDescent="0.25">
      <c r="G85" s="257" t="str">
        <f>IF(B85="","",IF(COUNTIF(K$2:K85,K85)=1,MAX($G$1:G84)+1,""))</f>
        <v/>
      </c>
      <c r="H85" s="257" t="str">
        <f>IF('No CMS Deviation'!B107="","",'No CMS Deviation'!B107)</f>
        <v/>
      </c>
      <c r="I85" s="257" t="str">
        <f>IF('No CMS Deviation'!C107="","",'No CMS Deviation'!C107)</f>
        <v/>
      </c>
      <c r="J85" s="257" t="str">
        <f>IF('No CMS Deviation'!D107="","",'No CMS Deviation'!D107)</f>
        <v/>
      </c>
      <c r="K85" s="257" t="str">
        <f t="shared" si="21"/>
        <v/>
      </c>
      <c r="L85" s="257" t="str">
        <f t="shared" si="22"/>
        <v/>
      </c>
      <c r="M85" s="257" t="str">
        <f t="shared" si="23"/>
        <v/>
      </c>
      <c r="N85" s="257" t="str">
        <f t="shared" si="24"/>
        <v/>
      </c>
      <c r="P85" s="257" t="str">
        <f>IF(T85="","",IF(COUNTIF(T$2:T85,T85)=1,MAX($P$1:P84)+1,""))</f>
        <v/>
      </c>
      <c r="Q85" s="257" t="str">
        <f>IF('CMS Info'!B107="","",'CMS Info'!B107)</f>
        <v/>
      </c>
      <c r="R85" s="257" t="str">
        <f>IF('CMS Info'!C107="","",'CMS Info'!C107)</f>
        <v/>
      </c>
      <c r="S85" s="257" t="str">
        <f>IF('CMS Info'!D107="","",'CMS Info'!D107)</f>
        <v/>
      </c>
      <c r="T85" s="257" t="str">
        <f t="shared" si="25"/>
        <v/>
      </c>
      <c r="U85" s="257" t="str">
        <f t="shared" si="26"/>
        <v/>
      </c>
      <c r="V85" s="257" t="str">
        <f t="shared" si="27"/>
        <v/>
      </c>
      <c r="W85" s="257" t="str">
        <f t="shared" si="28"/>
        <v/>
      </c>
      <c r="X85" s="257" t="str">
        <f t="shared" si="29"/>
        <v/>
      </c>
      <c r="Z85" s="257" t="str">
        <f>IF(AD85="","",IF(COUNTIF(AD$2:AD85,AD85)=1,MAX($Z$1:Z84)+1,""))</f>
        <v/>
      </c>
      <c r="AA85" s="257" t="str">
        <f>IF('CMS Deviation Detail'!B107="","",'CMS Deviation Detail'!B107)</f>
        <v/>
      </c>
      <c r="AB85" s="257" t="str">
        <f>IF('CMS Deviation Detail'!C107="","",'CMS Deviation Detail'!C107)</f>
        <v/>
      </c>
      <c r="AC85" s="257" t="str">
        <f>IF('CMS Deviation Detail'!D107="","",'CMS Deviation Detail'!D107)</f>
        <v/>
      </c>
      <c r="AD85" s="257" t="str">
        <f t="shared" si="30"/>
        <v/>
      </c>
      <c r="AE85" s="257" t="str">
        <f t="shared" si="31"/>
        <v/>
      </c>
      <c r="AF85" s="257" t="str">
        <f t="shared" si="32"/>
        <v/>
      </c>
      <c r="AG85" s="257" t="str">
        <f t="shared" si="33"/>
        <v/>
      </c>
      <c r="AH85" s="257" t="str">
        <f t="shared" si="34"/>
        <v/>
      </c>
      <c r="AJ85" s="257" t="str">
        <f>IF(AN85="","",IF(COUNTIF(AN$2:AN85,AN85)=1,MAX($AJ$1:AJ84)+1,""))</f>
        <v/>
      </c>
      <c r="AK85" s="257" t="str">
        <f>IF('CMS Downtime Detail'!B107="","",'CMS Downtime Detail'!B107)</f>
        <v/>
      </c>
      <c r="AL85" s="257" t="str">
        <f>IF('CMS Downtime Detail'!C107="","",'CMS Downtime Detail'!C107)</f>
        <v/>
      </c>
      <c r="AM85" s="257" t="str">
        <f>IF('CMS Downtime Detail'!D107="","",'CMS Downtime Detail'!D107)</f>
        <v/>
      </c>
      <c r="AN85" s="257" t="str">
        <f t="shared" si="35"/>
        <v/>
      </c>
      <c r="AO85" s="257" t="str">
        <f t="shared" si="36"/>
        <v/>
      </c>
      <c r="AP85" s="257" t="str">
        <f t="shared" si="37"/>
        <v/>
      </c>
      <c r="AQ85" s="257" t="str">
        <f t="shared" si="38"/>
        <v/>
      </c>
      <c r="AR85" s="257" t="str">
        <f t="shared" si="39"/>
        <v/>
      </c>
    </row>
    <row r="86" spans="7:44" x14ac:dyDescent="0.25">
      <c r="G86" s="257" t="str">
        <f>IF(B86="","",IF(COUNTIF(K$2:K86,K86)=1,MAX($G$1:G85)+1,""))</f>
        <v/>
      </c>
      <c r="H86" s="257" t="str">
        <f>IF('No CMS Deviation'!B108="","",'No CMS Deviation'!B108)</f>
        <v/>
      </c>
      <c r="I86" s="257" t="str">
        <f>IF('No CMS Deviation'!C108="","",'No CMS Deviation'!C108)</f>
        <v/>
      </c>
      <c r="J86" s="257" t="str">
        <f>IF('No CMS Deviation'!D108="","",'No CMS Deviation'!D108)</f>
        <v/>
      </c>
      <c r="K86" s="257" t="str">
        <f t="shared" si="21"/>
        <v/>
      </c>
      <c r="L86" s="257" t="str">
        <f t="shared" si="22"/>
        <v/>
      </c>
      <c r="M86" s="257" t="str">
        <f t="shared" si="23"/>
        <v/>
      </c>
      <c r="N86" s="257" t="str">
        <f t="shared" si="24"/>
        <v/>
      </c>
      <c r="P86" s="257" t="str">
        <f>IF(T86="","",IF(COUNTIF(T$2:T86,T86)=1,MAX($P$1:P85)+1,""))</f>
        <v/>
      </c>
      <c r="Q86" s="257" t="str">
        <f>IF('CMS Info'!B108="","",'CMS Info'!B108)</f>
        <v/>
      </c>
      <c r="R86" s="257" t="str">
        <f>IF('CMS Info'!C108="","",'CMS Info'!C108)</f>
        <v/>
      </c>
      <c r="S86" s="257" t="str">
        <f>IF('CMS Info'!D108="","",'CMS Info'!D108)</f>
        <v/>
      </c>
      <c r="T86" s="257" t="str">
        <f t="shared" si="25"/>
        <v/>
      </c>
      <c r="U86" s="257" t="str">
        <f t="shared" si="26"/>
        <v/>
      </c>
      <c r="V86" s="257" t="str">
        <f t="shared" si="27"/>
        <v/>
      </c>
      <c r="W86" s="257" t="str">
        <f t="shared" si="28"/>
        <v/>
      </c>
      <c r="X86" s="257" t="str">
        <f t="shared" si="29"/>
        <v/>
      </c>
      <c r="Z86" s="257" t="str">
        <f>IF(AD86="","",IF(COUNTIF(AD$2:AD86,AD86)=1,MAX($Z$1:Z85)+1,""))</f>
        <v/>
      </c>
      <c r="AA86" s="257" t="str">
        <f>IF('CMS Deviation Detail'!B108="","",'CMS Deviation Detail'!B108)</f>
        <v/>
      </c>
      <c r="AB86" s="257" t="str">
        <f>IF('CMS Deviation Detail'!C108="","",'CMS Deviation Detail'!C108)</f>
        <v/>
      </c>
      <c r="AC86" s="257" t="str">
        <f>IF('CMS Deviation Detail'!D108="","",'CMS Deviation Detail'!D108)</f>
        <v/>
      </c>
      <c r="AD86" s="257" t="str">
        <f t="shared" si="30"/>
        <v/>
      </c>
      <c r="AE86" s="257" t="str">
        <f t="shared" si="31"/>
        <v/>
      </c>
      <c r="AF86" s="257" t="str">
        <f t="shared" si="32"/>
        <v/>
      </c>
      <c r="AG86" s="257" t="str">
        <f t="shared" si="33"/>
        <v/>
      </c>
      <c r="AH86" s="257" t="str">
        <f t="shared" si="34"/>
        <v/>
      </c>
      <c r="AJ86" s="257" t="str">
        <f>IF(AN86="","",IF(COUNTIF(AN$2:AN86,AN86)=1,MAX($AJ$1:AJ85)+1,""))</f>
        <v/>
      </c>
      <c r="AK86" s="257" t="str">
        <f>IF('CMS Downtime Detail'!B108="","",'CMS Downtime Detail'!B108)</f>
        <v/>
      </c>
      <c r="AL86" s="257" t="str">
        <f>IF('CMS Downtime Detail'!C108="","",'CMS Downtime Detail'!C108)</f>
        <v/>
      </c>
      <c r="AM86" s="257" t="str">
        <f>IF('CMS Downtime Detail'!D108="","",'CMS Downtime Detail'!D108)</f>
        <v/>
      </c>
      <c r="AN86" s="257" t="str">
        <f t="shared" si="35"/>
        <v/>
      </c>
      <c r="AO86" s="257" t="str">
        <f t="shared" si="36"/>
        <v/>
      </c>
      <c r="AP86" s="257" t="str">
        <f t="shared" si="37"/>
        <v/>
      </c>
      <c r="AQ86" s="257" t="str">
        <f t="shared" si="38"/>
        <v/>
      </c>
      <c r="AR86" s="257" t="str">
        <f t="shared" si="39"/>
        <v/>
      </c>
    </row>
    <row r="87" spans="7:44" x14ac:dyDescent="0.25">
      <c r="G87" s="257" t="str">
        <f>IF(B87="","",IF(COUNTIF(K$2:K87,K87)=1,MAX($G$1:G86)+1,""))</f>
        <v/>
      </c>
      <c r="H87" s="257" t="str">
        <f>IF('No CMS Deviation'!B109="","",'No CMS Deviation'!B109)</f>
        <v/>
      </c>
      <c r="I87" s="257" t="str">
        <f>IF('No CMS Deviation'!C109="","",'No CMS Deviation'!C109)</f>
        <v/>
      </c>
      <c r="J87" s="257" t="str">
        <f>IF('No CMS Deviation'!D109="","",'No CMS Deviation'!D109)</f>
        <v/>
      </c>
      <c r="K87" s="257" t="str">
        <f t="shared" si="21"/>
        <v/>
      </c>
      <c r="L87" s="257" t="str">
        <f t="shared" si="22"/>
        <v/>
      </c>
      <c r="M87" s="257" t="str">
        <f t="shared" si="23"/>
        <v/>
      </c>
      <c r="N87" s="257" t="str">
        <f t="shared" si="24"/>
        <v/>
      </c>
      <c r="P87" s="257" t="str">
        <f>IF(T87="","",IF(COUNTIF(T$2:T87,T87)=1,MAX($P$1:P86)+1,""))</f>
        <v/>
      </c>
      <c r="Q87" s="257" t="str">
        <f>IF('CMS Info'!B109="","",'CMS Info'!B109)</f>
        <v/>
      </c>
      <c r="R87" s="257" t="str">
        <f>IF('CMS Info'!C109="","",'CMS Info'!C109)</f>
        <v/>
      </c>
      <c r="S87" s="257" t="str">
        <f>IF('CMS Info'!D109="","",'CMS Info'!D109)</f>
        <v/>
      </c>
      <c r="T87" s="257" t="str">
        <f t="shared" si="25"/>
        <v/>
      </c>
      <c r="U87" s="257" t="str">
        <f t="shared" si="26"/>
        <v/>
      </c>
      <c r="V87" s="257" t="str">
        <f t="shared" si="27"/>
        <v/>
      </c>
      <c r="W87" s="257" t="str">
        <f t="shared" si="28"/>
        <v/>
      </c>
      <c r="X87" s="257" t="str">
        <f t="shared" si="29"/>
        <v/>
      </c>
      <c r="Z87" s="257" t="str">
        <f>IF(AD87="","",IF(COUNTIF(AD$2:AD87,AD87)=1,MAX($Z$1:Z86)+1,""))</f>
        <v/>
      </c>
      <c r="AA87" s="257" t="str">
        <f>IF('CMS Deviation Detail'!B109="","",'CMS Deviation Detail'!B109)</f>
        <v/>
      </c>
      <c r="AB87" s="257" t="str">
        <f>IF('CMS Deviation Detail'!C109="","",'CMS Deviation Detail'!C109)</f>
        <v/>
      </c>
      <c r="AC87" s="257" t="str">
        <f>IF('CMS Deviation Detail'!D109="","",'CMS Deviation Detail'!D109)</f>
        <v/>
      </c>
      <c r="AD87" s="257" t="str">
        <f t="shared" si="30"/>
        <v/>
      </c>
      <c r="AE87" s="257" t="str">
        <f t="shared" si="31"/>
        <v/>
      </c>
      <c r="AF87" s="257" t="str">
        <f t="shared" si="32"/>
        <v/>
      </c>
      <c r="AG87" s="257" t="str">
        <f t="shared" si="33"/>
        <v/>
      </c>
      <c r="AH87" s="257" t="str">
        <f t="shared" si="34"/>
        <v/>
      </c>
      <c r="AJ87" s="257" t="str">
        <f>IF(AN87="","",IF(COUNTIF(AN$2:AN87,AN87)=1,MAX($AJ$1:AJ86)+1,""))</f>
        <v/>
      </c>
      <c r="AK87" s="257" t="str">
        <f>IF('CMS Downtime Detail'!B109="","",'CMS Downtime Detail'!B109)</f>
        <v/>
      </c>
      <c r="AL87" s="257" t="str">
        <f>IF('CMS Downtime Detail'!C109="","",'CMS Downtime Detail'!C109)</f>
        <v/>
      </c>
      <c r="AM87" s="257" t="str">
        <f>IF('CMS Downtime Detail'!D109="","",'CMS Downtime Detail'!D109)</f>
        <v/>
      </c>
      <c r="AN87" s="257" t="str">
        <f t="shared" si="35"/>
        <v/>
      </c>
      <c r="AO87" s="257" t="str">
        <f t="shared" si="36"/>
        <v/>
      </c>
      <c r="AP87" s="257" t="str">
        <f t="shared" si="37"/>
        <v/>
      </c>
      <c r="AQ87" s="257" t="str">
        <f t="shared" si="38"/>
        <v/>
      </c>
      <c r="AR87" s="257" t="str">
        <f t="shared" si="39"/>
        <v/>
      </c>
    </row>
    <row r="88" spans="7:44" x14ac:dyDescent="0.25">
      <c r="G88" s="257" t="str">
        <f>IF(B88="","",IF(COUNTIF(K$2:K88,K88)=1,MAX($G$1:G87)+1,""))</f>
        <v/>
      </c>
      <c r="H88" s="257" t="str">
        <f>IF('No CMS Deviation'!B110="","",'No CMS Deviation'!B110)</f>
        <v/>
      </c>
      <c r="I88" s="257" t="str">
        <f>IF('No CMS Deviation'!C110="","",'No CMS Deviation'!C110)</f>
        <v/>
      </c>
      <c r="J88" s="257" t="str">
        <f>IF('No CMS Deviation'!D110="","",'No CMS Deviation'!D110)</f>
        <v/>
      </c>
      <c r="K88" s="257" t="str">
        <f t="shared" si="21"/>
        <v/>
      </c>
      <c r="L88" s="257" t="str">
        <f t="shared" si="22"/>
        <v/>
      </c>
      <c r="M88" s="257" t="str">
        <f t="shared" si="23"/>
        <v/>
      </c>
      <c r="N88" s="257" t="str">
        <f t="shared" si="24"/>
        <v/>
      </c>
      <c r="P88" s="257" t="str">
        <f>IF(T88="","",IF(COUNTIF(T$2:T88,T88)=1,MAX($P$1:P87)+1,""))</f>
        <v/>
      </c>
      <c r="Q88" s="257" t="str">
        <f>IF('CMS Info'!B110="","",'CMS Info'!B110)</f>
        <v/>
      </c>
      <c r="R88" s="257" t="str">
        <f>IF('CMS Info'!C110="","",'CMS Info'!C110)</f>
        <v/>
      </c>
      <c r="S88" s="257" t="str">
        <f>IF('CMS Info'!D110="","",'CMS Info'!D110)</f>
        <v/>
      </c>
      <c r="T88" s="257" t="str">
        <f t="shared" si="25"/>
        <v/>
      </c>
      <c r="U88" s="257" t="str">
        <f t="shared" si="26"/>
        <v/>
      </c>
      <c r="V88" s="257" t="str">
        <f t="shared" si="27"/>
        <v/>
      </c>
      <c r="W88" s="257" t="str">
        <f t="shared" si="28"/>
        <v/>
      </c>
      <c r="X88" s="257" t="str">
        <f t="shared" si="29"/>
        <v/>
      </c>
      <c r="Z88" s="257" t="str">
        <f>IF(AD88="","",IF(COUNTIF(AD$2:AD88,AD88)=1,MAX($Z$1:Z87)+1,""))</f>
        <v/>
      </c>
      <c r="AA88" s="257" t="str">
        <f>IF('CMS Deviation Detail'!B110="","",'CMS Deviation Detail'!B110)</f>
        <v/>
      </c>
      <c r="AB88" s="257" t="str">
        <f>IF('CMS Deviation Detail'!C110="","",'CMS Deviation Detail'!C110)</f>
        <v/>
      </c>
      <c r="AC88" s="257" t="str">
        <f>IF('CMS Deviation Detail'!D110="","",'CMS Deviation Detail'!D110)</f>
        <v/>
      </c>
      <c r="AD88" s="257" t="str">
        <f t="shared" si="30"/>
        <v/>
      </c>
      <c r="AE88" s="257" t="str">
        <f t="shared" si="31"/>
        <v/>
      </c>
      <c r="AF88" s="257" t="str">
        <f t="shared" si="32"/>
        <v/>
      </c>
      <c r="AG88" s="257" t="str">
        <f t="shared" si="33"/>
        <v/>
      </c>
      <c r="AH88" s="257" t="str">
        <f t="shared" si="34"/>
        <v/>
      </c>
      <c r="AJ88" s="257" t="str">
        <f>IF(AN88="","",IF(COUNTIF(AN$2:AN88,AN88)=1,MAX($AJ$1:AJ87)+1,""))</f>
        <v/>
      </c>
      <c r="AK88" s="257" t="str">
        <f>IF('CMS Downtime Detail'!B110="","",'CMS Downtime Detail'!B110)</f>
        <v/>
      </c>
      <c r="AL88" s="257" t="str">
        <f>IF('CMS Downtime Detail'!C110="","",'CMS Downtime Detail'!C110)</f>
        <v/>
      </c>
      <c r="AM88" s="257" t="str">
        <f>IF('CMS Downtime Detail'!D110="","",'CMS Downtime Detail'!D110)</f>
        <v/>
      </c>
      <c r="AN88" s="257" t="str">
        <f t="shared" si="35"/>
        <v/>
      </c>
      <c r="AO88" s="257" t="str">
        <f t="shared" si="36"/>
        <v/>
      </c>
      <c r="AP88" s="257" t="str">
        <f t="shared" si="37"/>
        <v/>
      </c>
      <c r="AQ88" s="257" t="str">
        <f t="shared" si="38"/>
        <v/>
      </c>
      <c r="AR88" s="257" t="str">
        <f t="shared" si="39"/>
        <v/>
      </c>
    </row>
    <row r="89" spans="7:44" x14ac:dyDescent="0.25">
      <c r="G89" s="257" t="str">
        <f>IF(B89="","",IF(COUNTIF(K$2:K89,K89)=1,MAX($G$1:G88)+1,""))</f>
        <v/>
      </c>
      <c r="H89" s="257" t="str">
        <f>IF('No CMS Deviation'!B111="","",'No CMS Deviation'!B111)</f>
        <v/>
      </c>
      <c r="I89" s="257" t="str">
        <f>IF('No CMS Deviation'!C111="","",'No CMS Deviation'!C111)</f>
        <v/>
      </c>
      <c r="J89" s="257" t="str">
        <f>IF('No CMS Deviation'!D111="","",'No CMS Deviation'!D111)</f>
        <v/>
      </c>
      <c r="K89" s="257" t="str">
        <f t="shared" si="21"/>
        <v/>
      </c>
      <c r="L89" s="257" t="str">
        <f t="shared" si="22"/>
        <v/>
      </c>
      <c r="M89" s="257" t="str">
        <f t="shared" si="23"/>
        <v/>
      </c>
      <c r="N89" s="257" t="str">
        <f t="shared" si="24"/>
        <v/>
      </c>
      <c r="P89" s="257" t="str">
        <f>IF(T89="","",IF(COUNTIF(T$2:T89,T89)=1,MAX($P$1:P88)+1,""))</f>
        <v/>
      </c>
      <c r="Q89" s="257" t="str">
        <f>IF('CMS Info'!B111="","",'CMS Info'!B111)</f>
        <v/>
      </c>
      <c r="R89" s="257" t="str">
        <f>IF('CMS Info'!C111="","",'CMS Info'!C111)</f>
        <v/>
      </c>
      <c r="S89" s="257" t="str">
        <f>IF('CMS Info'!D111="","",'CMS Info'!D111)</f>
        <v/>
      </c>
      <c r="T89" s="257" t="str">
        <f t="shared" si="25"/>
        <v/>
      </c>
      <c r="U89" s="257" t="str">
        <f t="shared" si="26"/>
        <v/>
      </c>
      <c r="V89" s="257" t="str">
        <f t="shared" si="27"/>
        <v/>
      </c>
      <c r="W89" s="257" t="str">
        <f t="shared" si="28"/>
        <v/>
      </c>
      <c r="X89" s="257" t="str">
        <f t="shared" si="29"/>
        <v/>
      </c>
      <c r="Z89" s="257" t="str">
        <f>IF(AD89="","",IF(COUNTIF(AD$2:AD89,AD89)=1,MAX($Z$1:Z88)+1,""))</f>
        <v/>
      </c>
      <c r="AA89" s="257" t="str">
        <f>IF('CMS Deviation Detail'!B111="","",'CMS Deviation Detail'!B111)</f>
        <v/>
      </c>
      <c r="AB89" s="257" t="str">
        <f>IF('CMS Deviation Detail'!C111="","",'CMS Deviation Detail'!C111)</f>
        <v/>
      </c>
      <c r="AC89" s="257" t="str">
        <f>IF('CMS Deviation Detail'!D111="","",'CMS Deviation Detail'!D111)</f>
        <v/>
      </c>
      <c r="AD89" s="257" t="str">
        <f t="shared" si="30"/>
        <v/>
      </c>
      <c r="AE89" s="257" t="str">
        <f t="shared" si="31"/>
        <v/>
      </c>
      <c r="AF89" s="257" t="str">
        <f t="shared" si="32"/>
        <v/>
      </c>
      <c r="AG89" s="257" t="str">
        <f t="shared" si="33"/>
        <v/>
      </c>
      <c r="AH89" s="257" t="str">
        <f t="shared" si="34"/>
        <v/>
      </c>
      <c r="AJ89" s="257" t="str">
        <f>IF(AN89="","",IF(COUNTIF(AN$2:AN89,AN89)=1,MAX($AJ$1:AJ88)+1,""))</f>
        <v/>
      </c>
      <c r="AK89" s="257" t="str">
        <f>IF('CMS Downtime Detail'!B111="","",'CMS Downtime Detail'!B111)</f>
        <v/>
      </c>
      <c r="AL89" s="257" t="str">
        <f>IF('CMS Downtime Detail'!C111="","",'CMS Downtime Detail'!C111)</f>
        <v/>
      </c>
      <c r="AM89" s="257" t="str">
        <f>IF('CMS Downtime Detail'!D111="","",'CMS Downtime Detail'!D111)</f>
        <v/>
      </c>
      <c r="AN89" s="257" t="str">
        <f t="shared" si="35"/>
        <v/>
      </c>
      <c r="AO89" s="257" t="str">
        <f t="shared" si="36"/>
        <v/>
      </c>
      <c r="AP89" s="257" t="str">
        <f t="shared" si="37"/>
        <v/>
      </c>
      <c r="AQ89" s="257" t="str">
        <f t="shared" si="38"/>
        <v/>
      </c>
      <c r="AR89" s="257" t="str">
        <f t="shared" si="39"/>
        <v/>
      </c>
    </row>
    <row r="90" spans="7:44" x14ac:dyDescent="0.25">
      <c r="G90" s="257" t="str">
        <f>IF(B90="","",IF(COUNTIF(K$2:K90,K90)=1,MAX($G$1:G89)+1,""))</f>
        <v/>
      </c>
      <c r="H90" s="257" t="str">
        <f>IF('No CMS Deviation'!B112="","",'No CMS Deviation'!B112)</f>
        <v/>
      </c>
      <c r="I90" s="257" t="str">
        <f>IF('No CMS Deviation'!C112="","",'No CMS Deviation'!C112)</f>
        <v/>
      </c>
      <c r="J90" s="257" t="str">
        <f>IF('No CMS Deviation'!D112="","",'No CMS Deviation'!D112)</f>
        <v/>
      </c>
      <c r="K90" s="257" t="str">
        <f t="shared" si="21"/>
        <v/>
      </c>
      <c r="L90" s="257" t="str">
        <f t="shared" si="22"/>
        <v/>
      </c>
      <c r="M90" s="257" t="str">
        <f t="shared" si="23"/>
        <v/>
      </c>
      <c r="N90" s="257" t="str">
        <f t="shared" si="24"/>
        <v/>
      </c>
      <c r="P90" s="257" t="str">
        <f>IF(T90="","",IF(COUNTIF(T$2:T90,T90)=1,MAX($P$1:P89)+1,""))</f>
        <v/>
      </c>
      <c r="Q90" s="257" t="str">
        <f>IF('CMS Info'!B112="","",'CMS Info'!B112)</f>
        <v/>
      </c>
      <c r="R90" s="257" t="str">
        <f>IF('CMS Info'!C112="","",'CMS Info'!C112)</f>
        <v/>
      </c>
      <c r="S90" s="257" t="str">
        <f>IF('CMS Info'!D112="","",'CMS Info'!D112)</f>
        <v/>
      </c>
      <c r="T90" s="257" t="str">
        <f t="shared" si="25"/>
        <v/>
      </c>
      <c r="U90" s="257" t="str">
        <f t="shared" si="26"/>
        <v/>
      </c>
      <c r="V90" s="257" t="str">
        <f t="shared" si="27"/>
        <v/>
      </c>
      <c r="W90" s="257" t="str">
        <f t="shared" si="28"/>
        <v/>
      </c>
      <c r="X90" s="257" t="str">
        <f t="shared" si="29"/>
        <v/>
      </c>
      <c r="Z90" s="257" t="str">
        <f>IF(AD90="","",IF(COUNTIF(AD$2:AD90,AD90)=1,MAX($Z$1:Z89)+1,""))</f>
        <v/>
      </c>
      <c r="AA90" s="257" t="str">
        <f>IF('CMS Deviation Detail'!B112="","",'CMS Deviation Detail'!B112)</f>
        <v/>
      </c>
      <c r="AB90" s="257" t="str">
        <f>IF('CMS Deviation Detail'!C112="","",'CMS Deviation Detail'!C112)</f>
        <v/>
      </c>
      <c r="AC90" s="257" t="str">
        <f>IF('CMS Deviation Detail'!D112="","",'CMS Deviation Detail'!D112)</f>
        <v/>
      </c>
      <c r="AD90" s="257" t="str">
        <f t="shared" si="30"/>
        <v/>
      </c>
      <c r="AE90" s="257" t="str">
        <f t="shared" si="31"/>
        <v/>
      </c>
      <c r="AF90" s="257" t="str">
        <f t="shared" si="32"/>
        <v/>
      </c>
      <c r="AG90" s="257" t="str">
        <f t="shared" si="33"/>
        <v/>
      </c>
      <c r="AH90" s="257" t="str">
        <f t="shared" si="34"/>
        <v/>
      </c>
      <c r="AJ90" s="257" t="str">
        <f>IF(AN90="","",IF(COUNTIF(AN$2:AN90,AN90)=1,MAX($AJ$1:AJ89)+1,""))</f>
        <v/>
      </c>
      <c r="AK90" s="257" t="str">
        <f>IF('CMS Downtime Detail'!B112="","",'CMS Downtime Detail'!B112)</f>
        <v/>
      </c>
      <c r="AL90" s="257" t="str">
        <f>IF('CMS Downtime Detail'!C112="","",'CMS Downtime Detail'!C112)</f>
        <v/>
      </c>
      <c r="AM90" s="257" t="str">
        <f>IF('CMS Downtime Detail'!D112="","",'CMS Downtime Detail'!D112)</f>
        <v/>
      </c>
      <c r="AN90" s="257" t="str">
        <f t="shared" si="35"/>
        <v/>
      </c>
      <c r="AO90" s="257" t="str">
        <f t="shared" si="36"/>
        <v/>
      </c>
      <c r="AP90" s="257" t="str">
        <f t="shared" si="37"/>
        <v/>
      </c>
      <c r="AQ90" s="257" t="str">
        <f t="shared" si="38"/>
        <v/>
      </c>
      <c r="AR90" s="257" t="str">
        <f t="shared" si="39"/>
        <v/>
      </c>
    </row>
    <row r="91" spans="7:44" x14ac:dyDescent="0.25">
      <c r="G91" s="257" t="str">
        <f>IF(B91="","",IF(COUNTIF(K$2:K91,K91)=1,MAX($G$1:G90)+1,""))</f>
        <v/>
      </c>
      <c r="H91" s="257" t="str">
        <f>IF('No CMS Deviation'!B113="","",'No CMS Deviation'!B113)</f>
        <v/>
      </c>
      <c r="I91" s="257" t="str">
        <f>IF('No CMS Deviation'!C113="","",'No CMS Deviation'!C113)</f>
        <v/>
      </c>
      <c r="J91" s="257" t="str">
        <f>IF('No CMS Deviation'!D113="","",'No CMS Deviation'!D113)</f>
        <v/>
      </c>
      <c r="K91" s="257" t="str">
        <f t="shared" si="21"/>
        <v/>
      </c>
      <c r="L91" s="257" t="str">
        <f t="shared" si="22"/>
        <v/>
      </c>
      <c r="M91" s="257" t="str">
        <f t="shared" si="23"/>
        <v/>
      </c>
      <c r="N91" s="257" t="str">
        <f t="shared" si="24"/>
        <v/>
      </c>
      <c r="P91" s="257" t="str">
        <f>IF(T91="","",IF(COUNTIF(T$2:T91,T91)=1,MAX($P$1:P90)+1,""))</f>
        <v/>
      </c>
      <c r="Q91" s="257" t="str">
        <f>IF('CMS Info'!B113="","",'CMS Info'!B113)</f>
        <v/>
      </c>
      <c r="R91" s="257" t="str">
        <f>IF('CMS Info'!C113="","",'CMS Info'!C113)</f>
        <v/>
      </c>
      <c r="S91" s="257" t="str">
        <f>IF('CMS Info'!D113="","",'CMS Info'!D113)</f>
        <v/>
      </c>
      <c r="T91" s="257" t="str">
        <f t="shared" si="25"/>
        <v/>
      </c>
      <c r="U91" s="257" t="str">
        <f t="shared" si="26"/>
        <v/>
      </c>
      <c r="V91" s="257" t="str">
        <f t="shared" si="27"/>
        <v/>
      </c>
      <c r="W91" s="257" t="str">
        <f t="shared" si="28"/>
        <v/>
      </c>
      <c r="X91" s="257" t="str">
        <f t="shared" si="29"/>
        <v/>
      </c>
      <c r="Z91" s="257" t="str">
        <f>IF(AD91="","",IF(COUNTIF(AD$2:AD91,AD91)=1,MAX($Z$1:Z90)+1,""))</f>
        <v/>
      </c>
      <c r="AA91" s="257" t="str">
        <f>IF('CMS Deviation Detail'!B113="","",'CMS Deviation Detail'!B113)</f>
        <v/>
      </c>
      <c r="AB91" s="257" t="str">
        <f>IF('CMS Deviation Detail'!C113="","",'CMS Deviation Detail'!C113)</f>
        <v/>
      </c>
      <c r="AC91" s="257" t="str">
        <f>IF('CMS Deviation Detail'!D113="","",'CMS Deviation Detail'!D113)</f>
        <v/>
      </c>
      <c r="AD91" s="257" t="str">
        <f t="shared" si="30"/>
        <v/>
      </c>
      <c r="AE91" s="257" t="str">
        <f t="shared" si="31"/>
        <v/>
      </c>
      <c r="AF91" s="257" t="str">
        <f t="shared" si="32"/>
        <v/>
      </c>
      <c r="AG91" s="257" t="str">
        <f t="shared" si="33"/>
        <v/>
      </c>
      <c r="AH91" s="257" t="str">
        <f t="shared" si="34"/>
        <v/>
      </c>
      <c r="AJ91" s="257" t="str">
        <f>IF(AN91="","",IF(COUNTIF(AN$2:AN91,AN91)=1,MAX($AJ$1:AJ90)+1,""))</f>
        <v/>
      </c>
      <c r="AK91" s="257" t="str">
        <f>IF('CMS Downtime Detail'!B113="","",'CMS Downtime Detail'!B113)</f>
        <v/>
      </c>
      <c r="AL91" s="257" t="str">
        <f>IF('CMS Downtime Detail'!C113="","",'CMS Downtime Detail'!C113)</f>
        <v/>
      </c>
      <c r="AM91" s="257" t="str">
        <f>IF('CMS Downtime Detail'!D113="","",'CMS Downtime Detail'!D113)</f>
        <v/>
      </c>
      <c r="AN91" s="257" t="str">
        <f t="shared" si="35"/>
        <v/>
      </c>
      <c r="AO91" s="257" t="str">
        <f t="shared" si="36"/>
        <v/>
      </c>
      <c r="AP91" s="257" t="str">
        <f t="shared" si="37"/>
        <v/>
      </c>
      <c r="AQ91" s="257" t="str">
        <f t="shared" si="38"/>
        <v/>
      </c>
      <c r="AR91" s="257" t="str">
        <f t="shared" si="39"/>
        <v/>
      </c>
    </row>
    <row r="92" spans="7:44" x14ac:dyDescent="0.25">
      <c r="G92" s="257" t="str">
        <f>IF(B92="","",IF(COUNTIF(K$2:K92,K92)=1,MAX($G$1:G91)+1,""))</f>
        <v/>
      </c>
      <c r="H92" s="257" t="str">
        <f>IF('No CMS Deviation'!B114="","",'No CMS Deviation'!B114)</f>
        <v/>
      </c>
      <c r="I92" s="257" t="str">
        <f>IF('No CMS Deviation'!C114="","",'No CMS Deviation'!C114)</f>
        <v/>
      </c>
      <c r="J92" s="257" t="str">
        <f>IF('No CMS Deviation'!D114="","",'No CMS Deviation'!D114)</f>
        <v/>
      </c>
      <c r="K92" s="257" t="str">
        <f t="shared" si="21"/>
        <v/>
      </c>
      <c r="L92" s="257" t="str">
        <f t="shared" si="22"/>
        <v/>
      </c>
      <c r="M92" s="257" t="str">
        <f t="shared" si="23"/>
        <v/>
      </c>
      <c r="N92" s="257" t="str">
        <f t="shared" si="24"/>
        <v/>
      </c>
      <c r="P92" s="257" t="str">
        <f>IF(T92="","",IF(COUNTIF(T$2:T92,T92)=1,MAX($P$1:P91)+1,""))</f>
        <v/>
      </c>
      <c r="Q92" s="257" t="str">
        <f>IF('CMS Info'!B114="","",'CMS Info'!B114)</f>
        <v/>
      </c>
      <c r="R92" s="257" t="str">
        <f>IF('CMS Info'!C114="","",'CMS Info'!C114)</f>
        <v/>
      </c>
      <c r="S92" s="257" t="str">
        <f>IF('CMS Info'!D114="","",'CMS Info'!D114)</f>
        <v/>
      </c>
      <c r="T92" s="257" t="str">
        <f t="shared" si="25"/>
        <v/>
      </c>
      <c r="U92" s="257" t="str">
        <f t="shared" si="26"/>
        <v/>
      </c>
      <c r="V92" s="257" t="str">
        <f t="shared" si="27"/>
        <v/>
      </c>
      <c r="W92" s="257" t="str">
        <f t="shared" si="28"/>
        <v/>
      </c>
      <c r="X92" s="257" t="str">
        <f t="shared" si="29"/>
        <v/>
      </c>
      <c r="Z92" s="257" t="str">
        <f>IF(AD92="","",IF(COUNTIF(AD$2:AD92,AD92)=1,MAX($Z$1:Z91)+1,""))</f>
        <v/>
      </c>
      <c r="AA92" s="257" t="str">
        <f>IF('CMS Deviation Detail'!B114="","",'CMS Deviation Detail'!B114)</f>
        <v/>
      </c>
      <c r="AB92" s="257" t="str">
        <f>IF('CMS Deviation Detail'!C114="","",'CMS Deviation Detail'!C114)</f>
        <v/>
      </c>
      <c r="AC92" s="257" t="str">
        <f>IF('CMS Deviation Detail'!D114="","",'CMS Deviation Detail'!D114)</f>
        <v/>
      </c>
      <c r="AD92" s="257" t="str">
        <f t="shared" si="30"/>
        <v/>
      </c>
      <c r="AE92" s="257" t="str">
        <f t="shared" si="31"/>
        <v/>
      </c>
      <c r="AF92" s="257" t="str">
        <f t="shared" si="32"/>
        <v/>
      </c>
      <c r="AG92" s="257" t="str">
        <f t="shared" si="33"/>
        <v/>
      </c>
      <c r="AH92" s="257" t="str">
        <f t="shared" si="34"/>
        <v/>
      </c>
      <c r="AJ92" s="257" t="str">
        <f>IF(AN92="","",IF(COUNTIF(AN$2:AN92,AN92)=1,MAX($AJ$1:AJ91)+1,""))</f>
        <v/>
      </c>
      <c r="AK92" s="257" t="str">
        <f>IF('CMS Downtime Detail'!B114="","",'CMS Downtime Detail'!B114)</f>
        <v/>
      </c>
      <c r="AL92" s="257" t="str">
        <f>IF('CMS Downtime Detail'!C114="","",'CMS Downtime Detail'!C114)</f>
        <v/>
      </c>
      <c r="AM92" s="257" t="str">
        <f>IF('CMS Downtime Detail'!D114="","",'CMS Downtime Detail'!D114)</f>
        <v/>
      </c>
      <c r="AN92" s="257" t="str">
        <f t="shared" si="35"/>
        <v/>
      </c>
      <c r="AO92" s="257" t="str">
        <f t="shared" si="36"/>
        <v/>
      </c>
      <c r="AP92" s="257" t="str">
        <f t="shared" si="37"/>
        <v/>
      </c>
      <c r="AQ92" s="257" t="str">
        <f t="shared" si="38"/>
        <v/>
      </c>
      <c r="AR92" s="257" t="str">
        <f t="shared" si="39"/>
        <v/>
      </c>
    </row>
    <row r="93" spans="7:44" x14ac:dyDescent="0.25">
      <c r="G93" s="257" t="str">
        <f>IF(B93="","",IF(COUNTIF(K$2:K93,K93)=1,MAX($G$1:G92)+1,""))</f>
        <v/>
      </c>
      <c r="H93" s="257" t="str">
        <f>IF('No CMS Deviation'!B115="","",'No CMS Deviation'!B115)</f>
        <v/>
      </c>
      <c r="I93" s="257" t="str">
        <f>IF('No CMS Deviation'!C115="","",'No CMS Deviation'!C115)</f>
        <v/>
      </c>
      <c r="J93" s="257" t="str">
        <f>IF('No CMS Deviation'!D115="","",'No CMS Deviation'!D115)</f>
        <v/>
      </c>
      <c r="K93" s="257" t="str">
        <f t="shared" si="21"/>
        <v/>
      </c>
      <c r="L93" s="257" t="str">
        <f t="shared" si="22"/>
        <v/>
      </c>
      <c r="M93" s="257" t="str">
        <f t="shared" si="23"/>
        <v/>
      </c>
      <c r="N93" s="257" t="str">
        <f t="shared" si="24"/>
        <v/>
      </c>
      <c r="P93" s="257" t="str">
        <f>IF(T93="","",IF(COUNTIF(T$2:T93,T93)=1,MAX($P$1:P92)+1,""))</f>
        <v/>
      </c>
      <c r="Q93" s="257" t="str">
        <f>IF('CMS Info'!B115="","",'CMS Info'!B115)</f>
        <v/>
      </c>
      <c r="R93" s="257" t="str">
        <f>IF('CMS Info'!C115="","",'CMS Info'!C115)</f>
        <v/>
      </c>
      <c r="S93" s="257" t="str">
        <f>IF('CMS Info'!D115="","",'CMS Info'!D115)</f>
        <v/>
      </c>
      <c r="T93" s="257" t="str">
        <f t="shared" si="25"/>
        <v/>
      </c>
      <c r="U93" s="257" t="str">
        <f t="shared" si="26"/>
        <v/>
      </c>
      <c r="V93" s="257" t="str">
        <f t="shared" si="27"/>
        <v/>
      </c>
      <c r="W93" s="257" t="str">
        <f t="shared" si="28"/>
        <v/>
      </c>
      <c r="X93" s="257" t="str">
        <f t="shared" si="29"/>
        <v/>
      </c>
      <c r="Z93" s="257" t="str">
        <f>IF(AD93="","",IF(COUNTIF(AD$2:AD93,AD93)=1,MAX($Z$1:Z92)+1,""))</f>
        <v/>
      </c>
      <c r="AA93" s="257" t="str">
        <f>IF('CMS Deviation Detail'!B115="","",'CMS Deviation Detail'!B115)</f>
        <v/>
      </c>
      <c r="AB93" s="257" t="str">
        <f>IF('CMS Deviation Detail'!C115="","",'CMS Deviation Detail'!C115)</f>
        <v/>
      </c>
      <c r="AC93" s="257" t="str">
        <f>IF('CMS Deviation Detail'!D115="","",'CMS Deviation Detail'!D115)</f>
        <v/>
      </c>
      <c r="AD93" s="257" t="str">
        <f t="shared" si="30"/>
        <v/>
      </c>
      <c r="AE93" s="257" t="str">
        <f t="shared" si="31"/>
        <v/>
      </c>
      <c r="AF93" s="257" t="str">
        <f t="shared" si="32"/>
        <v/>
      </c>
      <c r="AG93" s="257" t="str">
        <f t="shared" si="33"/>
        <v/>
      </c>
      <c r="AH93" s="257" t="str">
        <f t="shared" si="34"/>
        <v/>
      </c>
      <c r="AJ93" s="257" t="str">
        <f>IF(AN93="","",IF(COUNTIF(AN$2:AN93,AN93)=1,MAX($AJ$1:AJ92)+1,""))</f>
        <v/>
      </c>
      <c r="AK93" s="257" t="str">
        <f>IF('CMS Downtime Detail'!B115="","",'CMS Downtime Detail'!B115)</f>
        <v/>
      </c>
      <c r="AL93" s="257" t="str">
        <f>IF('CMS Downtime Detail'!C115="","",'CMS Downtime Detail'!C115)</f>
        <v/>
      </c>
      <c r="AM93" s="257" t="str">
        <f>IF('CMS Downtime Detail'!D115="","",'CMS Downtime Detail'!D115)</f>
        <v/>
      </c>
      <c r="AN93" s="257" t="str">
        <f t="shared" si="35"/>
        <v/>
      </c>
      <c r="AO93" s="257" t="str">
        <f t="shared" si="36"/>
        <v/>
      </c>
      <c r="AP93" s="257" t="str">
        <f t="shared" si="37"/>
        <v/>
      </c>
      <c r="AQ93" s="257" t="str">
        <f t="shared" si="38"/>
        <v/>
      </c>
      <c r="AR93" s="257" t="str">
        <f t="shared" si="39"/>
        <v/>
      </c>
    </row>
    <row r="94" spans="7:44" x14ac:dyDescent="0.25">
      <c r="G94" s="257" t="str">
        <f>IF(B94="","",IF(COUNTIF(K$2:K94,K94)=1,MAX($G$1:G93)+1,""))</f>
        <v/>
      </c>
      <c r="H94" s="257" t="str">
        <f>IF('No CMS Deviation'!B116="","",'No CMS Deviation'!B116)</f>
        <v/>
      </c>
      <c r="I94" s="257" t="str">
        <f>IF('No CMS Deviation'!C116="","",'No CMS Deviation'!C116)</f>
        <v/>
      </c>
      <c r="J94" s="257" t="str">
        <f>IF('No CMS Deviation'!D116="","",'No CMS Deviation'!D116)</f>
        <v/>
      </c>
      <c r="K94" s="257" t="str">
        <f t="shared" si="21"/>
        <v/>
      </c>
      <c r="L94" s="257" t="str">
        <f t="shared" si="22"/>
        <v/>
      </c>
      <c r="M94" s="257" t="str">
        <f t="shared" si="23"/>
        <v/>
      </c>
      <c r="N94" s="257" t="str">
        <f t="shared" si="24"/>
        <v/>
      </c>
      <c r="P94" s="257" t="str">
        <f>IF(T94="","",IF(COUNTIF(T$2:T94,T94)=1,MAX($P$1:P93)+1,""))</f>
        <v/>
      </c>
      <c r="Q94" s="257" t="str">
        <f>IF('CMS Info'!B116="","",'CMS Info'!B116)</f>
        <v/>
      </c>
      <c r="R94" s="257" t="str">
        <f>IF('CMS Info'!C116="","",'CMS Info'!C116)</f>
        <v/>
      </c>
      <c r="S94" s="257" t="str">
        <f>IF('CMS Info'!D116="","",'CMS Info'!D116)</f>
        <v/>
      </c>
      <c r="T94" s="257" t="str">
        <f t="shared" si="25"/>
        <v/>
      </c>
      <c r="U94" s="257" t="str">
        <f t="shared" si="26"/>
        <v/>
      </c>
      <c r="V94" s="257" t="str">
        <f t="shared" si="27"/>
        <v/>
      </c>
      <c r="W94" s="257" t="str">
        <f t="shared" si="28"/>
        <v/>
      </c>
      <c r="X94" s="257" t="str">
        <f t="shared" si="29"/>
        <v/>
      </c>
      <c r="Z94" s="257" t="str">
        <f>IF(AD94="","",IF(COUNTIF(AD$2:AD94,AD94)=1,MAX($Z$1:Z93)+1,""))</f>
        <v/>
      </c>
      <c r="AA94" s="257" t="str">
        <f>IF('CMS Deviation Detail'!B116="","",'CMS Deviation Detail'!B116)</f>
        <v/>
      </c>
      <c r="AB94" s="257" t="str">
        <f>IF('CMS Deviation Detail'!C116="","",'CMS Deviation Detail'!C116)</f>
        <v/>
      </c>
      <c r="AC94" s="257" t="str">
        <f>IF('CMS Deviation Detail'!D116="","",'CMS Deviation Detail'!D116)</f>
        <v/>
      </c>
      <c r="AD94" s="257" t="str">
        <f t="shared" si="30"/>
        <v/>
      </c>
      <c r="AE94" s="257" t="str">
        <f t="shared" si="31"/>
        <v/>
      </c>
      <c r="AF94" s="257" t="str">
        <f t="shared" si="32"/>
        <v/>
      </c>
      <c r="AG94" s="257" t="str">
        <f t="shared" si="33"/>
        <v/>
      </c>
      <c r="AH94" s="257" t="str">
        <f t="shared" si="34"/>
        <v/>
      </c>
      <c r="AJ94" s="257" t="str">
        <f>IF(AN94="","",IF(COUNTIF(AN$2:AN94,AN94)=1,MAX($AJ$1:AJ93)+1,""))</f>
        <v/>
      </c>
      <c r="AK94" s="257" t="str">
        <f>IF('CMS Downtime Detail'!B116="","",'CMS Downtime Detail'!B116)</f>
        <v/>
      </c>
      <c r="AL94" s="257" t="str">
        <f>IF('CMS Downtime Detail'!C116="","",'CMS Downtime Detail'!C116)</f>
        <v/>
      </c>
      <c r="AM94" s="257" t="str">
        <f>IF('CMS Downtime Detail'!D116="","",'CMS Downtime Detail'!D116)</f>
        <v/>
      </c>
      <c r="AN94" s="257" t="str">
        <f t="shared" si="35"/>
        <v/>
      </c>
      <c r="AO94" s="257" t="str">
        <f t="shared" si="36"/>
        <v/>
      </c>
      <c r="AP94" s="257" t="str">
        <f t="shared" si="37"/>
        <v/>
      </c>
      <c r="AQ94" s="257" t="str">
        <f t="shared" si="38"/>
        <v/>
      </c>
      <c r="AR94" s="257" t="str">
        <f t="shared" si="39"/>
        <v/>
      </c>
    </row>
    <row r="95" spans="7:44" x14ac:dyDescent="0.25">
      <c r="G95" s="257" t="str">
        <f>IF(B95="","",IF(COUNTIF(K$2:K95,K95)=1,MAX($G$1:G94)+1,""))</f>
        <v/>
      </c>
      <c r="H95" s="257" t="str">
        <f>IF('No CMS Deviation'!B117="","",'No CMS Deviation'!B117)</f>
        <v/>
      </c>
      <c r="I95" s="257" t="str">
        <f>IF('No CMS Deviation'!C117="","",'No CMS Deviation'!C117)</f>
        <v/>
      </c>
      <c r="J95" s="257" t="str">
        <f>IF('No CMS Deviation'!D117="","",'No CMS Deviation'!D117)</f>
        <v/>
      </c>
      <c r="K95" s="257" t="str">
        <f t="shared" si="21"/>
        <v/>
      </c>
      <c r="L95" s="257" t="str">
        <f t="shared" si="22"/>
        <v/>
      </c>
      <c r="M95" s="257" t="str">
        <f t="shared" si="23"/>
        <v/>
      </c>
      <c r="N95" s="257" t="str">
        <f t="shared" si="24"/>
        <v/>
      </c>
      <c r="P95" s="257" t="str">
        <f>IF(T95="","",IF(COUNTIF(T$2:T95,T95)=1,MAX($P$1:P94)+1,""))</f>
        <v/>
      </c>
      <c r="Q95" s="257" t="str">
        <f>IF('CMS Info'!B117="","",'CMS Info'!B117)</f>
        <v/>
      </c>
      <c r="R95" s="257" t="str">
        <f>IF('CMS Info'!C117="","",'CMS Info'!C117)</f>
        <v/>
      </c>
      <c r="S95" s="257" t="str">
        <f>IF('CMS Info'!D117="","",'CMS Info'!D117)</f>
        <v/>
      </c>
      <c r="T95" s="257" t="str">
        <f t="shared" si="25"/>
        <v/>
      </c>
      <c r="U95" s="257" t="str">
        <f t="shared" si="26"/>
        <v/>
      </c>
      <c r="V95" s="257" t="str">
        <f t="shared" si="27"/>
        <v/>
      </c>
      <c r="W95" s="257" t="str">
        <f t="shared" si="28"/>
        <v/>
      </c>
      <c r="X95" s="257" t="str">
        <f t="shared" si="29"/>
        <v/>
      </c>
      <c r="Z95" s="257" t="str">
        <f>IF(AD95="","",IF(COUNTIF(AD$2:AD95,AD95)=1,MAX($Z$1:Z94)+1,""))</f>
        <v/>
      </c>
      <c r="AA95" s="257" t="str">
        <f>IF('CMS Deviation Detail'!B117="","",'CMS Deviation Detail'!B117)</f>
        <v/>
      </c>
      <c r="AB95" s="257" t="str">
        <f>IF('CMS Deviation Detail'!C117="","",'CMS Deviation Detail'!C117)</f>
        <v/>
      </c>
      <c r="AC95" s="257" t="str">
        <f>IF('CMS Deviation Detail'!D117="","",'CMS Deviation Detail'!D117)</f>
        <v/>
      </c>
      <c r="AD95" s="257" t="str">
        <f t="shared" si="30"/>
        <v/>
      </c>
      <c r="AE95" s="257" t="str">
        <f t="shared" si="31"/>
        <v/>
      </c>
      <c r="AF95" s="257" t="str">
        <f t="shared" si="32"/>
        <v/>
      </c>
      <c r="AG95" s="257" t="str">
        <f t="shared" si="33"/>
        <v/>
      </c>
      <c r="AH95" s="257" t="str">
        <f t="shared" si="34"/>
        <v/>
      </c>
      <c r="AJ95" s="257" t="str">
        <f>IF(AN95="","",IF(COUNTIF(AN$2:AN95,AN95)=1,MAX($AJ$1:AJ94)+1,""))</f>
        <v/>
      </c>
      <c r="AK95" s="257" t="str">
        <f>IF('CMS Downtime Detail'!B117="","",'CMS Downtime Detail'!B117)</f>
        <v/>
      </c>
      <c r="AL95" s="257" t="str">
        <f>IF('CMS Downtime Detail'!C117="","",'CMS Downtime Detail'!C117)</f>
        <v/>
      </c>
      <c r="AM95" s="257" t="str">
        <f>IF('CMS Downtime Detail'!D117="","",'CMS Downtime Detail'!D117)</f>
        <v/>
      </c>
      <c r="AN95" s="257" t="str">
        <f t="shared" si="35"/>
        <v/>
      </c>
      <c r="AO95" s="257" t="str">
        <f t="shared" si="36"/>
        <v/>
      </c>
      <c r="AP95" s="257" t="str">
        <f t="shared" si="37"/>
        <v/>
      </c>
      <c r="AQ95" s="257" t="str">
        <f t="shared" si="38"/>
        <v/>
      </c>
      <c r="AR95" s="257" t="str">
        <f t="shared" si="39"/>
        <v/>
      </c>
    </row>
    <row r="96" spans="7:44" x14ac:dyDescent="0.25">
      <c r="G96" s="257" t="str">
        <f>IF(B96="","",IF(COUNTIF(K$2:K96,K96)=1,MAX($G$1:G95)+1,""))</f>
        <v/>
      </c>
      <c r="H96" s="257" t="str">
        <f>IF('No CMS Deviation'!B118="","",'No CMS Deviation'!B118)</f>
        <v/>
      </c>
      <c r="I96" s="257" t="str">
        <f>IF('No CMS Deviation'!C118="","",'No CMS Deviation'!C118)</f>
        <v/>
      </c>
      <c r="J96" s="257" t="str">
        <f>IF('No CMS Deviation'!D118="","",'No CMS Deviation'!D118)</f>
        <v/>
      </c>
      <c r="K96" s="257" t="str">
        <f t="shared" si="21"/>
        <v/>
      </c>
      <c r="L96" s="257" t="str">
        <f t="shared" si="22"/>
        <v/>
      </c>
      <c r="M96" s="257" t="str">
        <f t="shared" si="23"/>
        <v/>
      </c>
      <c r="N96" s="257" t="str">
        <f t="shared" si="24"/>
        <v/>
      </c>
      <c r="P96" s="257" t="str">
        <f>IF(T96="","",IF(COUNTIF(T$2:T96,T96)=1,MAX($P$1:P95)+1,""))</f>
        <v/>
      </c>
      <c r="Q96" s="257" t="str">
        <f>IF('CMS Info'!B118="","",'CMS Info'!B118)</f>
        <v/>
      </c>
      <c r="R96" s="257" t="str">
        <f>IF('CMS Info'!C118="","",'CMS Info'!C118)</f>
        <v/>
      </c>
      <c r="S96" s="257" t="str">
        <f>IF('CMS Info'!D118="","",'CMS Info'!D118)</f>
        <v/>
      </c>
      <c r="T96" s="257" t="str">
        <f t="shared" si="25"/>
        <v/>
      </c>
      <c r="U96" s="257" t="str">
        <f t="shared" si="26"/>
        <v/>
      </c>
      <c r="V96" s="257" t="str">
        <f t="shared" si="27"/>
        <v/>
      </c>
      <c r="W96" s="257" t="str">
        <f t="shared" si="28"/>
        <v/>
      </c>
      <c r="X96" s="257" t="str">
        <f t="shared" si="29"/>
        <v/>
      </c>
      <c r="Z96" s="257" t="str">
        <f>IF(AD96="","",IF(COUNTIF(AD$2:AD96,AD96)=1,MAX($Z$1:Z95)+1,""))</f>
        <v/>
      </c>
      <c r="AA96" s="257" t="str">
        <f>IF('CMS Deviation Detail'!B118="","",'CMS Deviation Detail'!B118)</f>
        <v/>
      </c>
      <c r="AB96" s="257" t="str">
        <f>IF('CMS Deviation Detail'!C118="","",'CMS Deviation Detail'!C118)</f>
        <v/>
      </c>
      <c r="AC96" s="257" t="str">
        <f>IF('CMS Deviation Detail'!D118="","",'CMS Deviation Detail'!D118)</f>
        <v/>
      </c>
      <c r="AD96" s="257" t="str">
        <f t="shared" si="30"/>
        <v/>
      </c>
      <c r="AE96" s="257" t="str">
        <f t="shared" si="31"/>
        <v/>
      </c>
      <c r="AF96" s="257" t="str">
        <f t="shared" si="32"/>
        <v/>
      </c>
      <c r="AG96" s="257" t="str">
        <f t="shared" si="33"/>
        <v/>
      </c>
      <c r="AH96" s="257" t="str">
        <f t="shared" si="34"/>
        <v/>
      </c>
      <c r="AJ96" s="257" t="str">
        <f>IF(AN96="","",IF(COUNTIF(AN$2:AN96,AN96)=1,MAX($AJ$1:AJ95)+1,""))</f>
        <v/>
      </c>
      <c r="AK96" s="257" t="str">
        <f>IF('CMS Downtime Detail'!B118="","",'CMS Downtime Detail'!B118)</f>
        <v/>
      </c>
      <c r="AL96" s="257" t="str">
        <f>IF('CMS Downtime Detail'!C118="","",'CMS Downtime Detail'!C118)</f>
        <v/>
      </c>
      <c r="AM96" s="257" t="str">
        <f>IF('CMS Downtime Detail'!D118="","",'CMS Downtime Detail'!D118)</f>
        <v/>
      </c>
      <c r="AN96" s="257" t="str">
        <f t="shared" si="35"/>
        <v/>
      </c>
      <c r="AO96" s="257" t="str">
        <f t="shared" si="36"/>
        <v/>
      </c>
      <c r="AP96" s="257" t="str">
        <f t="shared" si="37"/>
        <v/>
      </c>
      <c r="AQ96" s="257" t="str">
        <f t="shared" si="38"/>
        <v/>
      </c>
      <c r="AR96" s="257" t="str">
        <f t="shared" si="39"/>
        <v/>
      </c>
    </row>
    <row r="97" spans="7:44" x14ac:dyDescent="0.25">
      <c r="G97" s="257" t="str">
        <f>IF(B97="","",IF(COUNTIF(K$2:K97,K97)=1,MAX($G$1:G96)+1,""))</f>
        <v/>
      </c>
      <c r="H97" s="257" t="str">
        <f>IF('No CMS Deviation'!B119="","",'No CMS Deviation'!B119)</f>
        <v/>
      </c>
      <c r="I97" s="257" t="str">
        <f>IF('No CMS Deviation'!C119="","",'No CMS Deviation'!C119)</f>
        <v/>
      </c>
      <c r="J97" s="257" t="str">
        <f>IF('No CMS Deviation'!D119="","",'No CMS Deviation'!D119)</f>
        <v/>
      </c>
      <c r="K97" s="257" t="str">
        <f t="shared" si="21"/>
        <v/>
      </c>
      <c r="L97" s="257" t="str">
        <f t="shared" si="22"/>
        <v/>
      </c>
      <c r="M97" s="257" t="str">
        <f t="shared" si="23"/>
        <v/>
      </c>
      <c r="N97" s="257" t="str">
        <f t="shared" si="24"/>
        <v/>
      </c>
      <c r="P97" s="257" t="str">
        <f>IF(T97="","",IF(COUNTIF(T$2:T97,T97)=1,MAX($P$1:P96)+1,""))</f>
        <v/>
      </c>
      <c r="Q97" s="257" t="str">
        <f>IF('CMS Info'!B119="","",'CMS Info'!B119)</f>
        <v/>
      </c>
      <c r="R97" s="257" t="str">
        <f>IF('CMS Info'!C119="","",'CMS Info'!C119)</f>
        <v/>
      </c>
      <c r="S97" s="257" t="str">
        <f>IF('CMS Info'!D119="","",'CMS Info'!D119)</f>
        <v/>
      </c>
      <c r="T97" s="257" t="str">
        <f t="shared" si="25"/>
        <v/>
      </c>
      <c r="U97" s="257" t="str">
        <f t="shared" si="26"/>
        <v/>
      </c>
      <c r="V97" s="257" t="str">
        <f t="shared" si="27"/>
        <v/>
      </c>
      <c r="W97" s="257" t="str">
        <f t="shared" si="28"/>
        <v/>
      </c>
      <c r="X97" s="257" t="str">
        <f t="shared" si="29"/>
        <v/>
      </c>
      <c r="Z97" s="257" t="str">
        <f>IF(AD97="","",IF(COUNTIF(AD$2:AD97,AD97)=1,MAX($Z$1:Z96)+1,""))</f>
        <v/>
      </c>
      <c r="AA97" s="257" t="str">
        <f>IF('CMS Deviation Detail'!B119="","",'CMS Deviation Detail'!B119)</f>
        <v/>
      </c>
      <c r="AB97" s="257" t="str">
        <f>IF('CMS Deviation Detail'!C119="","",'CMS Deviation Detail'!C119)</f>
        <v/>
      </c>
      <c r="AC97" s="257" t="str">
        <f>IF('CMS Deviation Detail'!D119="","",'CMS Deviation Detail'!D119)</f>
        <v/>
      </c>
      <c r="AD97" s="257" t="str">
        <f t="shared" si="30"/>
        <v/>
      </c>
      <c r="AE97" s="257" t="str">
        <f t="shared" si="31"/>
        <v/>
      </c>
      <c r="AF97" s="257" t="str">
        <f t="shared" si="32"/>
        <v/>
      </c>
      <c r="AG97" s="257" t="str">
        <f t="shared" si="33"/>
        <v/>
      </c>
      <c r="AH97" s="257" t="str">
        <f t="shared" si="34"/>
        <v/>
      </c>
      <c r="AJ97" s="257" t="str">
        <f>IF(AN97="","",IF(COUNTIF(AN$2:AN97,AN97)=1,MAX($AJ$1:AJ96)+1,""))</f>
        <v/>
      </c>
      <c r="AK97" s="257" t="str">
        <f>IF('CMS Downtime Detail'!B119="","",'CMS Downtime Detail'!B119)</f>
        <v/>
      </c>
      <c r="AL97" s="257" t="str">
        <f>IF('CMS Downtime Detail'!C119="","",'CMS Downtime Detail'!C119)</f>
        <v/>
      </c>
      <c r="AM97" s="257" t="str">
        <f>IF('CMS Downtime Detail'!D119="","",'CMS Downtime Detail'!D119)</f>
        <v/>
      </c>
      <c r="AN97" s="257" t="str">
        <f t="shared" si="35"/>
        <v/>
      </c>
      <c r="AO97" s="257" t="str">
        <f t="shared" si="36"/>
        <v/>
      </c>
      <c r="AP97" s="257" t="str">
        <f t="shared" si="37"/>
        <v/>
      </c>
      <c r="AQ97" s="257" t="str">
        <f t="shared" si="38"/>
        <v/>
      </c>
      <c r="AR97" s="257" t="str">
        <f t="shared" si="39"/>
        <v/>
      </c>
    </row>
    <row r="98" spans="7:44" x14ac:dyDescent="0.25">
      <c r="G98" s="257" t="str">
        <f>IF(B98="","",IF(COUNTIF(K$2:K98,K98)=1,MAX($G$1:G97)+1,""))</f>
        <v/>
      </c>
      <c r="H98" s="257" t="str">
        <f>IF('No CMS Deviation'!B120="","",'No CMS Deviation'!B120)</f>
        <v/>
      </c>
      <c r="I98" s="257" t="str">
        <f>IF('No CMS Deviation'!C120="","",'No CMS Deviation'!C120)</f>
        <v/>
      </c>
      <c r="J98" s="257" t="str">
        <f>IF('No CMS Deviation'!D120="","",'No CMS Deviation'!D120)</f>
        <v/>
      </c>
      <c r="K98" s="257" t="str">
        <f t="shared" si="21"/>
        <v/>
      </c>
      <c r="L98" s="257" t="str">
        <f t="shared" si="22"/>
        <v/>
      </c>
      <c r="M98" s="257" t="str">
        <f t="shared" si="23"/>
        <v/>
      </c>
      <c r="N98" s="257" t="str">
        <f t="shared" si="24"/>
        <v/>
      </c>
      <c r="P98" s="257" t="str">
        <f>IF(T98="","",IF(COUNTIF(T$2:T98,T98)=1,MAX($P$1:P97)+1,""))</f>
        <v/>
      </c>
      <c r="Q98" s="257" t="str">
        <f>IF('CMS Info'!B120="","",'CMS Info'!B120)</f>
        <v/>
      </c>
      <c r="R98" s="257" t="str">
        <f>IF('CMS Info'!C120="","",'CMS Info'!C120)</f>
        <v/>
      </c>
      <c r="S98" s="257" t="str">
        <f>IF('CMS Info'!D120="","",'CMS Info'!D120)</f>
        <v/>
      </c>
      <c r="T98" s="257" t="str">
        <f t="shared" si="25"/>
        <v/>
      </c>
      <c r="U98" s="257" t="str">
        <f t="shared" si="26"/>
        <v/>
      </c>
      <c r="V98" s="257" t="str">
        <f t="shared" si="27"/>
        <v/>
      </c>
      <c r="W98" s="257" t="str">
        <f t="shared" si="28"/>
        <v/>
      </c>
      <c r="X98" s="257" t="str">
        <f t="shared" si="29"/>
        <v/>
      </c>
      <c r="Z98" s="257" t="str">
        <f>IF(AD98="","",IF(COUNTIF(AD$2:AD98,AD98)=1,MAX($Z$1:Z97)+1,""))</f>
        <v/>
      </c>
      <c r="AA98" s="257" t="str">
        <f>IF('CMS Deviation Detail'!B120="","",'CMS Deviation Detail'!B120)</f>
        <v/>
      </c>
      <c r="AB98" s="257" t="str">
        <f>IF('CMS Deviation Detail'!C120="","",'CMS Deviation Detail'!C120)</f>
        <v/>
      </c>
      <c r="AC98" s="257" t="str">
        <f>IF('CMS Deviation Detail'!D120="","",'CMS Deviation Detail'!D120)</f>
        <v/>
      </c>
      <c r="AD98" s="257" t="str">
        <f t="shared" si="30"/>
        <v/>
      </c>
      <c r="AE98" s="257" t="str">
        <f t="shared" si="31"/>
        <v/>
      </c>
      <c r="AF98" s="257" t="str">
        <f t="shared" si="32"/>
        <v/>
      </c>
      <c r="AG98" s="257" t="str">
        <f t="shared" si="33"/>
        <v/>
      </c>
      <c r="AH98" s="257" t="str">
        <f t="shared" si="34"/>
        <v/>
      </c>
      <c r="AJ98" s="257" t="str">
        <f>IF(AN98="","",IF(COUNTIF(AN$2:AN98,AN98)=1,MAX($AJ$1:AJ97)+1,""))</f>
        <v/>
      </c>
      <c r="AK98" s="257" t="str">
        <f>IF('CMS Downtime Detail'!B120="","",'CMS Downtime Detail'!B120)</f>
        <v/>
      </c>
      <c r="AL98" s="257" t="str">
        <f>IF('CMS Downtime Detail'!C120="","",'CMS Downtime Detail'!C120)</f>
        <v/>
      </c>
      <c r="AM98" s="257" t="str">
        <f>IF('CMS Downtime Detail'!D120="","",'CMS Downtime Detail'!D120)</f>
        <v/>
      </c>
      <c r="AN98" s="257" t="str">
        <f t="shared" si="35"/>
        <v/>
      </c>
      <c r="AO98" s="257" t="str">
        <f t="shared" si="36"/>
        <v/>
      </c>
      <c r="AP98" s="257" t="str">
        <f t="shared" si="37"/>
        <v/>
      </c>
      <c r="AQ98" s="257" t="str">
        <f t="shared" si="38"/>
        <v/>
      </c>
      <c r="AR98" s="257" t="str">
        <f t="shared" si="39"/>
        <v/>
      </c>
    </row>
    <row r="99" spans="7:44" x14ac:dyDescent="0.25">
      <c r="G99" s="257" t="str">
        <f>IF(B99="","",IF(COUNTIF(K$2:K99,K99)=1,MAX($G$1:G98)+1,""))</f>
        <v/>
      </c>
      <c r="H99" s="257" t="str">
        <f>IF('No CMS Deviation'!B121="","",'No CMS Deviation'!B121)</f>
        <v/>
      </c>
      <c r="I99" s="257" t="str">
        <f>IF('No CMS Deviation'!C121="","",'No CMS Deviation'!C121)</f>
        <v/>
      </c>
      <c r="J99" s="257" t="str">
        <f>IF('No CMS Deviation'!D121="","",'No CMS Deviation'!D121)</f>
        <v/>
      </c>
      <c r="K99" s="257" t="str">
        <f t="shared" si="21"/>
        <v/>
      </c>
      <c r="L99" s="257" t="str">
        <f t="shared" si="22"/>
        <v/>
      </c>
      <c r="M99" s="257" t="str">
        <f t="shared" si="23"/>
        <v/>
      </c>
      <c r="N99" s="257" t="str">
        <f t="shared" si="24"/>
        <v/>
      </c>
      <c r="P99" s="257" t="str">
        <f>IF(T99="","",IF(COUNTIF(T$2:T99,T99)=1,MAX($P$1:P98)+1,""))</f>
        <v/>
      </c>
      <c r="Q99" s="257" t="str">
        <f>IF('CMS Info'!B121="","",'CMS Info'!B121)</f>
        <v/>
      </c>
      <c r="R99" s="257" t="str">
        <f>IF('CMS Info'!C121="","",'CMS Info'!C121)</f>
        <v/>
      </c>
      <c r="S99" s="257" t="str">
        <f>IF('CMS Info'!D121="","",'CMS Info'!D121)</f>
        <v/>
      </c>
      <c r="T99" s="257" t="str">
        <f t="shared" si="25"/>
        <v/>
      </c>
      <c r="U99" s="257" t="str">
        <f t="shared" si="26"/>
        <v/>
      </c>
      <c r="V99" s="257" t="str">
        <f t="shared" si="27"/>
        <v/>
      </c>
      <c r="W99" s="257" t="str">
        <f t="shared" si="28"/>
        <v/>
      </c>
      <c r="X99" s="257" t="str">
        <f t="shared" si="29"/>
        <v/>
      </c>
      <c r="Z99" s="257" t="str">
        <f>IF(AD99="","",IF(COUNTIF(AD$2:AD99,AD99)=1,MAX($Z$1:Z98)+1,""))</f>
        <v/>
      </c>
      <c r="AA99" s="257" t="str">
        <f>IF('CMS Deviation Detail'!B121="","",'CMS Deviation Detail'!B121)</f>
        <v/>
      </c>
      <c r="AB99" s="257" t="str">
        <f>IF('CMS Deviation Detail'!C121="","",'CMS Deviation Detail'!C121)</f>
        <v/>
      </c>
      <c r="AC99" s="257" t="str">
        <f>IF('CMS Deviation Detail'!D121="","",'CMS Deviation Detail'!D121)</f>
        <v/>
      </c>
      <c r="AD99" s="257" t="str">
        <f t="shared" si="30"/>
        <v/>
      </c>
      <c r="AE99" s="257" t="str">
        <f t="shared" si="31"/>
        <v/>
      </c>
      <c r="AF99" s="257" t="str">
        <f t="shared" si="32"/>
        <v/>
      </c>
      <c r="AG99" s="257" t="str">
        <f t="shared" si="33"/>
        <v/>
      </c>
      <c r="AH99" s="257" t="str">
        <f t="shared" si="34"/>
        <v/>
      </c>
      <c r="AJ99" s="257" t="str">
        <f>IF(AN99="","",IF(COUNTIF(AN$2:AN99,AN99)=1,MAX($AJ$1:AJ98)+1,""))</f>
        <v/>
      </c>
      <c r="AK99" s="257" t="str">
        <f>IF('CMS Downtime Detail'!B121="","",'CMS Downtime Detail'!B121)</f>
        <v/>
      </c>
      <c r="AL99" s="257" t="str">
        <f>IF('CMS Downtime Detail'!C121="","",'CMS Downtime Detail'!C121)</f>
        <v/>
      </c>
      <c r="AM99" s="257" t="str">
        <f>IF('CMS Downtime Detail'!D121="","",'CMS Downtime Detail'!D121)</f>
        <v/>
      </c>
      <c r="AN99" s="257" t="str">
        <f t="shared" si="35"/>
        <v/>
      </c>
      <c r="AO99" s="257" t="str">
        <f t="shared" si="36"/>
        <v/>
      </c>
      <c r="AP99" s="257" t="str">
        <f t="shared" si="37"/>
        <v/>
      </c>
      <c r="AQ99" s="257" t="str">
        <f t="shared" si="38"/>
        <v/>
      </c>
      <c r="AR99" s="257" t="str">
        <f t="shared" si="39"/>
        <v/>
      </c>
    </row>
    <row r="100" spans="7:44" x14ac:dyDescent="0.25">
      <c r="G100" s="257" t="str">
        <f>IF(B100="","",IF(COUNTIF(K$2:K100,K100)=1,MAX($G$1:G99)+1,""))</f>
        <v/>
      </c>
      <c r="H100" s="257" t="str">
        <f>IF('No CMS Deviation'!B122="","",'No CMS Deviation'!B122)</f>
        <v/>
      </c>
      <c r="I100" s="257" t="str">
        <f>IF('No CMS Deviation'!C122="","",'No CMS Deviation'!C122)</f>
        <v/>
      </c>
      <c r="J100" s="257" t="str">
        <f>IF('No CMS Deviation'!D122="","",'No CMS Deviation'!D122)</f>
        <v/>
      </c>
      <c r="K100" s="257" t="str">
        <f t="shared" si="21"/>
        <v/>
      </c>
      <c r="L100" s="257" t="str">
        <f t="shared" si="22"/>
        <v/>
      </c>
      <c r="M100" s="257" t="str">
        <f t="shared" si="23"/>
        <v/>
      </c>
      <c r="N100" s="257" t="str">
        <f t="shared" si="24"/>
        <v/>
      </c>
      <c r="P100" s="257" t="str">
        <f>IF(T100="","",IF(COUNTIF(T$2:T100,T100)=1,MAX($P$1:P99)+1,""))</f>
        <v/>
      </c>
      <c r="Q100" s="257" t="str">
        <f>IF('CMS Info'!B122="","",'CMS Info'!B122)</f>
        <v/>
      </c>
      <c r="R100" s="257" t="str">
        <f>IF('CMS Info'!C122="","",'CMS Info'!C122)</f>
        <v/>
      </c>
      <c r="S100" s="257" t="str">
        <f>IF('CMS Info'!D122="","",'CMS Info'!D122)</f>
        <v/>
      </c>
      <c r="T100" s="257" t="str">
        <f t="shared" si="25"/>
        <v/>
      </c>
      <c r="U100" s="257" t="str">
        <f t="shared" si="26"/>
        <v/>
      </c>
      <c r="V100" s="257" t="str">
        <f t="shared" si="27"/>
        <v/>
      </c>
      <c r="W100" s="257" t="str">
        <f t="shared" si="28"/>
        <v/>
      </c>
      <c r="X100" s="257" t="str">
        <f t="shared" si="29"/>
        <v/>
      </c>
      <c r="Z100" s="257" t="str">
        <f>IF(AD100="","",IF(COUNTIF(AD$2:AD100,AD100)=1,MAX($Z$1:Z99)+1,""))</f>
        <v/>
      </c>
      <c r="AA100" s="257" t="str">
        <f>IF('CMS Deviation Detail'!B122="","",'CMS Deviation Detail'!B122)</f>
        <v/>
      </c>
      <c r="AB100" s="257" t="str">
        <f>IF('CMS Deviation Detail'!C122="","",'CMS Deviation Detail'!C122)</f>
        <v/>
      </c>
      <c r="AC100" s="257" t="str">
        <f>IF('CMS Deviation Detail'!D122="","",'CMS Deviation Detail'!D122)</f>
        <v/>
      </c>
      <c r="AD100" s="257" t="str">
        <f t="shared" si="30"/>
        <v/>
      </c>
      <c r="AE100" s="257" t="str">
        <f t="shared" si="31"/>
        <v/>
      </c>
      <c r="AF100" s="257" t="str">
        <f t="shared" si="32"/>
        <v/>
      </c>
      <c r="AG100" s="257" t="str">
        <f t="shared" si="33"/>
        <v/>
      </c>
      <c r="AH100" s="257" t="str">
        <f t="shared" si="34"/>
        <v/>
      </c>
      <c r="AJ100" s="257" t="str">
        <f>IF(AN100="","",IF(COUNTIF(AN$2:AN100,AN100)=1,MAX($AJ$1:AJ99)+1,""))</f>
        <v/>
      </c>
      <c r="AK100" s="257" t="str">
        <f>IF('CMS Downtime Detail'!B122="","",'CMS Downtime Detail'!B122)</f>
        <v/>
      </c>
      <c r="AL100" s="257" t="str">
        <f>IF('CMS Downtime Detail'!C122="","",'CMS Downtime Detail'!C122)</f>
        <v/>
      </c>
      <c r="AM100" s="257" t="str">
        <f>IF('CMS Downtime Detail'!D122="","",'CMS Downtime Detail'!D122)</f>
        <v/>
      </c>
      <c r="AN100" s="257" t="str">
        <f t="shared" si="35"/>
        <v/>
      </c>
      <c r="AO100" s="257" t="str">
        <f t="shared" si="36"/>
        <v/>
      </c>
      <c r="AP100" s="257" t="str">
        <f t="shared" si="37"/>
        <v/>
      </c>
      <c r="AQ100" s="257" t="str">
        <f t="shared" si="38"/>
        <v/>
      </c>
      <c r="AR100" s="257" t="str">
        <f t="shared" si="39"/>
        <v/>
      </c>
    </row>
    <row r="101" spans="7:44" x14ac:dyDescent="0.25">
      <c r="G101" s="257" t="str">
        <f>IF(B101="","",IF(COUNTIF(K$2:K101,K101)=1,MAX($G$1:G100)+1,""))</f>
        <v/>
      </c>
      <c r="H101" s="257" t="str">
        <f>IF('No CMS Deviation'!B123="","",'No CMS Deviation'!B123)</f>
        <v/>
      </c>
      <c r="I101" s="257" t="str">
        <f>IF('No CMS Deviation'!C123="","",'No CMS Deviation'!C123)</f>
        <v/>
      </c>
      <c r="J101" s="257" t="str">
        <f>IF('No CMS Deviation'!D123="","",'No CMS Deviation'!D123)</f>
        <v/>
      </c>
      <c r="K101" s="257" t="str">
        <f t="shared" si="21"/>
        <v/>
      </c>
      <c r="L101" s="257" t="str">
        <f t="shared" si="22"/>
        <v/>
      </c>
      <c r="M101" s="257" t="str">
        <f t="shared" si="23"/>
        <v/>
      </c>
      <c r="N101" s="257" t="str">
        <f t="shared" si="24"/>
        <v/>
      </c>
      <c r="P101" s="257" t="str">
        <f>IF(T101="","",IF(COUNTIF(T$2:T101,T101)=1,MAX($P$1:P100)+1,""))</f>
        <v/>
      </c>
      <c r="Q101" s="257" t="str">
        <f>IF('CMS Info'!B123="","",'CMS Info'!B123)</f>
        <v/>
      </c>
      <c r="R101" s="257" t="str">
        <f>IF('CMS Info'!C123="","",'CMS Info'!C123)</f>
        <v/>
      </c>
      <c r="S101" s="257" t="str">
        <f>IF('CMS Info'!D123="","",'CMS Info'!D123)</f>
        <v/>
      </c>
      <c r="T101" s="257" t="str">
        <f t="shared" si="25"/>
        <v/>
      </c>
      <c r="U101" s="257" t="str">
        <f t="shared" si="26"/>
        <v/>
      </c>
      <c r="V101" s="257" t="str">
        <f t="shared" si="27"/>
        <v/>
      </c>
      <c r="W101" s="257" t="str">
        <f t="shared" si="28"/>
        <v/>
      </c>
      <c r="X101" s="257" t="str">
        <f t="shared" si="29"/>
        <v/>
      </c>
      <c r="Z101" s="257" t="str">
        <f>IF(AD101="","",IF(COUNTIF(AD$2:AD101,AD101)=1,MAX($Z$1:Z100)+1,""))</f>
        <v/>
      </c>
      <c r="AA101" s="257" t="str">
        <f>IF('CMS Deviation Detail'!B123="","",'CMS Deviation Detail'!B123)</f>
        <v/>
      </c>
      <c r="AB101" s="257" t="str">
        <f>IF('CMS Deviation Detail'!C123="","",'CMS Deviation Detail'!C123)</f>
        <v/>
      </c>
      <c r="AC101" s="257" t="str">
        <f>IF('CMS Deviation Detail'!D123="","",'CMS Deviation Detail'!D123)</f>
        <v/>
      </c>
      <c r="AD101" s="257" t="str">
        <f t="shared" si="30"/>
        <v/>
      </c>
      <c r="AE101" s="257" t="str">
        <f t="shared" si="31"/>
        <v/>
      </c>
      <c r="AF101" s="257" t="str">
        <f t="shared" si="32"/>
        <v/>
      </c>
      <c r="AG101" s="257" t="str">
        <f t="shared" si="33"/>
        <v/>
      </c>
      <c r="AH101" s="257" t="str">
        <f t="shared" si="34"/>
        <v/>
      </c>
      <c r="AJ101" s="257" t="str">
        <f>IF(AN101="","",IF(COUNTIF(AN$2:AN101,AN101)=1,MAX($AJ$1:AJ100)+1,""))</f>
        <v/>
      </c>
      <c r="AK101" s="257" t="str">
        <f>IF('CMS Downtime Detail'!B123="","",'CMS Downtime Detail'!B123)</f>
        <v/>
      </c>
      <c r="AL101" s="257" t="str">
        <f>IF('CMS Downtime Detail'!C123="","",'CMS Downtime Detail'!C123)</f>
        <v/>
      </c>
      <c r="AM101" s="257" t="str">
        <f>IF('CMS Downtime Detail'!D123="","",'CMS Downtime Detail'!D123)</f>
        <v/>
      </c>
      <c r="AN101" s="257" t="str">
        <f t="shared" si="35"/>
        <v/>
      </c>
      <c r="AO101" s="257" t="str">
        <f t="shared" si="36"/>
        <v/>
      </c>
      <c r="AP101" s="257" t="str">
        <f t="shared" si="37"/>
        <v/>
      </c>
      <c r="AQ101" s="257" t="str">
        <f t="shared" si="38"/>
        <v/>
      </c>
      <c r="AR101" s="257" t="str">
        <f t="shared" si="39"/>
        <v/>
      </c>
    </row>
    <row r="102" spans="7:44" x14ac:dyDescent="0.25">
      <c r="G102" s="257" t="str">
        <f>IF(B102="","",IF(COUNTIF(K$2:K102,K102)=1,MAX($G$1:G101)+1,""))</f>
        <v/>
      </c>
      <c r="H102" s="257" t="str">
        <f>IF('No CMS Deviation'!B124="","",'No CMS Deviation'!B124)</f>
        <v/>
      </c>
      <c r="I102" s="257" t="str">
        <f>IF('No CMS Deviation'!C124="","",'No CMS Deviation'!C124)</f>
        <v/>
      </c>
      <c r="J102" s="257" t="str">
        <f>IF('No CMS Deviation'!D124="","",'No CMS Deviation'!D124)</f>
        <v/>
      </c>
      <c r="K102" s="257" t="str">
        <f t="shared" si="21"/>
        <v/>
      </c>
      <c r="L102" s="257" t="str">
        <f t="shared" si="22"/>
        <v/>
      </c>
      <c r="M102" s="257" t="str">
        <f t="shared" si="23"/>
        <v/>
      </c>
      <c r="N102" s="257" t="str">
        <f t="shared" si="24"/>
        <v/>
      </c>
      <c r="P102" s="257" t="str">
        <f>IF(T102="","",IF(COUNTIF(T$2:T102,T102)=1,MAX($P$1:P101)+1,""))</f>
        <v/>
      </c>
      <c r="Q102" s="257" t="str">
        <f>IF('CMS Info'!B124="","",'CMS Info'!B124)</f>
        <v/>
      </c>
      <c r="R102" s="257" t="str">
        <f>IF('CMS Info'!C124="","",'CMS Info'!C124)</f>
        <v/>
      </c>
      <c r="S102" s="257" t="str">
        <f>IF('CMS Info'!D124="","",'CMS Info'!D124)</f>
        <v/>
      </c>
      <c r="T102" s="257" t="str">
        <f t="shared" si="25"/>
        <v/>
      </c>
      <c r="U102" s="257" t="str">
        <f t="shared" si="26"/>
        <v/>
      </c>
      <c r="V102" s="257" t="str">
        <f t="shared" si="27"/>
        <v/>
      </c>
      <c r="W102" s="257" t="str">
        <f t="shared" si="28"/>
        <v/>
      </c>
      <c r="X102" s="257" t="str">
        <f t="shared" si="29"/>
        <v/>
      </c>
      <c r="Z102" s="257" t="str">
        <f>IF(AD102="","",IF(COUNTIF(AD$2:AD102,AD102)=1,MAX($Z$1:Z101)+1,""))</f>
        <v/>
      </c>
      <c r="AA102" s="257" t="str">
        <f>IF('CMS Deviation Detail'!B124="","",'CMS Deviation Detail'!B124)</f>
        <v/>
      </c>
      <c r="AB102" s="257" t="str">
        <f>IF('CMS Deviation Detail'!C124="","",'CMS Deviation Detail'!C124)</f>
        <v/>
      </c>
      <c r="AC102" s="257" t="str">
        <f>IF('CMS Deviation Detail'!D124="","",'CMS Deviation Detail'!D124)</f>
        <v/>
      </c>
      <c r="AD102" s="257" t="str">
        <f t="shared" si="30"/>
        <v/>
      </c>
      <c r="AE102" s="257" t="str">
        <f t="shared" si="31"/>
        <v/>
      </c>
      <c r="AF102" s="257" t="str">
        <f t="shared" si="32"/>
        <v/>
      </c>
      <c r="AG102" s="257" t="str">
        <f t="shared" si="33"/>
        <v/>
      </c>
      <c r="AH102" s="257" t="str">
        <f t="shared" si="34"/>
        <v/>
      </c>
      <c r="AJ102" s="257" t="str">
        <f>IF(AN102="","",IF(COUNTIF(AN$2:AN102,AN102)=1,MAX($AJ$1:AJ101)+1,""))</f>
        <v/>
      </c>
      <c r="AK102" s="257" t="str">
        <f>IF('CMS Downtime Detail'!B124="","",'CMS Downtime Detail'!B124)</f>
        <v/>
      </c>
      <c r="AL102" s="257" t="str">
        <f>IF('CMS Downtime Detail'!C124="","",'CMS Downtime Detail'!C124)</f>
        <v/>
      </c>
      <c r="AM102" s="257" t="str">
        <f>IF('CMS Downtime Detail'!D124="","",'CMS Downtime Detail'!D124)</f>
        <v/>
      </c>
      <c r="AN102" s="257" t="str">
        <f t="shared" si="35"/>
        <v/>
      </c>
      <c r="AO102" s="257" t="str">
        <f t="shared" si="36"/>
        <v/>
      </c>
      <c r="AP102" s="257" t="str">
        <f t="shared" si="37"/>
        <v/>
      </c>
      <c r="AQ102" s="257" t="str">
        <f t="shared" si="38"/>
        <v/>
      </c>
      <c r="AR102" s="257" t="str">
        <f t="shared" si="39"/>
        <v/>
      </c>
    </row>
    <row r="103" spans="7:44" x14ac:dyDescent="0.25">
      <c r="G103" s="257" t="str">
        <f>IF(B103="","",IF(COUNTIF(K$2:K103,K103)=1,MAX($G$1:G102)+1,""))</f>
        <v/>
      </c>
      <c r="H103" s="257" t="str">
        <f>IF('No CMS Deviation'!B125="","",'No CMS Deviation'!B125)</f>
        <v/>
      </c>
      <c r="I103" s="257" t="str">
        <f>IF('No CMS Deviation'!C125="","",'No CMS Deviation'!C125)</f>
        <v/>
      </c>
      <c r="J103" s="257" t="str">
        <f>IF('No CMS Deviation'!D125="","",'No CMS Deviation'!D125)</f>
        <v/>
      </c>
      <c r="K103" s="257" t="str">
        <f t="shared" si="21"/>
        <v/>
      </c>
      <c r="L103" s="257" t="str">
        <f t="shared" si="22"/>
        <v/>
      </c>
      <c r="M103" s="257" t="str">
        <f t="shared" si="23"/>
        <v/>
      </c>
      <c r="N103" s="257" t="str">
        <f t="shared" si="24"/>
        <v/>
      </c>
      <c r="P103" s="257" t="str">
        <f>IF(T103="","",IF(COUNTIF(T$2:T103,T103)=1,MAX($P$1:P102)+1,""))</f>
        <v/>
      </c>
      <c r="Q103" s="257" t="str">
        <f>IF('CMS Info'!B125="","",'CMS Info'!B125)</f>
        <v/>
      </c>
      <c r="R103" s="257" t="str">
        <f>IF('CMS Info'!C125="","",'CMS Info'!C125)</f>
        <v/>
      </c>
      <c r="S103" s="257" t="str">
        <f>IF('CMS Info'!D125="","",'CMS Info'!D125)</f>
        <v/>
      </c>
      <c r="T103" s="257" t="str">
        <f t="shared" si="25"/>
        <v/>
      </c>
      <c r="U103" s="257" t="str">
        <f t="shared" si="26"/>
        <v/>
      </c>
      <c r="V103" s="257" t="str">
        <f t="shared" si="27"/>
        <v/>
      </c>
      <c r="W103" s="257" t="str">
        <f t="shared" si="28"/>
        <v/>
      </c>
      <c r="X103" s="257" t="str">
        <f t="shared" si="29"/>
        <v/>
      </c>
      <c r="Z103" s="257" t="str">
        <f>IF(AD103="","",IF(COUNTIF(AD$2:AD103,AD103)=1,MAX($Z$1:Z102)+1,""))</f>
        <v/>
      </c>
      <c r="AA103" s="257" t="str">
        <f>IF('CMS Deviation Detail'!B125="","",'CMS Deviation Detail'!B125)</f>
        <v/>
      </c>
      <c r="AB103" s="257" t="str">
        <f>IF('CMS Deviation Detail'!C125="","",'CMS Deviation Detail'!C125)</f>
        <v/>
      </c>
      <c r="AC103" s="257" t="str">
        <f>IF('CMS Deviation Detail'!D125="","",'CMS Deviation Detail'!D125)</f>
        <v/>
      </c>
      <c r="AD103" s="257" t="str">
        <f t="shared" si="30"/>
        <v/>
      </c>
      <c r="AE103" s="257" t="str">
        <f t="shared" si="31"/>
        <v/>
      </c>
      <c r="AF103" s="257" t="str">
        <f t="shared" si="32"/>
        <v/>
      </c>
      <c r="AG103" s="257" t="str">
        <f t="shared" si="33"/>
        <v/>
      </c>
      <c r="AH103" s="257" t="str">
        <f t="shared" si="34"/>
        <v/>
      </c>
      <c r="AJ103" s="257" t="str">
        <f>IF(AN103="","",IF(COUNTIF(AN$2:AN103,AN103)=1,MAX($AJ$1:AJ102)+1,""))</f>
        <v/>
      </c>
      <c r="AK103" s="257" t="str">
        <f>IF('CMS Downtime Detail'!B125="","",'CMS Downtime Detail'!B125)</f>
        <v/>
      </c>
      <c r="AL103" s="257" t="str">
        <f>IF('CMS Downtime Detail'!C125="","",'CMS Downtime Detail'!C125)</f>
        <v/>
      </c>
      <c r="AM103" s="257" t="str">
        <f>IF('CMS Downtime Detail'!D125="","",'CMS Downtime Detail'!D125)</f>
        <v/>
      </c>
      <c r="AN103" s="257" t="str">
        <f t="shared" si="35"/>
        <v/>
      </c>
      <c r="AO103" s="257" t="str">
        <f t="shared" si="36"/>
        <v/>
      </c>
      <c r="AP103" s="257" t="str">
        <f t="shared" si="37"/>
        <v/>
      </c>
      <c r="AQ103" s="257" t="str">
        <f t="shared" si="38"/>
        <v/>
      </c>
      <c r="AR103" s="257" t="str">
        <f t="shared" si="39"/>
        <v/>
      </c>
    </row>
    <row r="104" spans="7:44" x14ac:dyDescent="0.25">
      <c r="G104" s="257" t="str">
        <f>IF(B104="","",IF(COUNTIF(K$2:K104,K104)=1,MAX($G$1:G103)+1,""))</f>
        <v/>
      </c>
      <c r="H104" s="257" t="str">
        <f>IF('No CMS Deviation'!B126="","",'No CMS Deviation'!B126)</f>
        <v/>
      </c>
      <c r="I104" s="257" t="str">
        <f>IF('No CMS Deviation'!C126="","",'No CMS Deviation'!C126)</f>
        <v/>
      </c>
      <c r="J104" s="257" t="str">
        <f>IF('No CMS Deviation'!D126="","",'No CMS Deviation'!D126)</f>
        <v/>
      </c>
      <c r="K104" s="257" t="str">
        <f t="shared" si="21"/>
        <v/>
      </c>
      <c r="L104" s="257" t="str">
        <f t="shared" si="22"/>
        <v/>
      </c>
      <c r="M104" s="257" t="str">
        <f t="shared" si="23"/>
        <v/>
      </c>
      <c r="N104" s="257" t="str">
        <f t="shared" si="24"/>
        <v/>
      </c>
      <c r="P104" s="257" t="str">
        <f>IF(T104="","",IF(COUNTIF(T$2:T104,T104)=1,MAX($P$1:P103)+1,""))</f>
        <v/>
      </c>
      <c r="Q104" s="257" t="str">
        <f>IF('CMS Info'!B126="","",'CMS Info'!B126)</f>
        <v/>
      </c>
      <c r="R104" s="257" t="str">
        <f>IF('CMS Info'!C126="","",'CMS Info'!C126)</f>
        <v/>
      </c>
      <c r="S104" s="257" t="str">
        <f>IF('CMS Info'!D126="","",'CMS Info'!D126)</f>
        <v/>
      </c>
      <c r="T104" s="257" t="str">
        <f t="shared" si="25"/>
        <v/>
      </c>
      <c r="U104" s="257" t="str">
        <f t="shared" si="26"/>
        <v/>
      </c>
      <c r="V104" s="257" t="str">
        <f t="shared" si="27"/>
        <v/>
      </c>
      <c r="W104" s="257" t="str">
        <f t="shared" si="28"/>
        <v/>
      </c>
      <c r="X104" s="257" t="str">
        <f t="shared" si="29"/>
        <v/>
      </c>
      <c r="Z104" s="257" t="str">
        <f>IF(AD104="","",IF(COUNTIF(AD$2:AD104,AD104)=1,MAX($Z$1:Z103)+1,""))</f>
        <v/>
      </c>
      <c r="AA104" s="257" t="str">
        <f>IF('CMS Deviation Detail'!B126="","",'CMS Deviation Detail'!B126)</f>
        <v/>
      </c>
      <c r="AB104" s="257" t="str">
        <f>IF('CMS Deviation Detail'!C126="","",'CMS Deviation Detail'!C126)</f>
        <v/>
      </c>
      <c r="AC104" s="257" t="str">
        <f>IF('CMS Deviation Detail'!D126="","",'CMS Deviation Detail'!D126)</f>
        <v/>
      </c>
      <c r="AD104" s="257" t="str">
        <f t="shared" si="30"/>
        <v/>
      </c>
      <c r="AE104" s="257" t="str">
        <f t="shared" si="31"/>
        <v/>
      </c>
      <c r="AF104" s="257" t="str">
        <f t="shared" si="32"/>
        <v/>
      </c>
      <c r="AG104" s="257" t="str">
        <f t="shared" si="33"/>
        <v/>
      </c>
      <c r="AH104" s="257" t="str">
        <f t="shared" si="34"/>
        <v/>
      </c>
      <c r="AJ104" s="257" t="str">
        <f>IF(AN104="","",IF(COUNTIF(AN$2:AN104,AN104)=1,MAX($AJ$1:AJ103)+1,""))</f>
        <v/>
      </c>
      <c r="AK104" s="257" t="str">
        <f>IF('CMS Downtime Detail'!B126="","",'CMS Downtime Detail'!B126)</f>
        <v/>
      </c>
      <c r="AL104" s="257" t="str">
        <f>IF('CMS Downtime Detail'!C126="","",'CMS Downtime Detail'!C126)</f>
        <v/>
      </c>
      <c r="AM104" s="257" t="str">
        <f>IF('CMS Downtime Detail'!D126="","",'CMS Downtime Detail'!D126)</f>
        <v/>
      </c>
      <c r="AN104" s="257" t="str">
        <f t="shared" si="35"/>
        <v/>
      </c>
      <c r="AO104" s="257" t="str">
        <f t="shared" si="36"/>
        <v/>
      </c>
      <c r="AP104" s="257" t="str">
        <f t="shared" si="37"/>
        <v/>
      </c>
      <c r="AQ104" s="257" t="str">
        <f t="shared" si="38"/>
        <v/>
      </c>
      <c r="AR104" s="257" t="str">
        <f t="shared" si="39"/>
        <v/>
      </c>
    </row>
    <row r="105" spans="7:44" x14ac:dyDescent="0.25">
      <c r="G105" s="257" t="str">
        <f>IF(B105="","",IF(COUNTIF(K$2:K105,K105)=1,MAX($G$1:G104)+1,""))</f>
        <v/>
      </c>
      <c r="H105" s="257" t="str">
        <f>IF('No CMS Deviation'!B127="","",'No CMS Deviation'!B127)</f>
        <v/>
      </c>
      <c r="I105" s="257" t="str">
        <f>IF('No CMS Deviation'!C127="","",'No CMS Deviation'!C127)</f>
        <v/>
      </c>
      <c r="J105" s="257" t="str">
        <f>IF('No CMS Deviation'!D127="","",'No CMS Deviation'!D127)</f>
        <v/>
      </c>
      <c r="K105" s="257" t="str">
        <f t="shared" si="21"/>
        <v/>
      </c>
      <c r="L105" s="257" t="str">
        <f t="shared" si="22"/>
        <v/>
      </c>
      <c r="M105" s="257" t="str">
        <f t="shared" si="23"/>
        <v/>
      </c>
      <c r="N105" s="257" t="str">
        <f t="shared" si="24"/>
        <v/>
      </c>
      <c r="P105" s="257" t="str">
        <f>IF(T105="","",IF(COUNTIF(T$2:T105,T105)=1,MAX($P$1:P104)+1,""))</f>
        <v/>
      </c>
      <c r="Q105" s="257" t="str">
        <f>IF('CMS Info'!B127="","",'CMS Info'!B127)</f>
        <v/>
      </c>
      <c r="R105" s="257" t="str">
        <f>IF('CMS Info'!C127="","",'CMS Info'!C127)</f>
        <v/>
      </c>
      <c r="S105" s="257" t="str">
        <f>IF('CMS Info'!D127="","",'CMS Info'!D127)</f>
        <v/>
      </c>
      <c r="T105" s="257" t="str">
        <f t="shared" si="25"/>
        <v/>
      </c>
      <c r="U105" s="257" t="str">
        <f t="shared" si="26"/>
        <v/>
      </c>
      <c r="V105" s="257" t="str">
        <f t="shared" si="27"/>
        <v/>
      </c>
      <c r="W105" s="257" t="str">
        <f t="shared" si="28"/>
        <v/>
      </c>
      <c r="X105" s="257" t="str">
        <f t="shared" si="29"/>
        <v/>
      </c>
      <c r="Z105" s="257" t="str">
        <f>IF(AD105="","",IF(COUNTIF(AD$2:AD105,AD105)=1,MAX($Z$1:Z104)+1,""))</f>
        <v/>
      </c>
      <c r="AA105" s="257" t="str">
        <f>IF('CMS Deviation Detail'!B127="","",'CMS Deviation Detail'!B127)</f>
        <v/>
      </c>
      <c r="AB105" s="257" t="str">
        <f>IF('CMS Deviation Detail'!C127="","",'CMS Deviation Detail'!C127)</f>
        <v/>
      </c>
      <c r="AC105" s="257" t="str">
        <f>IF('CMS Deviation Detail'!D127="","",'CMS Deviation Detail'!D127)</f>
        <v/>
      </c>
      <c r="AD105" s="257" t="str">
        <f t="shared" si="30"/>
        <v/>
      </c>
      <c r="AE105" s="257" t="str">
        <f t="shared" si="31"/>
        <v/>
      </c>
      <c r="AF105" s="257" t="str">
        <f t="shared" si="32"/>
        <v/>
      </c>
      <c r="AG105" s="257" t="str">
        <f t="shared" si="33"/>
        <v/>
      </c>
      <c r="AH105" s="257" t="str">
        <f t="shared" si="34"/>
        <v/>
      </c>
      <c r="AJ105" s="257" t="str">
        <f>IF(AN105="","",IF(COUNTIF(AN$2:AN105,AN105)=1,MAX($AJ$1:AJ104)+1,""))</f>
        <v/>
      </c>
      <c r="AK105" s="257" t="str">
        <f>IF('CMS Downtime Detail'!B127="","",'CMS Downtime Detail'!B127)</f>
        <v/>
      </c>
      <c r="AL105" s="257" t="str">
        <f>IF('CMS Downtime Detail'!C127="","",'CMS Downtime Detail'!C127)</f>
        <v/>
      </c>
      <c r="AM105" s="257" t="str">
        <f>IF('CMS Downtime Detail'!D127="","",'CMS Downtime Detail'!D127)</f>
        <v/>
      </c>
      <c r="AN105" s="257" t="str">
        <f t="shared" si="35"/>
        <v/>
      </c>
      <c r="AO105" s="257" t="str">
        <f t="shared" si="36"/>
        <v/>
      </c>
      <c r="AP105" s="257" t="str">
        <f t="shared" si="37"/>
        <v/>
      </c>
      <c r="AQ105" s="257" t="str">
        <f t="shared" si="38"/>
        <v/>
      </c>
      <c r="AR105" s="257" t="str">
        <f t="shared" si="39"/>
        <v/>
      </c>
    </row>
    <row r="106" spans="7:44" x14ac:dyDescent="0.25">
      <c r="G106" s="257" t="str">
        <f>IF(B106="","",IF(COUNTIF(K$2:K106,K106)=1,MAX($G$1:G105)+1,""))</f>
        <v/>
      </c>
      <c r="H106" s="257" t="str">
        <f>IF('No CMS Deviation'!B128="","",'No CMS Deviation'!B128)</f>
        <v/>
      </c>
      <c r="I106" s="257" t="str">
        <f>IF('No CMS Deviation'!C128="","",'No CMS Deviation'!C128)</f>
        <v/>
      </c>
      <c r="J106" s="257" t="str">
        <f>IF('No CMS Deviation'!D128="","",'No CMS Deviation'!D128)</f>
        <v/>
      </c>
      <c r="K106" s="257" t="str">
        <f t="shared" si="21"/>
        <v/>
      </c>
      <c r="L106" s="257" t="str">
        <f t="shared" si="22"/>
        <v/>
      </c>
      <c r="M106" s="257" t="str">
        <f t="shared" si="23"/>
        <v/>
      </c>
      <c r="N106" s="257" t="str">
        <f t="shared" si="24"/>
        <v/>
      </c>
      <c r="P106" s="257" t="str">
        <f>IF(T106="","",IF(COUNTIF(T$2:T106,T106)=1,MAX($P$1:P105)+1,""))</f>
        <v/>
      </c>
      <c r="Q106" s="257" t="str">
        <f>IF('CMS Info'!B128="","",'CMS Info'!B128)</f>
        <v/>
      </c>
      <c r="R106" s="257" t="str">
        <f>IF('CMS Info'!C128="","",'CMS Info'!C128)</f>
        <v/>
      </c>
      <c r="S106" s="257" t="str">
        <f>IF('CMS Info'!D128="","",'CMS Info'!D128)</f>
        <v/>
      </c>
      <c r="T106" s="257" t="str">
        <f t="shared" si="25"/>
        <v/>
      </c>
      <c r="U106" s="257" t="str">
        <f t="shared" si="26"/>
        <v/>
      </c>
      <c r="V106" s="257" t="str">
        <f t="shared" si="27"/>
        <v/>
      </c>
      <c r="W106" s="257" t="str">
        <f t="shared" si="28"/>
        <v/>
      </c>
      <c r="X106" s="257" t="str">
        <f t="shared" si="29"/>
        <v/>
      </c>
      <c r="Z106" s="257" t="str">
        <f>IF(AD106="","",IF(COUNTIF(AD$2:AD106,AD106)=1,MAX($Z$1:Z105)+1,""))</f>
        <v/>
      </c>
      <c r="AA106" s="257" t="str">
        <f>IF('CMS Deviation Detail'!B128="","",'CMS Deviation Detail'!B128)</f>
        <v/>
      </c>
      <c r="AB106" s="257" t="str">
        <f>IF('CMS Deviation Detail'!C128="","",'CMS Deviation Detail'!C128)</f>
        <v/>
      </c>
      <c r="AC106" s="257" t="str">
        <f>IF('CMS Deviation Detail'!D128="","",'CMS Deviation Detail'!D128)</f>
        <v/>
      </c>
      <c r="AD106" s="257" t="str">
        <f t="shared" si="30"/>
        <v/>
      </c>
      <c r="AE106" s="257" t="str">
        <f t="shared" si="31"/>
        <v/>
      </c>
      <c r="AF106" s="257" t="str">
        <f t="shared" si="32"/>
        <v/>
      </c>
      <c r="AG106" s="257" t="str">
        <f t="shared" si="33"/>
        <v/>
      </c>
      <c r="AH106" s="257" t="str">
        <f t="shared" si="34"/>
        <v/>
      </c>
      <c r="AJ106" s="257" t="str">
        <f>IF(AN106="","",IF(COUNTIF(AN$2:AN106,AN106)=1,MAX($AJ$1:AJ105)+1,""))</f>
        <v/>
      </c>
      <c r="AK106" s="257" t="str">
        <f>IF('CMS Downtime Detail'!B128="","",'CMS Downtime Detail'!B128)</f>
        <v/>
      </c>
      <c r="AL106" s="257" t="str">
        <f>IF('CMS Downtime Detail'!C128="","",'CMS Downtime Detail'!C128)</f>
        <v/>
      </c>
      <c r="AM106" s="257" t="str">
        <f>IF('CMS Downtime Detail'!D128="","",'CMS Downtime Detail'!D128)</f>
        <v/>
      </c>
      <c r="AN106" s="257" t="str">
        <f t="shared" si="35"/>
        <v/>
      </c>
      <c r="AO106" s="257" t="str">
        <f t="shared" si="36"/>
        <v/>
      </c>
      <c r="AP106" s="257" t="str">
        <f t="shared" si="37"/>
        <v/>
      </c>
      <c r="AQ106" s="257" t="str">
        <f t="shared" si="38"/>
        <v/>
      </c>
      <c r="AR106" s="257" t="str">
        <f t="shared" si="39"/>
        <v/>
      </c>
    </row>
    <row r="107" spans="7:44" x14ac:dyDescent="0.25">
      <c r="G107" s="257" t="str">
        <f>IF(B107="","",IF(COUNTIF(K$2:K107,K107)=1,MAX($G$1:G106)+1,""))</f>
        <v/>
      </c>
      <c r="H107" s="257" t="str">
        <f>IF('No CMS Deviation'!B129="","",'No CMS Deviation'!B129)</f>
        <v/>
      </c>
      <c r="I107" s="257" t="str">
        <f>IF('No CMS Deviation'!C129="","",'No CMS Deviation'!C129)</f>
        <v/>
      </c>
      <c r="J107" s="257" t="str">
        <f>IF('No CMS Deviation'!D129="","",'No CMS Deviation'!D129)</f>
        <v/>
      </c>
      <c r="K107" s="257" t="str">
        <f t="shared" si="21"/>
        <v/>
      </c>
      <c r="L107" s="257" t="str">
        <f t="shared" si="22"/>
        <v/>
      </c>
      <c r="M107" s="257" t="str">
        <f t="shared" si="23"/>
        <v/>
      </c>
      <c r="N107" s="257" t="str">
        <f t="shared" si="24"/>
        <v/>
      </c>
      <c r="P107" s="257" t="str">
        <f>IF(T107="","",IF(COUNTIF(T$2:T107,T107)=1,MAX($P$1:P106)+1,""))</f>
        <v/>
      </c>
      <c r="Q107" s="257" t="str">
        <f>IF('CMS Info'!B129="","",'CMS Info'!B129)</f>
        <v/>
      </c>
      <c r="R107" s="257" t="str">
        <f>IF('CMS Info'!C129="","",'CMS Info'!C129)</f>
        <v/>
      </c>
      <c r="S107" s="257" t="str">
        <f>IF('CMS Info'!D129="","",'CMS Info'!D129)</f>
        <v/>
      </c>
      <c r="T107" s="257" t="str">
        <f t="shared" si="25"/>
        <v/>
      </c>
      <c r="U107" s="257" t="str">
        <f t="shared" si="26"/>
        <v/>
      </c>
      <c r="V107" s="257" t="str">
        <f t="shared" si="27"/>
        <v/>
      </c>
      <c r="W107" s="257" t="str">
        <f t="shared" si="28"/>
        <v/>
      </c>
      <c r="X107" s="257" t="str">
        <f t="shared" si="29"/>
        <v/>
      </c>
      <c r="Z107" s="257" t="str">
        <f>IF(AD107="","",IF(COUNTIF(AD$2:AD107,AD107)=1,MAX($Z$1:Z106)+1,""))</f>
        <v/>
      </c>
      <c r="AA107" s="257" t="str">
        <f>IF('CMS Deviation Detail'!B129="","",'CMS Deviation Detail'!B129)</f>
        <v/>
      </c>
      <c r="AB107" s="257" t="str">
        <f>IF('CMS Deviation Detail'!C129="","",'CMS Deviation Detail'!C129)</f>
        <v/>
      </c>
      <c r="AC107" s="257" t="str">
        <f>IF('CMS Deviation Detail'!D129="","",'CMS Deviation Detail'!D129)</f>
        <v/>
      </c>
      <c r="AD107" s="257" t="str">
        <f t="shared" si="30"/>
        <v/>
      </c>
      <c r="AE107" s="257" t="str">
        <f t="shared" si="31"/>
        <v/>
      </c>
      <c r="AF107" s="257" t="str">
        <f t="shared" si="32"/>
        <v/>
      </c>
      <c r="AG107" s="257" t="str">
        <f t="shared" si="33"/>
        <v/>
      </c>
      <c r="AH107" s="257" t="str">
        <f t="shared" si="34"/>
        <v/>
      </c>
      <c r="AJ107" s="257" t="str">
        <f>IF(AN107="","",IF(COUNTIF(AN$2:AN107,AN107)=1,MAX($AJ$1:AJ106)+1,""))</f>
        <v/>
      </c>
      <c r="AK107" s="257" t="str">
        <f>IF('CMS Downtime Detail'!B129="","",'CMS Downtime Detail'!B129)</f>
        <v/>
      </c>
      <c r="AL107" s="257" t="str">
        <f>IF('CMS Downtime Detail'!C129="","",'CMS Downtime Detail'!C129)</f>
        <v/>
      </c>
      <c r="AM107" s="257" t="str">
        <f>IF('CMS Downtime Detail'!D129="","",'CMS Downtime Detail'!D129)</f>
        <v/>
      </c>
      <c r="AN107" s="257" t="str">
        <f t="shared" si="35"/>
        <v/>
      </c>
      <c r="AO107" s="257" t="str">
        <f t="shared" si="36"/>
        <v/>
      </c>
      <c r="AP107" s="257" t="str">
        <f t="shared" si="37"/>
        <v/>
      </c>
      <c r="AQ107" s="257" t="str">
        <f t="shared" si="38"/>
        <v/>
      </c>
      <c r="AR107" s="257" t="str">
        <f t="shared" si="39"/>
        <v/>
      </c>
    </row>
    <row r="108" spans="7:44" x14ac:dyDescent="0.25">
      <c r="G108" s="257" t="str">
        <f>IF(B108="","",IF(COUNTIF(K$2:K108,K108)=1,MAX($G$1:G107)+1,""))</f>
        <v/>
      </c>
      <c r="H108" s="257" t="str">
        <f>IF('No CMS Deviation'!B130="","",'No CMS Deviation'!B130)</f>
        <v/>
      </c>
      <c r="I108" s="257" t="str">
        <f>IF('No CMS Deviation'!C130="","",'No CMS Deviation'!C130)</f>
        <v/>
      </c>
      <c r="J108" s="257" t="str">
        <f>IF('No CMS Deviation'!D130="","",'No CMS Deviation'!D130)</f>
        <v/>
      </c>
      <c r="K108" s="257" t="str">
        <f t="shared" si="21"/>
        <v/>
      </c>
      <c r="L108" s="257" t="str">
        <f t="shared" si="22"/>
        <v/>
      </c>
      <c r="M108" s="257" t="str">
        <f t="shared" si="23"/>
        <v/>
      </c>
      <c r="N108" s="257" t="str">
        <f t="shared" si="24"/>
        <v/>
      </c>
      <c r="P108" s="257" t="str">
        <f>IF(T108="","",IF(COUNTIF(T$2:T108,T108)=1,MAX($P$1:P107)+1,""))</f>
        <v/>
      </c>
      <c r="Q108" s="257" t="str">
        <f>IF('CMS Info'!B130="","",'CMS Info'!B130)</f>
        <v/>
      </c>
      <c r="R108" s="257" t="str">
        <f>IF('CMS Info'!C130="","",'CMS Info'!C130)</f>
        <v/>
      </c>
      <c r="S108" s="257" t="str">
        <f>IF('CMS Info'!D130="","",'CMS Info'!D130)</f>
        <v/>
      </c>
      <c r="T108" s="257" t="str">
        <f t="shared" si="25"/>
        <v/>
      </c>
      <c r="U108" s="257" t="str">
        <f t="shared" si="26"/>
        <v/>
      </c>
      <c r="V108" s="257" t="str">
        <f t="shared" si="27"/>
        <v/>
      </c>
      <c r="W108" s="257" t="str">
        <f t="shared" si="28"/>
        <v/>
      </c>
      <c r="X108" s="257" t="str">
        <f t="shared" si="29"/>
        <v/>
      </c>
      <c r="Z108" s="257" t="str">
        <f>IF(AD108="","",IF(COUNTIF(AD$2:AD108,AD108)=1,MAX($Z$1:Z107)+1,""))</f>
        <v/>
      </c>
      <c r="AA108" s="257" t="str">
        <f>IF('CMS Deviation Detail'!B130="","",'CMS Deviation Detail'!B130)</f>
        <v/>
      </c>
      <c r="AB108" s="257" t="str">
        <f>IF('CMS Deviation Detail'!C130="","",'CMS Deviation Detail'!C130)</f>
        <v/>
      </c>
      <c r="AC108" s="257" t="str">
        <f>IF('CMS Deviation Detail'!D130="","",'CMS Deviation Detail'!D130)</f>
        <v/>
      </c>
      <c r="AD108" s="257" t="str">
        <f t="shared" si="30"/>
        <v/>
      </c>
      <c r="AE108" s="257" t="str">
        <f t="shared" si="31"/>
        <v/>
      </c>
      <c r="AF108" s="257" t="str">
        <f t="shared" si="32"/>
        <v/>
      </c>
      <c r="AG108" s="257" t="str">
        <f t="shared" si="33"/>
        <v/>
      </c>
      <c r="AH108" s="257" t="str">
        <f t="shared" si="34"/>
        <v/>
      </c>
      <c r="AJ108" s="257" t="str">
        <f>IF(AN108="","",IF(COUNTIF(AN$2:AN108,AN108)=1,MAX($AJ$1:AJ107)+1,""))</f>
        <v/>
      </c>
      <c r="AK108" s="257" t="str">
        <f>IF('CMS Downtime Detail'!B130="","",'CMS Downtime Detail'!B130)</f>
        <v/>
      </c>
      <c r="AL108" s="257" t="str">
        <f>IF('CMS Downtime Detail'!C130="","",'CMS Downtime Detail'!C130)</f>
        <v/>
      </c>
      <c r="AM108" s="257" t="str">
        <f>IF('CMS Downtime Detail'!D130="","",'CMS Downtime Detail'!D130)</f>
        <v/>
      </c>
      <c r="AN108" s="257" t="str">
        <f t="shared" si="35"/>
        <v/>
      </c>
      <c r="AO108" s="257" t="str">
        <f t="shared" si="36"/>
        <v/>
      </c>
      <c r="AP108" s="257" t="str">
        <f t="shared" si="37"/>
        <v/>
      </c>
      <c r="AQ108" s="257" t="str">
        <f t="shared" si="38"/>
        <v/>
      </c>
      <c r="AR108" s="257" t="str">
        <f t="shared" si="39"/>
        <v/>
      </c>
    </row>
    <row r="109" spans="7:44" x14ac:dyDescent="0.25">
      <c r="G109" s="257" t="str">
        <f>IF(B109="","",IF(COUNTIF(K$2:K109,K109)=1,MAX($G$1:G108)+1,""))</f>
        <v/>
      </c>
      <c r="H109" s="257" t="str">
        <f>IF('No CMS Deviation'!B131="","",'No CMS Deviation'!B131)</f>
        <v/>
      </c>
      <c r="I109" s="257" t="str">
        <f>IF('No CMS Deviation'!C131="","",'No CMS Deviation'!C131)</f>
        <v/>
      </c>
      <c r="J109" s="257" t="str">
        <f>IF('No CMS Deviation'!D131="","",'No CMS Deviation'!D131)</f>
        <v/>
      </c>
      <c r="K109" s="257" t="str">
        <f t="shared" si="21"/>
        <v/>
      </c>
      <c r="L109" s="257" t="str">
        <f t="shared" si="22"/>
        <v/>
      </c>
      <c r="M109" s="257" t="str">
        <f t="shared" si="23"/>
        <v/>
      </c>
      <c r="N109" s="257" t="str">
        <f t="shared" si="24"/>
        <v/>
      </c>
      <c r="P109" s="257" t="str">
        <f>IF(T109="","",IF(COUNTIF(T$2:T109,T109)=1,MAX($P$1:P108)+1,""))</f>
        <v/>
      </c>
      <c r="Q109" s="257" t="str">
        <f>IF('CMS Info'!B131="","",'CMS Info'!B131)</f>
        <v/>
      </c>
      <c r="R109" s="257" t="str">
        <f>IF('CMS Info'!C131="","",'CMS Info'!C131)</f>
        <v/>
      </c>
      <c r="S109" s="257" t="str">
        <f>IF('CMS Info'!D131="","",'CMS Info'!D131)</f>
        <v/>
      </c>
      <c r="T109" s="257" t="str">
        <f t="shared" si="25"/>
        <v/>
      </c>
      <c r="U109" s="257" t="str">
        <f t="shared" si="26"/>
        <v/>
      </c>
      <c r="V109" s="257" t="str">
        <f t="shared" si="27"/>
        <v/>
      </c>
      <c r="W109" s="257" t="str">
        <f t="shared" si="28"/>
        <v/>
      </c>
      <c r="X109" s="257" t="str">
        <f t="shared" si="29"/>
        <v/>
      </c>
      <c r="Z109" s="257" t="str">
        <f>IF(AD109="","",IF(COUNTIF(AD$2:AD109,AD109)=1,MAX($Z$1:Z108)+1,""))</f>
        <v/>
      </c>
      <c r="AA109" s="257" t="str">
        <f>IF('CMS Deviation Detail'!B131="","",'CMS Deviation Detail'!B131)</f>
        <v/>
      </c>
      <c r="AB109" s="257" t="str">
        <f>IF('CMS Deviation Detail'!C131="","",'CMS Deviation Detail'!C131)</f>
        <v/>
      </c>
      <c r="AC109" s="257" t="str">
        <f>IF('CMS Deviation Detail'!D131="","",'CMS Deviation Detail'!D131)</f>
        <v/>
      </c>
      <c r="AD109" s="257" t="str">
        <f t="shared" si="30"/>
        <v/>
      </c>
      <c r="AE109" s="257" t="str">
        <f t="shared" si="31"/>
        <v/>
      </c>
      <c r="AF109" s="257" t="str">
        <f t="shared" si="32"/>
        <v/>
      </c>
      <c r="AG109" s="257" t="str">
        <f t="shared" si="33"/>
        <v/>
      </c>
      <c r="AH109" s="257" t="str">
        <f t="shared" si="34"/>
        <v/>
      </c>
      <c r="AJ109" s="257" t="str">
        <f>IF(AN109="","",IF(COUNTIF(AN$2:AN109,AN109)=1,MAX($AJ$1:AJ108)+1,""))</f>
        <v/>
      </c>
      <c r="AK109" s="257" t="str">
        <f>IF('CMS Downtime Detail'!B131="","",'CMS Downtime Detail'!B131)</f>
        <v/>
      </c>
      <c r="AL109" s="257" t="str">
        <f>IF('CMS Downtime Detail'!C131="","",'CMS Downtime Detail'!C131)</f>
        <v/>
      </c>
      <c r="AM109" s="257" t="str">
        <f>IF('CMS Downtime Detail'!D131="","",'CMS Downtime Detail'!D131)</f>
        <v/>
      </c>
      <c r="AN109" s="257" t="str">
        <f t="shared" si="35"/>
        <v/>
      </c>
      <c r="AO109" s="257" t="str">
        <f t="shared" si="36"/>
        <v/>
      </c>
      <c r="AP109" s="257" t="str">
        <f t="shared" si="37"/>
        <v/>
      </c>
      <c r="AQ109" s="257" t="str">
        <f t="shared" si="38"/>
        <v/>
      </c>
      <c r="AR109" s="257" t="str">
        <f t="shared" si="39"/>
        <v/>
      </c>
    </row>
    <row r="110" spans="7:44" x14ac:dyDescent="0.25">
      <c r="G110" s="257" t="str">
        <f>IF(B110="","",IF(COUNTIF(K$2:K110,K110)=1,MAX($G$1:G109)+1,""))</f>
        <v/>
      </c>
      <c r="H110" s="257" t="str">
        <f>IF('No CMS Deviation'!B132="","",'No CMS Deviation'!B132)</f>
        <v/>
      </c>
      <c r="I110" s="257" t="str">
        <f>IF('No CMS Deviation'!C132="","",'No CMS Deviation'!C132)</f>
        <v/>
      </c>
      <c r="J110" s="257" t="str">
        <f>IF('No CMS Deviation'!D132="","",'No CMS Deviation'!D132)</f>
        <v/>
      </c>
      <c r="K110" s="257" t="str">
        <f t="shared" si="21"/>
        <v/>
      </c>
      <c r="L110" s="257" t="str">
        <f t="shared" si="22"/>
        <v/>
      </c>
      <c r="M110" s="257" t="str">
        <f t="shared" si="23"/>
        <v/>
      </c>
      <c r="N110" s="257" t="str">
        <f t="shared" si="24"/>
        <v/>
      </c>
      <c r="P110" s="257" t="str">
        <f>IF(T110="","",IF(COUNTIF(T$2:T110,T110)=1,MAX($P$1:P109)+1,""))</f>
        <v/>
      </c>
      <c r="Q110" s="257" t="str">
        <f>IF('CMS Info'!B132="","",'CMS Info'!B132)</f>
        <v/>
      </c>
      <c r="R110" s="257" t="str">
        <f>IF('CMS Info'!C132="","",'CMS Info'!C132)</f>
        <v/>
      </c>
      <c r="S110" s="257" t="str">
        <f>IF('CMS Info'!D132="","",'CMS Info'!D132)</f>
        <v/>
      </c>
      <c r="T110" s="257" t="str">
        <f t="shared" si="25"/>
        <v/>
      </c>
      <c r="U110" s="257" t="str">
        <f t="shared" si="26"/>
        <v/>
      </c>
      <c r="V110" s="257" t="str">
        <f t="shared" si="27"/>
        <v/>
      </c>
      <c r="W110" s="257" t="str">
        <f t="shared" si="28"/>
        <v/>
      </c>
      <c r="X110" s="257" t="str">
        <f t="shared" si="29"/>
        <v/>
      </c>
      <c r="Z110" s="257" t="str">
        <f>IF(AD110="","",IF(COUNTIF(AD$2:AD110,AD110)=1,MAX($Z$1:Z109)+1,""))</f>
        <v/>
      </c>
      <c r="AA110" s="257" t="str">
        <f>IF('CMS Deviation Detail'!B132="","",'CMS Deviation Detail'!B132)</f>
        <v/>
      </c>
      <c r="AB110" s="257" t="str">
        <f>IF('CMS Deviation Detail'!C132="","",'CMS Deviation Detail'!C132)</f>
        <v/>
      </c>
      <c r="AC110" s="257" t="str">
        <f>IF('CMS Deviation Detail'!D132="","",'CMS Deviation Detail'!D132)</f>
        <v/>
      </c>
      <c r="AD110" s="257" t="str">
        <f t="shared" si="30"/>
        <v/>
      </c>
      <c r="AE110" s="257" t="str">
        <f t="shared" si="31"/>
        <v/>
      </c>
      <c r="AF110" s="257" t="str">
        <f t="shared" si="32"/>
        <v/>
      </c>
      <c r="AG110" s="257" t="str">
        <f t="shared" si="33"/>
        <v/>
      </c>
      <c r="AH110" s="257" t="str">
        <f t="shared" si="34"/>
        <v/>
      </c>
      <c r="AJ110" s="257" t="str">
        <f>IF(AN110="","",IF(COUNTIF(AN$2:AN110,AN110)=1,MAX($AJ$1:AJ109)+1,""))</f>
        <v/>
      </c>
      <c r="AK110" s="257" t="str">
        <f>IF('CMS Downtime Detail'!B132="","",'CMS Downtime Detail'!B132)</f>
        <v/>
      </c>
      <c r="AL110" s="257" t="str">
        <f>IF('CMS Downtime Detail'!C132="","",'CMS Downtime Detail'!C132)</f>
        <v/>
      </c>
      <c r="AM110" s="257" t="str">
        <f>IF('CMS Downtime Detail'!D132="","",'CMS Downtime Detail'!D132)</f>
        <v/>
      </c>
      <c r="AN110" s="257" t="str">
        <f t="shared" si="35"/>
        <v/>
      </c>
      <c r="AO110" s="257" t="str">
        <f t="shared" si="36"/>
        <v/>
      </c>
      <c r="AP110" s="257" t="str">
        <f t="shared" si="37"/>
        <v/>
      </c>
      <c r="AQ110" s="257" t="str">
        <f t="shared" si="38"/>
        <v/>
      </c>
      <c r="AR110" s="257" t="str">
        <f t="shared" si="39"/>
        <v/>
      </c>
    </row>
    <row r="111" spans="7:44" x14ac:dyDescent="0.25">
      <c r="G111" s="257" t="str">
        <f>IF(B111="","",IF(COUNTIF(K$2:K111,K111)=1,MAX($G$1:G110)+1,""))</f>
        <v/>
      </c>
      <c r="H111" s="257" t="str">
        <f>IF('No CMS Deviation'!B133="","",'No CMS Deviation'!B133)</f>
        <v/>
      </c>
      <c r="I111" s="257" t="str">
        <f>IF('No CMS Deviation'!C133="","",'No CMS Deviation'!C133)</f>
        <v/>
      </c>
      <c r="J111" s="257" t="str">
        <f>IF('No CMS Deviation'!D133="","",'No CMS Deviation'!D133)</f>
        <v/>
      </c>
      <c r="K111" s="257" t="str">
        <f t="shared" si="21"/>
        <v/>
      </c>
      <c r="L111" s="257" t="str">
        <f t="shared" si="22"/>
        <v/>
      </c>
      <c r="M111" s="257" t="str">
        <f t="shared" si="23"/>
        <v/>
      </c>
      <c r="N111" s="257" t="str">
        <f t="shared" si="24"/>
        <v/>
      </c>
      <c r="P111" s="257" t="str">
        <f>IF(T111="","",IF(COUNTIF(T$2:T111,T111)=1,MAX($P$1:P110)+1,""))</f>
        <v/>
      </c>
      <c r="Q111" s="257" t="str">
        <f>IF('CMS Info'!B133="","",'CMS Info'!B133)</f>
        <v/>
      </c>
      <c r="R111" s="257" t="str">
        <f>IF('CMS Info'!C133="","",'CMS Info'!C133)</f>
        <v/>
      </c>
      <c r="S111" s="257" t="str">
        <f>IF('CMS Info'!D133="","",'CMS Info'!D133)</f>
        <v/>
      </c>
      <c r="T111" s="257" t="str">
        <f t="shared" si="25"/>
        <v/>
      </c>
      <c r="U111" s="257" t="str">
        <f t="shared" si="26"/>
        <v/>
      </c>
      <c r="V111" s="257" t="str">
        <f t="shared" si="27"/>
        <v/>
      </c>
      <c r="W111" s="257" t="str">
        <f t="shared" si="28"/>
        <v/>
      </c>
      <c r="X111" s="257" t="str">
        <f t="shared" si="29"/>
        <v/>
      </c>
      <c r="Z111" s="257" t="str">
        <f>IF(AD111="","",IF(COUNTIF(AD$2:AD111,AD111)=1,MAX($Z$1:Z110)+1,""))</f>
        <v/>
      </c>
      <c r="AA111" s="257" t="str">
        <f>IF('CMS Deviation Detail'!B133="","",'CMS Deviation Detail'!B133)</f>
        <v/>
      </c>
      <c r="AB111" s="257" t="str">
        <f>IF('CMS Deviation Detail'!C133="","",'CMS Deviation Detail'!C133)</f>
        <v/>
      </c>
      <c r="AC111" s="257" t="str">
        <f>IF('CMS Deviation Detail'!D133="","",'CMS Deviation Detail'!D133)</f>
        <v/>
      </c>
      <c r="AD111" s="257" t="str">
        <f t="shared" si="30"/>
        <v/>
      </c>
      <c r="AE111" s="257" t="str">
        <f t="shared" si="31"/>
        <v/>
      </c>
      <c r="AF111" s="257" t="str">
        <f t="shared" si="32"/>
        <v/>
      </c>
      <c r="AG111" s="257" t="str">
        <f t="shared" si="33"/>
        <v/>
      </c>
      <c r="AH111" s="257" t="str">
        <f t="shared" si="34"/>
        <v/>
      </c>
      <c r="AJ111" s="257" t="str">
        <f>IF(AN111="","",IF(COUNTIF(AN$2:AN111,AN111)=1,MAX($AJ$1:AJ110)+1,""))</f>
        <v/>
      </c>
      <c r="AK111" s="257" t="str">
        <f>IF('CMS Downtime Detail'!B133="","",'CMS Downtime Detail'!B133)</f>
        <v/>
      </c>
      <c r="AL111" s="257" t="str">
        <f>IF('CMS Downtime Detail'!C133="","",'CMS Downtime Detail'!C133)</f>
        <v/>
      </c>
      <c r="AM111" s="257" t="str">
        <f>IF('CMS Downtime Detail'!D133="","",'CMS Downtime Detail'!D133)</f>
        <v/>
      </c>
      <c r="AN111" s="257" t="str">
        <f t="shared" si="35"/>
        <v/>
      </c>
      <c r="AO111" s="257" t="str">
        <f t="shared" si="36"/>
        <v/>
      </c>
      <c r="AP111" s="257" t="str">
        <f t="shared" si="37"/>
        <v/>
      </c>
      <c r="AQ111" s="257" t="str">
        <f t="shared" si="38"/>
        <v/>
      </c>
      <c r="AR111" s="257" t="str">
        <f t="shared" si="39"/>
        <v/>
      </c>
    </row>
    <row r="112" spans="7:44" x14ac:dyDescent="0.25">
      <c r="G112" s="257" t="str">
        <f>IF(B112="","",IF(COUNTIF(K$2:K112,K112)=1,MAX($G$1:G111)+1,""))</f>
        <v/>
      </c>
      <c r="H112" s="257" t="str">
        <f>IF('No CMS Deviation'!B134="","",'No CMS Deviation'!B134)</f>
        <v/>
      </c>
      <c r="I112" s="257" t="str">
        <f>IF('No CMS Deviation'!C134="","",'No CMS Deviation'!C134)</f>
        <v/>
      </c>
      <c r="J112" s="257" t="str">
        <f>IF('No CMS Deviation'!D134="","",'No CMS Deviation'!D134)</f>
        <v/>
      </c>
      <c r="K112" s="257" t="str">
        <f t="shared" si="21"/>
        <v/>
      </c>
      <c r="L112" s="257" t="str">
        <f t="shared" si="22"/>
        <v/>
      </c>
      <c r="M112" s="257" t="str">
        <f t="shared" si="23"/>
        <v/>
      </c>
      <c r="N112" s="257" t="str">
        <f t="shared" si="24"/>
        <v/>
      </c>
      <c r="P112" s="257" t="str">
        <f>IF(T112="","",IF(COUNTIF(T$2:T112,T112)=1,MAX($P$1:P111)+1,""))</f>
        <v/>
      </c>
      <c r="Q112" s="257" t="str">
        <f>IF('CMS Info'!B134="","",'CMS Info'!B134)</f>
        <v/>
      </c>
      <c r="R112" s="257" t="str">
        <f>IF('CMS Info'!C134="","",'CMS Info'!C134)</f>
        <v/>
      </c>
      <c r="S112" s="257" t="str">
        <f>IF('CMS Info'!D134="","",'CMS Info'!D134)</f>
        <v/>
      </c>
      <c r="T112" s="257" t="str">
        <f t="shared" si="25"/>
        <v/>
      </c>
      <c r="U112" s="257" t="str">
        <f t="shared" si="26"/>
        <v/>
      </c>
      <c r="V112" s="257" t="str">
        <f t="shared" si="27"/>
        <v/>
      </c>
      <c r="W112" s="257" t="str">
        <f t="shared" si="28"/>
        <v/>
      </c>
      <c r="X112" s="257" t="str">
        <f t="shared" si="29"/>
        <v/>
      </c>
      <c r="Z112" s="257" t="str">
        <f>IF(AD112="","",IF(COUNTIF(AD$2:AD112,AD112)=1,MAX($Z$1:Z111)+1,""))</f>
        <v/>
      </c>
      <c r="AA112" s="257" t="str">
        <f>IF('CMS Deviation Detail'!B134="","",'CMS Deviation Detail'!B134)</f>
        <v/>
      </c>
      <c r="AB112" s="257" t="str">
        <f>IF('CMS Deviation Detail'!C134="","",'CMS Deviation Detail'!C134)</f>
        <v/>
      </c>
      <c r="AC112" s="257" t="str">
        <f>IF('CMS Deviation Detail'!D134="","",'CMS Deviation Detail'!D134)</f>
        <v/>
      </c>
      <c r="AD112" s="257" t="str">
        <f t="shared" si="30"/>
        <v/>
      </c>
      <c r="AE112" s="257" t="str">
        <f t="shared" si="31"/>
        <v/>
      </c>
      <c r="AF112" s="257" t="str">
        <f t="shared" si="32"/>
        <v/>
      </c>
      <c r="AG112" s="257" t="str">
        <f t="shared" si="33"/>
        <v/>
      </c>
      <c r="AH112" s="257" t="str">
        <f t="shared" si="34"/>
        <v/>
      </c>
      <c r="AJ112" s="257" t="str">
        <f>IF(AN112="","",IF(COUNTIF(AN$2:AN112,AN112)=1,MAX($AJ$1:AJ111)+1,""))</f>
        <v/>
      </c>
      <c r="AK112" s="257" t="str">
        <f>IF('CMS Downtime Detail'!B134="","",'CMS Downtime Detail'!B134)</f>
        <v/>
      </c>
      <c r="AL112" s="257" t="str">
        <f>IF('CMS Downtime Detail'!C134="","",'CMS Downtime Detail'!C134)</f>
        <v/>
      </c>
      <c r="AM112" s="257" t="str">
        <f>IF('CMS Downtime Detail'!D134="","",'CMS Downtime Detail'!D134)</f>
        <v/>
      </c>
      <c r="AN112" s="257" t="str">
        <f t="shared" si="35"/>
        <v/>
      </c>
      <c r="AO112" s="257" t="str">
        <f t="shared" si="36"/>
        <v/>
      </c>
      <c r="AP112" s="257" t="str">
        <f t="shared" si="37"/>
        <v/>
      </c>
      <c r="AQ112" s="257" t="str">
        <f t="shared" si="38"/>
        <v/>
      </c>
      <c r="AR112" s="257" t="str">
        <f t="shared" si="39"/>
        <v/>
      </c>
    </row>
    <row r="113" spans="7:44" x14ac:dyDescent="0.25">
      <c r="G113" s="257" t="str">
        <f>IF(B113="","",IF(COUNTIF(K$2:K113,K113)=1,MAX($G$1:G112)+1,""))</f>
        <v/>
      </c>
      <c r="H113" s="257" t="str">
        <f>IF('No CMS Deviation'!B135="","",'No CMS Deviation'!B135)</f>
        <v/>
      </c>
      <c r="I113" s="257" t="str">
        <f>IF('No CMS Deviation'!C135="","",'No CMS Deviation'!C135)</f>
        <v/>
      </c>
      <c r="J113" s="257" t="str">
        <f>IF('No CMS Deviation'!D135="","",'No CMS Deviation'!D135)</f>
        <v/>
      </c>
      <c r="K113" s="257" t="str">
        <f t="shared" si="21"/>
        <v/>
      </c>
      <c r="L113" s="257" t="str">
        <f t="shared" si="22"/>
        <v/>
      </c>
      <c r="M113" s="257" t="str">
        <f t="shared" si="23"/>
        <v/>
      </c>
      <c r="N113" s="257" t="str">
        <f t="shared" si="24"/>
        <v/>
      </c>
      <c r="P113" s="257" t="str">
        <f>IF(T113="","",IF(COUNTIF(T$2:T113,T113)=1,MAX($P$1:P112)+1,""))</f>
        <v/>
      </c>
      <c r="Q113" s="257" t="str">
        <f>IF('CMS Info'!B135="","",'CMS Info'!B135)</f>
        <v/>
      </c>
      <c r="R113" s="257" t="str">
        <f>IF('CMS Info'!C135="","",'CMS Info'!C135)</f>
        <v/>
      </c>
      <c r="S113" s="257" t="str">
        <f>IF('CMS Info'!D135="","",'CMS Info'!D135)</f>
        <v/>
      </c>
      <c r="T113" s="257" t="str">
        <f t="shared" si="25"/>
        <v/>
      </c>
      <c r="U113" s="257" t="str">
        <f t="shared" si="26"/>
        <v/>
      </c>
      <c r="V113" s="257" t="str">
        <f t="shared" si="27"/>
        <v/>
      </c>
      <c r="W113" s="257" t="str">
        <f t="shared" si="28"/>
        <v/>
      </c>
      <c r="X113" s="257" t="str">
        <f t="shared" si="29"/>
        <v/>
      </c>
      <c r="Z113" s="257" t="str">
        <f>IF(AD113="","",IF(COUNTIF(AD$2:AD113,AD113)=1,MAX($Z$1:Z112)+1,""))</f>
        <v/>
      </c>
      <c r="AA113" s="257" t="str">
        <f>IF('CMS Deviation Detail'!B135="","",'CMS Deviation Detail'!B135)</f>
        <v/>
      </c>
      <c r="AB113" s="257" t="str">
        <f>IF('CMS Deviation Detail'!C135="","",'CMS Deviation Detail'!C135)</f>
        <v/>
      </c>
      <c r="AC113" s="257" t="str">
        <f>IF('CMS Deviation Detail'!D135="","",'CMS Deviation Detail'!D135)</f>
        <v/>
      </c>
      <c r="AD113" s="257" t="str">
        <f t="shared" si="30"/>
        <v/>
      </c>
      <c r="AE113" s="257" t="str">
        <f t="shared" si="31"/>
        <v/>
      </c>
      <c r="AF113" s="257" t="str">
        <f t="shared" si="32"/>
        <v/>
      </c>
      <c r="AG113" s="257" t="str">
        <f t="shared" si="33"/>
        <v/>
      </c>
      <c r="AH113" s="257" t="str">
        <f t="shared" si="34"/>
        <v/>
      </c>
      <c r="AJ113" s="257" t="str">
        <f>IF(AN113="","",IF(COUNTIF(AN$2:AN113,AN113)=1,MAX($AJ$1:AJ112)+1,""))</f>
        <v/>
      </c>
      <c r="AK113" s="257" t="str">
        <f>IF('CMS Downtime Detail'!B135="","",'CMS Downtime Detail'!B135)</f>
        <v/>
      </c>
      <c r="AL113" s="257" t="str">
        <f>IF('CMS Downtime Detail'!C135="","",'CMS Downtime Detail'!C135)</f>
        <v/>
      </c>
      <c r="AM113" s="257" t="str">
        <f>IF('CMS Downtime Detail'!D135="","",'CMS Downtime Detail'!D135)</f>
        <v/>
      </c>
      <c r="AN113" s="257" t="str">
        <f t="shared" si="35"/>
        <v/>
      </c>
      <c r="AO113" s="257" t="str">
        <f t="shared" si="36"/>
        <v/>
      </c>
      <c r="AP113" s="257" t="str">
        <f t="shared" si="37"/>
        <v/>
      </c>
      <c r="AQ113" s="257" t="str">
        <f t="shared" si="38"/>
        <v/>
      </c>
      <c r="AR113" s="257" t="str">
        <f t="shared" si="39"/>
        <v/>
      </c>
    </row>
    <row r="114" spans="7:44" x14ac:dyDescent="0.25">
      <c r="G114" s="257" t="str">
        <f>IF(B114="","",IF(COUNTIF(K$2:K114,K114)=1,MAX($G$1:G113)+1,""))</f>
        <v/>
      </c>
      <c r="H114" s="257" t="str">
        <f>IF('No CMS Deviation'!B136="","",'No CMS Deviation'!B136)</f>
        <v/>
      </c>
      <c r="I114" s="257" t="str">
        <f>IF('No CMS Deviation'!C136="","",'No CMS Deviation'!C136)</f>
        <v/>
      </c>
      <c r="J114" s="257" t="str">
        <f>IF('No CMS Deviation'!D136="","",'No CMS Deviation'!D136)</f>
        <v/>
      </c>
      <c r="K114" s="257" t="str">
        <f t="shared" si="21"/>
        <v/>
      </c>
      <c r="L114" s="257" t="str">
        <f t="shared" si="22"/>
        <v/>
      </c>
      <c r="M114" s="257" t="str">
        <f t="shared" si="23"/>
        <v/>
      </c>
      <c r="N114" s="257" t="str">
        <f t="shared" si="24"/>
        <v/>
      </c>
      <c r="P114" s="257" t="str">
        <f>IF(T114="","",IF(COUNTIF(T$2:T114,T114)=1,MAX($P$1:P113)+1,""))</f>
        <v/>
      </c>
      <c r="Q114" s="257" t="str">
        <f>IF('CMS Info'!B136="","",'CMS Info'!B136)</f>
        <v/>
      </c>
      <c r="R114" s="257" t="str">
        <f>IF('CMS Info'!C136="","",'CMS Info'!C136)</f>
        <v/>
      </c>
      <c r="S114" s="257" t="str">
        <f>IF('CMS Info'!D136="","",'CMS Info'!D136)</f>
        <v/>
      </c>
      <c r="T114" s="257" t="str">
        <f t="shared" si="25"/>
        <v/>
      </c>
      <c r="U114" s="257" t="str">
        <f t="shared" si="26"/>
        <v/>
      </c>
      <c r="V114" s="257" t="str">
        <f t="shared" si="27"/>
        <v/>
      </c>
      <c r="W114" s="257" t="str">
        <f t="shared" si="28"/>
        <v/>
      </c>
      <c r="X114" s="257" t="str">
        <f t="shared" si="29"/>
        <v/>
      </c>
      <c r="Z114" s="257" t="str">
        <f>IF(AD114="","",IF(COUNTIF(AD$2:AD114,AD114)=1,MAX($Z$1:Z113)+1,""))</f>
        <v/>
      </c>
      <c r="AA114" s="257" t="str">
        <f>IF('CMS Deviation Detail'!B136="","",'CMS Deviation Detail'!B136)</f>
        <v/>
      </c>
      <c r="AB114" s="257" t="str">
        <f>IF('CMS Deviation Detail'!C136="","",'CMS Deviation Detail'!C136)</f>
        <v/>
      </c>
      <c r="AC114" s="257" t="str">
        <f>IF('CMS Deviation Detail'!D136="","",'CMS Deviation Detail'!D136)</f>
        <v/>
      </c>
      <c r="AD114" s="257" t="str">
        <f t="shared" si="30"/>
        <v/>
      </c>
      <c r="AE114" s="257" t="str">
        <f t="shared" si="31"/>
        <v/>
      </c>
      <c r="AF114" s="257" t="str">
        <f t="shared" si="32"/>
        <v/>
      </c>
      <c r="AG114" s="257" t="str">
        <f t="shared" si="33"/>
        <v/>
      </c>
      <c r="AH114" s="257" t="str">
        <f t="shared" si="34"/>
        <v/>
      </c>
      <c r="AJ114" s="257" t="str">
        <f>IF(AN114="","",IF(COUNTIF(AN$2:AN114,AN114)=1,MAX($AJ$1:AJ113)+1,""))</f>
        <v/>
      </c>
      <c r="AK114" s="257" t="str">
        <f>IF('CMS Downtime Detail'!B136="","",'CMS Downtime Detail'!B136)</f>
        <v/>
      </c>
      <c r="AL114" s="257" t="str">
        <f>IF('CMS Downtime Detail'!C136="","",'CMS Downtime Detail'!C136)</f>
        <v/>
      </c>
      <c r="AM114" s="257" t="str">
        <f>IF('CMS Downtime Detail'!D136="","",'CMS Downtime Detail'!D136)</f>
        <v/>
      </c>
      <c r="AN114" s="257" t="str">
        <f t="shared" si="35"/>
        <v/>
      </c>
      <c r="AO114" s="257" t="str">
        <f t="shared" si="36"/>
        <v/>
      </c>
      <c r="AP114" s="257" t="str">
        <f t="shared" si="37"/>
        <v/>
      </c>
      <c r="AQ114" s="257" t="str">
        <f t="shared" si="38"/>
        <v/>
      </c>
      <c r="AR114" s="257" t="str">
        <f t="shared" si="39"/>
        <v/>
      </c>
    </row>
    <row r="115" spans="7:44" x14ac:dyDescent="0.25">
      <c r="G115" s="257" t="str">
        <f>IF(B115="","",IF(COUNTIF(K$2:K115,K115)=1,MAX($G$1:G114)+1,""))</f>
        <v/>
      </c>
      <c r="H115" s="257" t="str">
        <f>IF('No CMS Deviation'!B137="","",'No CMS Deviation'!B137)</f>
        <v/>
      </c>
      <c r="I115" s="257" t="str">
        <f>IF('No CMS Deviation'!C137="","",'No CMS Deviation'!C137)</f>
        <v/>
      </c>
      <c r="J115" s="257" t="str">
        <f>IF('No CMS Deviation'!D137="","",'No CMS Deviation'!D137)</f>
        <v/>
      </c>
      <c r="K115" s="257" t="str">
        <f t="shared" si="21"/>
        <v/>
      </c>
      <c r="L115" s="257" t="str">
        <f t="shared" si="22"/>
        <v/>
      </c>
      <c r="M115" s="257" t="str">
        <f t="shared" si="23"/>
        <v/>
      </c>
      <c r="N115" s="257" t="str">
        <f t="shared" si="24"/>
        <v/>
      </c>
      <c r="P115" s="257" t="str">
        <f>IF(T115="","",IF(COUNTIF(T$2:T115,T115)=1,MAX($P$1:P114)+1,""))</f>
        <v/>
      </c>
      <c r="Q115" s="257" t="str">
        <f>IF('CMS Info'!B137="","",'CMS Info'!B137)</f>
        <v/>
      </c>
      <c r="R115" s="257" t="str">
        <f>IF('CMS Info'!C137="","",'CMS Info'!C137)</f>
        <v/>
      </c>
      <c r="S115" s="257" t="str">
        <f>IF('CMS Info'!D137="","",'CMS Info'!D137)</f>
        <v/>
      </c>
      <c r="T115" s="257" t="str">
        <f t="shared" si="25"/>
        <v/>
      </c>
      <c r="U115" s="257" t="str">
        <f t="shared" si="26"/>
        <v/>
      </c>
      <c r="V115" s="257" t="str">
        <f t="shared" si="27"/>
        <v/>
      </c>
      <c r="W115" s="257" t="str">
        <f t="shared" si="28"/>
        <v/>
      </c>
      <c r="X115" s="257" t="str">
        <f t="shared" si="29"/>
        <v/>
      </c>
      <c r="Z115" s="257" t="str">
        <f>IF(AD115="","",IF(COUNTIF(AD$2:AD115,AD115)=1,MAX($Z$1:Z114)+1,""))</f>
        <v/>
      </c>
      <c r="AA115" s="257" t="str">
        <f>IF('CMS Deviation Detail'!B137="","",'CMS Deviation Detail'!B137)</f>
        <v/>
      </c>
      <c r="AB115" s="257" t="str">
        <f>IF('CMS Deviation Detail'!C137="","",'CMS Deviation Detail'!C137)</f>
        <v/>
      </c>
      <c r="AC115" s="257" t="str">
        <f>IF('CMS Deviation Detail'!D137="","",'CMS Deviation Detail'!D137)</f>
        <v/>
      </c>
      <c r="AD115" s="257" t="str">
        <f t="shared" si="30"/>
        <v/>
      </c>
      <c r="AE115" s="257" t="str">
        <f t="shared" si="31"/>
        <v/>
      </c>
      <c r="AF115" s="257" t="str">
        <f t="shared" si="32"/>
        <v/>
      </c>
      <c r="AG115" s="257" t="str">
        <f t="shared" si="33"/>
        <v/>
      </c>
      <c r="AH115" s="257" t="str">
        <f t="shared" si="34"/>
        <v/>
      </c>
      <c r="AJ115" s="257" t="str">
        <f>IF(AN115="","",IF(COUNTIF(AN$2:AN115,AN115)=1,MAX($AJ$1:AJ114)+1,""))</f>
        <v/>
      </c>
      <c r="AK115" s="257" t="str">
        <f>IF('CMS Downtime Detail'!B137="","",'CMS Downtime Detail'!B137)</f>
        <v/>
      </c>
      <c r="AL115" s="257" t="str">
        <f>IF('CMS Downtime Detail'!C137="","",'CMS Downtime Detail'!C137)</f>
        <v/>
      </c>
      <c r="AM115" s="257" t="str">
        <f>IF('CMS Downtime Detail'!D137="","",'CMS Downtime Detail'!D137)</f>
        <v/>
      </c>
      <c r="AN115" s="257" t="str">
        <f t="shared" si="35"/>
        <v/>
      </c>
      <c r="AO115" s="257" t="str">
        <f t="shared" si="36"/>
        <v/>
      </c>
      <c r="AP115" s="257" t="str">
        <f t="shared" si="37"/>
        <v/>
      </c>
      <c r="AQ115" s="257" t="str">
        <f t="shared" si="38"/>
        <v/>
      </c>
      <c r="AR115" s="257" t="str">
        <f t="shared" si="39"/>
        <v/>
      </c>
    </row>
    <row r="116" spans="7:44" x14ac:dyDescent="0.25">
      <c r="G116" s="257" t="str">
        <f>IF(B116="","",IF(COUNTIF(K$2:K116,K116)=1,MAX($G$1:G115)+1,""))</f>
        <v/>
      </c>
      <c r="H116" s="257" t="str">
        <f>IF('No CMS Deviation'!B138="","",'No CMS Deviation'!B138)</f>
        <v/>
      </c>
      <c r="I116" s="257" t="str">
        <f>IF('No CMS Deviation'!C138="","",'No CMS Deviation'!C138)</f>
        <v/>
      </c>
      <c r="J116" s="257" t="str">
        <f>IF('No CMS Deviation'!D138="","",'No CMS Deviation'!D138)</f>
        <v/>
      </c>
      <c r="K116" s="257" t="str">
        <f t="shared" si="21"/>
        <v/>
      </c>
      <c r="L116" s="257" t="str">
        <f t="shared" si="22"/>
        <v/>
      </c>
      <c r="M116" s="257" t="str">
        <f t="shared" si="23"/>
        <v/>
      </c>
      <c r="N116" s="257" t="str">
        <f t="shared" si="24"/>
        <v/>
      </c>
      <c r="P116" s="257" t="str">
        <f>IF(T116="","",IF(COUNTIF(T$2:T116,T116)=1,MAX($P$1:P115)+1,""))</f>
        <v/>
      </c>
      <c r="Q116" s="257" t="str">
        <f>IF('CMS Info'!B138="","",'CMS Info'!B138)</f>
        <v/>
      </c>
      <c r="R116" s="257" t="str">
        <f>IF('CMS Info'!C138="","",'CMS Info'!C138)</f>
        <v/>
      </c>
      <c r="S116" s="257" t="str">
        <f>IF('CMS Info'!D138="","",'CMS Info'!D138)</f>
        <v/>
      </c>
      <c r="T116" s="257" t="str">
        <f t="shared" si="25"/>
        <v/>
      </c>
      <c r="U116" s="257" t="str">
        <f t="shared" si="26"/>
        <v/>
      </c>
      <c r="V116" s="257" t="str">
        <f t="shared" si="27"/>
        <v/>
      </c>
      <c r="W116" s="257" t="str">
        <f t="shared" si="28"/>
        <v/>
      </c>
      <c r="X116" s="257" t="str">
        <f t="shared" si="29"/>
        <v/>
      </c>
      <c r="Z116" s="257" t="str">
        <f>IF(AD116="","",IF(COUNTIF(AD$2:AD116,AD116)=1,MAX($Z$1:Z115)+1,""))</f>
        <v/>
      </c>
      <c r="AA116" s="257" t="str">
        <f>IF('CMS Deviation Detail'!B138="","",'CMS Deviation Detail'!B138)</f>
        <v/>
      </c>
      <c r="AB116" s="257" t="str">
        <f>IF('CMS Deviation Detail'!C138="","",'CMS Deviation Detail'!C138)</f>
        <v/>
      </c>
      <c r="AC116" s="257" t="str">
        <f>IF('CMS Deviation Detail'!D138="","",'CMS Deviation Detail'!D138)</f>
        <v/>
      </c>
      <c r="AD116" s="257" t="str">
        <f t="shared" si="30"/>
        <v/>
      </c>
      <c r="AE116" s="257" t="str">
        <f t="shared" si="31"/>
        <v/>
      </c>
      <c r="AF116" s="257" t="str">
        <f t="shared" si="32"/>
        <v/>
      </c>
      <c r="AG116" s="257" t="str">
        <f t="shared" si="33"/>
        <v/>
      </c>
      <c r="AH116" s="257" t="str">
        <f t="shared" si="34"/>
        <v/>
      </c>
      <c r="AJ116" s="257" t="str">
        <f>IF(AN116="","",IF(COUNTIF(AN$2:AN116,AN116)=1,MAX($AJ$1:AJ115)+1,""))</f>
        <v/>
      </c>
      <c r="AK116" s="257" t="str">
        <f>IF('CMS Downtime Detail'!B138="","",'CMS Downtime Detail'!B138)</f>
        <v/>
      </c>
      <c r="AL116" s="257" t="str">
        <f>IF('CMS Downtime Detail'!C138="","",'CMS Downtime Detail'!C138)</f>
        <v/>
      </c>
      <c r="AM116" s="257" t="str">
        <f>IF('CMS Downtime Detail'!D138="","",'CMS Downtime Detail'!D138)</f>
        <v/>
      </c>
      <c r="AN116" s="257" t="str">
        <f t="shared" si="35"/>
        <v/>
      </c>
      <c r="AO116" s="257" t="str">
        <f t="shared" si="36"/>
        <v/>
      </c>
      <c r="AP116" s="257" t="str">
        <f t="shared" si="37"/>
        <v/>
      </c>
      <c r="AQ116" s="257" t="str">
        <f t="shared" si="38"/>
        <v/>
      </c>
      <c r="AR116" s="257" t="str">
        <f t="shared" si="39"/>
        <v/>
      </c>
    </row>
    <row r="117" spans="7:44" x14ac:dyDescent="0.25">
      <c r="G117" s="257" t="str">
        <f>IF(B117="","",IF(COUNTIF(K$2:K117,K117)=1,MAX($G$1:G116)+1,""))</f>
        <v/>
      </c>
      <c r="H117" s="257" t="str">
        <f>IF('No CMS Deviation'!B139="","",'No CMS Deviation'!B139)</f>
        <v/>
      </c>
      <c r="I117" s="257" t="str">
        <f>IF('No CMS Deviation'!C139="","",'No CMS Deviation'!C139)</f>
        <v/>
      </c>
      <c r="J117" s="257" t="str">
        <f>IF('No CMS Deviation'!D139="","",'No CMS Deviation'!D139)</f>
        <v/>
      </c>
      <c r="K117" s="257" t="str">
        <f t="shared" si="21"/>
        <v/>
      </c>
      <c r="L117" s="257" t="str">
        <f t="shared" si="22"/>
        <v/>
      </c>
      <c r="M117" s="257" t="str">
        <f t="shared" si="23"/>
        <v/>
      </c>
      <c r="N117" s="257" t="str">
        <f t="shared" si="24"/>
        <v/>
      </c>
      <c r="P117" s="257" t="str">
        <f>IF(T117="","",IF(COUNTIF(T$2:T117,T117)=1,MAX($P$1:P116)+1,""))</f>
        <v/>
      </c>
      <c r="Q117" s="257" t="str">
        <f>IF('CMS Info'!B139="","",'CMS Info'!B139)</f>
        <v/>
      </c>
      <c r="R117" s="257" t="str">
        <f>IF('CMS Info'!C139="","",'CMS Info'!C139)</f>
        <v/>
      </c>
      <c r="S117" s="257" t="str">
        <f>IF('CMS Info'!D139="","",'CMS Info'!D139)</f>
        <v/>
      </c>
      <c r="T117" s="257" t="str">
        <f t="shared" si="25"/>
        <v/>
      </c>
      <c r="U117" s="257" t="str">
        <f t="shared" si="26"/>
        <v/>
      </c>
      <c r="V117" s="257" t="str">
        <f t="shared" si="27"/>
        <v/>
      </c>
      <c r="W117" s="257" t="str">
        <f t="shared" si="28"/>
        <v/>
      </c>
      <c r="X117" s="257" t="str">
        <f t="shared" si="29"/>
        <v/>
      </c>
      <c r="Z117" s="257" t="str">
        <f>IF(AD117="","",IF(COUNTIF(AD$2:AD117,AD117)=1,MAX($Z$1:Z116)+1,""))</f>
        <v/>
      </c>
      <c r="AA117" s="257" t="str">
        <f>IF('CMS Deviation Detail'!B139="","",'CMS Deviation Detail'!B139)</f>
        <v/>
      </c>
      <c r="AB117" s="257" t="str">
        <f>IF('CMS Deviation Detail'!C139="","",'CMS Deviation Detail'!C139)</f>
        <v/>
      </c>
      <c r="AC117" s="257" t="str">
        <f>IF('CMS Deviation Detail'!D139="","",'CMS Deviation Detail'!D139)</f>
        <v/>
      </c>
      <c r="AD117" s="257" t="str">
        <f t="shared" si="30"/>
        <v/>
      </c>
      <c r="AE117" s="257" t="str">
        <f t="shared" si="31"/>
        <v/>
      </c>
      <c r="AF117" s="257" t="str">
        <f t="shared" si="32"/>
        <v/>
      </c>
      <c r="AG117" s="257" t="str">
        <f t="shared" si="33"/>
        <v/>
      </c>
      <c r="AH117" s="257" t="str">
        <f t="shared" si="34"/>
        <v/>
      </c>
      <c r="AJ117" s="257" t="str">
        <f>IF(AN117="","",IF(COUNTIF(AN$2:AN117,AN117)=1,MAX($AJ$1:AJ116)+1,""))</f>
        <v/>
      </c>
      <c r="AK117" s="257" t="str">
        <f>IF('CMS Downtime Detail'!B139="","",'CMS Downtime Detail'!B139)</f>
        <v/>
      </c>
      <c r="AL117" s="257" t="str">
        <f>IF('CMS Downtime Detail'!C139="","",'CMS Downtime Detail'!C139)</f>
        <v/>
      </c>
      <c r="AM117" s="257" t="str">
        <f>IF('CMS Downtime Detail'!D139="","",'CMS Downtime Detail'!D139)</f>
        <v/>
      </c>
      <c r="AN117" s="257" t="str">
        <f t="shared" si="35"/>
        <v/>
      </c>
      <c r="AO117" s="257" t="str">
        <f t="shared" si="36"/>
        <v/>
      </c>
      <c r="AP117" s="257" t="str">
        <f t="shared" si="37"/>
        <v/>
      </c>
      <c r="AQ117" s="257" t="str">
        <f t="shared" si="38"/>
        <v/>
      </c>
      <c r="AR117" s="257" t="str">
        <f t="shared" si="39"/>
        <v/>
      </c>
    </row>
    <row r="118" spans="7:44" x14ac:dyDescent="0.25">
      <c r="G118" s="257" t="str">
        <f>IF(B118="","",IF(COUNTIF(K$2:K118,K118)=1,MAX($G$1:G117)+1,""))</f>
        <v/>
      </c>
      <c r="H118" s="257" t="str">
        <f>IF('No CMS Deviation'!B140="","",'No CMS Deviation'!B140)</f>
        <v/>
      </c>
      <c r="I118" s="257" t="str">
        <f>IF('No CMS Deviation'!C140="","",'No CMS Deviation'!C140)</f>
        <v/>
      </c>
      <c r="J118" s="257" t="str">
        <f>IF('No CMS Deviation'!D140="","",'No CMS Deviation'!D140)</f>
        <v/>
      </c>
      <c r="K118" s="257" t="str">
        <f t="shared" si="21"/>
        <v/>
      </c>
      <c r="L118" s="257" t="str">
        <f t="shared" si="22"/>
        <v/>
      </c>
      <c r="M118" s="257" t="str">
        <f t="shared" si="23"/>
        <v/>
      </c>
      <c r="N118" s="257" t="str">
        <f t="shared" si="24"/>
        <v/>
      </c>
      <c r="P118" s="257" t="str">
        <f>IF(T118="","",IF(COUNTIF(T$2:T118,T118)=1,MAX($P$1:P117)+1,""))</f>
        <v/>
      </c>
      <c r="Q118" s="257" t="str">
        <f>IF('CMS Info'!B140="","",'CMS Info'!B140)</f>
        <v/>
      </c>
      <c r="R118" s="257" t="str">
        <f>IF('CMS Info'!C140="","",'CMS Info'!C140)</f>
        <v/>
      </c>
      <c r="S118" s="257" t="str">
        <f>IF('CMS Info'!D140="","",'CMS Info'!D140)</f>
        <v/>
      </c>
      <c r="T118" s="257" t="str">
        <f t="shared" si="25"/>
        <v/>
      </c>
      <c r="U118" s="257" t="str">
        <f t="shared" si="26"/>
        <v/>
      </c>
      <c r="V118" s="257" t="str">
        <f t="shared" si="27"/>
        <v/>
      </c>
      <c r="W118" s="257" t="str">
        <f t="shared" si="28"/>
        <v/>
      </c>
      <c r="X118" s="257" t="str">
        <f t="shared" si="29"/>
        <v/>
      </c>
      <c r="Z118" s="257" t="str">
        <f>IF(AD118="","",IF(COUNTIF(AD$2:AD118,AD118)=1,MAX($Z$1:Z117)+1,""))</f>
        <v/>
      </c>
      <c r="AA118" s="257" t="str">
        <f>IF('CMS Deviation Detail'!B140="","",'CMS Deviation Detail'!B140)</f>
        <v/>
      </c>
      <c r="AB118" s="257" t="str">
        <f>IF('CMS Deviation Detail'!C140="","",'CMS Deviation Detail'!C140)</f>
        <v/>
      </c>
      <c r="AC118" s="257" t="str">
        <f>IF('CMS Deviation Detail'!D140="","",'CMS Deviation Detail'!D140)</f>
        <v/>
      </c>
      <c r="AD118" s="257" t="str">
        <f t="shared" si="30"/>
        <v/>
      </c>
      <c r="AE118" s="257" t="str">
        <f t="shared" si="31"/>
        <v/>
      </c>
      <c r="AF118" s="257" t="str">
        <f t="shared" si="32"/>
        <v/>
      </c>
      <c r="AG118" s="257" t="str">
        <f t="shared" si="33"/>
        <v/>
      </c>
      <c r="AH118" s="257" t="str">
        <f t="shared" si="34"/>
        <v/>
      </c>
      <c r="AJ118" s="257" t="str">
        <f>IF(AN118="","",IF(COUNTIF(AN$2:AN118,AN118)=1,MAX($AJ$1:AJ117)+1,""))</f>
        <v/>
      </c>
      <c r="AK118" s="257" t="str">
        <f>IF('CMS Downtime Detail'!B140="","",'CMS Downtime Detail'!B140)</f>
        <v/>
      </c>
      <c r="AL118" s="257" t="str">
        <f>IF('CMS Downtime Detail'!C140="","",'CMS Downtime Detail'!C140)</f>
        <v/>
      </c>
      <c r="AM118" s="257" t="str">
        <f>IF('CMS Downtime Detail'!D140="","",'CMS Downtime Detail'!D140)</f>
        <v/>
      </c>
      <c r="AN118" s="257" t="str">
        <f t="shared" si="35"/>
        <v/>
      </c>
      <c r="AO118" s="257" t="str">
        <f t="shared" si="36"/>
        <v/>
      </c>
      <c r="AP118" s="257" t="str">
        <f t="shared" si="37"/>
        <v/>
      </c>
      <c r="AQ118" s="257" t="str">
        <f t="shared" si="38"/>
        <v/>
      </c>
      <c r="AR118" s="257" t="str">
        <f t="shared" si="39"/>
        <v/>
      </c>
    </row>
    <row r="119" spans="7:44" x14ac:dyDescent="0.25">
      <c r="G119" s="257" t="str">
        <f>IF(B119="","",IF(COUNTIF(K$2:K119,K119)=1,MAX($G$1:G118)+1,""))</f>
        <v/>
      </c>
      <c r="H119" s="257" t="str">
        <f>IF('No CMS Deviation'!B141="","",'No CMS Deviation'!B141)</f>
        <v/>
      </c>
      <c r="I119" s="257" t="str">
        <f>IF('No CMS Deviation'!C141="","",'No CMS Deviation'!C141)</f>
        <v/>
      </c>
      <c r="J119" s="257" t="str">
        <f>IF('No CMS Deviation'!D141="","",'No CMS Deviation'!D141)</f>
        <v/>
      </c>
      <c r="K119" s="257" t="str">
        <f t="shared" si="21"/>
        <v/>
      </c>
      <c r="L119" s="257" t="str">
        <f t="shared" si="22"/>
        <v/>
      </c>
      <c r="M119" s="257" t="str">
        <f t="shared" si="23"/>
        <v/>
      </c>
      <c r="N119" s="257" t="str">
        <f t="shared" si="24"/>
        <v/>
      </c>
      <c r="P119" s="257" t="str">
        <f>IF(T119="","",IF(COUNTIF(T$2:T119,T119)=1,MAX($P$1:P118)+1,""))</f>
        <v/>
      </c>
      <c r="Q119" s="257" t="str">
        <f>IF('CMS Info'!B141="","",'CMS Info'!B141)</f>
        <v/>
      </c>
      <c r="R119" s="257" t="str">
        <f>IF('CMS Info'!C141="","",'CMS Info'!C141)</f>
        <v/>
      </c>
      <c r="S119" s="257" t="str">
        <f>IF('CMS Info'!D141="","",'CMS Info'!D141)</f>
        <v/>
      </c>
      <c r="T119" s="257" t="str">
        <f t="shared" si="25"/>
        <v/>
      </c>
      <c r="U119" s="257" t="str">
        <f t="shared" si="26"/>
        <v/>
      </c>
      <c r="V119" s="257" t="str">
        <f t="shared" si="27"/>
        <v/>
      </c>
      <c r="W119" s="257" t="str">
        <f t="shared" si="28"/>
        <v/>
      </c>
      <c r="X119" s="257" t="str">
        <f t="shared" si="29"/>
        <v/>
      </c>
      <c r="Z119" s="257" t="str">
        <f>IF(AD119="","",IF(COUNTIF(AD$2:AD119,AD119)=1,MAX($Z$1:Z118)+1,""))</f>
        <v/>
      </c>
      <c r="AA119" s="257" t="str">
        <f>IF('CMS Deviation Detail'!B141="","",'CMS Deviation Detail'!B141)</f>
        <v/>
      </c>
      <c r="AB119" s="257" t="str">
        <f>IF('CMS Deviation Detail'!C141="","",'CMS Deviation Detail'!C141)</f>
        <v/>
      </c>
      <c r="AC119" s="257" t="str">
        <f>IF('CMS Deviation Detail'!D141="","",'CMS Deviation Detail'!D141)</f>
        <v/>
      </c>
      <c r="AD119" s="257" t="str">
        <f t="shared" si="30"/>
        <v/>
      </c>
      <c r="AE119" s="257" t="str">
        <f t="shared" si="31"/>
        <v/>
      </c>
      <c r="AF119" s="257" t="str">
        <f t="shared" si="32"/>
        <v/>
      </c>
      <c r="AG119" s="257" t="str">
        <f t="shared" si="33"/>
        <v/>
      </c>
      <c r="AH119" s="257" t="str">
        <f t="shared" si="34"/>
        <v/>
      </c>
      <c r="AJ119" s="257" t="str">
        <f>IF(AN119="","",IF(COUNTIF(AN$2:AN119,AN119)=1,MAX($AJ$1:AJ118)+1,""))</f>
        <v/>
      </c>
      <c r="AK119" s="257" t="str">
        <f>IF('CMS Downtime Detail'!B141="","",'CMS Downtime Detail'!B141)</f>
        <v/>
      </c>
      <c r="AL119" s="257" t="str">
        <f>IF('CMS Downtime Detail'!C141="","",'CMS Downtime Detail'!C141)</f>
        <v/>
      </c>
      <c r="AM119" s="257" t="str">
        <f>IF('CMS Downtime Detail'!D141="","",'CMS Downtime Detail'!D141)</f>
        <v/>
      </c>
      <c r="AN119" s="257" t="str">
        <f t="shared" si="35"/>
        <v/>
      </c>
      <c r="AO119" s="257" t="str">
        <f t="shared" si="36"/>
        <v/>
      </c>
      <c r="AP119" s="257" t="str">
        <f t="shared" si="37"/>
        <v/>
      </c>
      <c r="AQ119" s="257" t="str">
        <f t="shared" si="38"/>
        <v/>
      </c>
      <c r="AR119" s="257" t="str">
        <f t="shared" si="39"/>
        <v/>
      </c>
    </row>
    <row r="120" spans="7:44" x14ac:dyDescent="0.25">
      <c r="G120" s="257" t="str">
        <f>IF(B120="","",IF(COUNTIF(K$2:K120,K120)=1,MAX($G$1:G119)+1,""))</f>
        <v/>
      </c>
      <c r="H120" s="257" t="str">
        <f>IF('No CMS Deviation'!B142="","",'No CMS Deviation'!B142)</f>
        <v/>
      </c>
      <c r="I120" s="257" t="str">
        <f>IF('No CMS Deviation'!C142="","",'No CMS Deviation'!C142)</f>
        <v/>
      </c>
      <c r="J120" s="257" t="str">
        <f>IF('No CMS Deviation'!D142="","",'No CMS Deviation'!D142)</f>
        <v/>
      </c>
      <c r="K120" s="257" t="str">
        <f t="shared" si="21"/>
        <v/>
      </c>
      <c r="L120" s="257" t="str">
        <f t="shared" si="22"/>
        <v/>
      </c>
      <c r="M120" s="257" t="str">
        <f t="shared" si="23"/>
        <v/>
      </c>
      <c r="N120" s="257" t="str">
        <f t="shared" si="24"/>
        <v/>
      </c>
      <c r="P120" s="257" t="str">
        <f>IF(T120="","",IF(COUNTIF(T$2:T120,T120)=1,MAX($P$1:P119)+1,""))</f>
        <v/>
      </c>
      <c r="Q120" s="257" t="str">
        <f>IF('CMS Info'!B142="","",'CMS Info'!B142)</f>
        <v/>
      </c>
      <c r="R120" s="257" t="str">
        <f>IF('CMS Info'!C142="","",'CMS Info'!C142)</f>
        <v/>
      </c>
      <c r="S120" s="257" t="str">
        <f>IF('CMS Info'!D142="","",'CMS Info'!D142)</f>
        <v/>
      </c>
      <c r="T120" s="257" t="str">
        <f t="shared" si="25"/>
        <v/>
      </c>
      <c r="U120" s="257" t="str">
        <f t="shared" si="26"/>
        <v/>
      </c>
      <c r="V120" s="257" t="str">
        <f t="shared" si="27"/>
        <v/>
      </c>
      <c r="W120" s="257" t="str">
        <f t="shared" si="28"/>
        <v/>
      </c>
      <c r="X120" s="257" t="str">
        <f t="shared" si="29"/>
        <v/>
      </c>
      <c r="Z120" s="257" t="str">
        <f>IF(AD120="","",IF(COUNTIF(AD$2:AD120,AD120)=1,MAX($Z$1:Z119)+1,""))</f>
        <v/>
      </c>
      <c r="AA120" s="257" t="str">
        <f>IF('CMS Deviation Detail'!B142="","",'CMS Deviation Detail'!B142)</f>
        <v/>
      </c>
      <c r="AB120" s="257" t="str">
        <f>IF('CMS Deviation Detail'!C142="","",'CMS Deviation Detail'!C142)</f>
        <v/>
      </c>
      <c r="AC120" s="257" t="str">
        <f>IF('CMS Deviation Detail'!D142="","",'CMS Deviation Detail'!D142)</f>
        <v/>
      </c>
      <c r="AD120" s="257" t="str">
        <f t="shared" si="30"/>
        <v/>
      </c>
      <c r="AE120" s="257" t="str">
        <f t="shared" si="31"/>
        <v/>
      </c>
      <c r="AF120" s="257" t="str">
        <f t="shared" si="32"/>
        <v/>
      </c>
      <c r="AG120" s="257" t="str">
        <f t="shared" si="33"/>
        <v/>
      </c>
      <c r="AH120" s="257" t="str">
        <f t="shared" si="34"/>
        <v/>
      </c>
      <c r="AJ120" s="257" t="str">
        <f>IF(AN120="","",IF(COUNTIF(AN$2:AN120,AN120)=1,MAX($AJ$1:AJ119)+1,""))</f>
        <v/>
      </c>
      <c r="AK120" s="257" t="str">
        <f>IF('CMS Downtime Detail'!B142="","",'CMS Downtime Detail'!B142)</f>
        <v/>
      </c>
      <c r="AL120" s="257" t="str">
        <f>IF('CMS Downtime Detail'!C142="","",'CMS Downtime Detail'!C142)</f>
        <v/>
      </c>
      <c r="AM120" s="257" t="str">
        <f>IF('CMS Downtime Detail'!D142="","",'CMS Downtime Detail'!D142)</f>
        <v/>
      </c>
      <c r="AN120" s="257" t="str">
        <f t="shared" si="35"/>
        <v/>
      </c>
      <c r="AO120" s="257" t="str">
        <f t="shared" si="36"/>
        <v/>
      </c>
      <c r="AP120" s="257" t="str">
        <f t="shared" si="37"/>
        <v/>
      </c>
      <c r="AQ120" s="257" t="str">
        <f t="shared" si="38"/>
        <v/>
      </c>
      <c r="AR120" s="257" t="str">
        <f t="shared" si="39"/>
        <v/>
      </c>
    </row>
    <row r="121" spans="7:44" x14ac:dyDescent="0.25">
      <c r="G121" s="257" t="str">
        <f>IF(B121="","",IF(COUNTIF(K$2:K121,K121)=1,MAX($G$1:G120)+1,""))</f>
        <v/>
      </c>
      <c r="H121" s="257" t="str">
        <f>IF('No CMS Deviation'!B143="","",'No CMS Deviation'!B143)</f>
        <v/>
      </c>
      <c r="I121" s="257" t="str">
        <f>IF('No CMS Deviation'!C143="","",'No CMS Deviation'!C143)</f>
        <v/>
      </c>
      <c r="J121" s="257" t="str">
        <f>IF('No CMS Deviation'!D143="","",'No CMS Deviation'!D143)</f>
        <v/>
      </c>
      <c r="K121" s="257" t="str">
        <f t="shared" si="21"/>
        <v/>
      </c>
      <c r="L121" s="257" t="str">
        <f t="shared" si="22"/>
        <v/>
      </c>
      <c r="M121" s="257" t="str">
        <f t="shared" si="23"/>
        <v/>
      </c>
      <c r="N121" s="257" t="str">
        <f t="shared" si="24"/>
        <v/>
      </c>
      <c r="P121" s="257" t="str">
        <f>IF(T121="","",IF(COUNTIF(T$2:T121,T121)=1,MAX($P$1:P120)+1,""))</f>
        <v/>
      </c>
      <c r="Q121" s="257" t="str">
        <f>IF('CMS Info'!B143="","",'CMS Info'!B143)</f>
        <v/>
      </c>
      <c r="R121" s="257" t="str">
        <f>IF('CMS Info'!C143="","",'CMS Info'!C143)</f>
        <v/>
      </c>
      <c r="S121" s="257" t="str">
        <f>IF('CMS Info'!D143="","",'CMS Info'!D143)</f>
        <v/>
      </c>
      <c r="T121" s="257" t="str">
        <f t="shared" si="25"/>
        <v/>
      </c>
      <c r="U121" s="257" t="str">
        <f t="shared" si="26"/>
        <v/>
      </c>
      <c r="V121" s="257" t="str">
        <f t="shared" si="27"/>
        <v/>
      </c>
      <c r="W121" s="257" t="str">
        <f t="shared" si="28"/>
        <v/>
      </c>
      <c r="X121" s="257" t="str">
        <f t="shared" si="29"/>
        <v/>
      </c>
      <c r="Z121" s="257" t="str">
        <f>IF(AD121="","",IF(COUNTIF(AD$2:AD121,AD121)=1,MAX($Z$1:Z120)+1,""))</f>
        <v/>
      </c>
      <c r="AA121" s="257" t="str">
        <f>IF('CMS Deviation Detail'!B143="","",'CMS Deviation Detail'!B143)</f>
        <v/>
      </c>
      <c r="AB121" s="257" t="str">
        <f>IF('CMS Deviation Detail'!C143="","",'CMS Deviation Detail'!C143)</f>
        <v/>
      </c>
      <c r="AC121" s="257" t="str">
        <f>IF('CMS Deviation Detail'!D143="","",'CMS Deviation Detail'!D143)</f>
        <v/>
      </c>
      <c r="AD121" s="257" t="str">
        <f t="shared" si="30"/>
        <v/>
      </c>
      <c r="AE121" s="257" t="str">
        <f t="shared" si="31"/>
        <v/>
      </c>
      <c r="AF121" s="257" t="str">
        <f t="shared" si="32"/>
        <v/>
      </c>
      <c r="AG121" s="257" t="str">
        <f t="shared" si="33"/>
        <v/>
      </c>
      <c r="AH121" s="257" t="str">
        <f t="shared" si="34"/>
        <v/>
      </c>
      <c r="AJ121" s="257" t="str">
        <f>IF(AN121="","",IF(COUNTIF(AN$2:AN121,AN121)=1,MAX($AJ$1:AJ120)+1,""))</f>
        <v/>
      </c>
      <c r="AK121" s="257" t="str">
        <f>IF('CMS Downtime Detail'!B143="","",'CMS Downtime Detail'!B143)</f>
        <v/>
      </c>
      <c r="AL121" s="257" t="str">
        <f>IF('CMS Downtime Detail'!C143="","",'CMS Downtime Detail'!C143)</f>
        <v/>
      </c>
      <c r="AM121" s="257" t="str">
        <f>IF('CMS Downtime Detail'!D143="","",'CMS Downtime Detail'!D143)</f>
        <v/>
      </c>
      <c r="AN121" s="257" t="str">
        <f t="shared" si="35"/>
        <v/>
      </c>
      <c r="AO121" s="257" t="str">
        <f t="shared" si="36"/>
        <v/>
      </c>
      <c r="AP121" s="257" t="str">
        <f t="shared" si="37"/>
        <v/>
      </c>
      <c r="AQ121" s="257" t="str">
        <f t="shared" si="38"/>
        <v/>
      </c>
      <c r="AR121" s="257" t="str">
        <f t="shared" si="39"/>
        <v/>
      </c>
    </row>
    <row r="122" spans="7:44" x14ac:dyDescent="0.25">
      <c r="G122" s="257" t="str">
        <f>IF(B122="","",IF(COUNTIF(K$2:K122,K122)=1,MAX($G$1:G121)+1,""))</f>
        <v/>
      </c>
      <c r="H122" s="257" t="str">
        <f>IF('No CMS Deviation'!B144="","",'No CMS Deviation'!B144)</f>
        <v/>
      </c>
      <c r="I122" s="257" t="str">
        <f>IF('No CMS Deviation'!C144="","",'No CMS Deviation'!C144)</f>
        <v/>
      </c>
      <c r="J122" s="257" t="str">
        <f>IF('No CMS Deviation'!D144="","",'No CMS Deviation'!D144)</f>
        <v/>
      </c>
      <c r="K122" s="257" t="str">
        <f t="shared" si="21"/>
        <v/>
      </c>
      <c r="L122" s="257" t="str">
        <f t="shared" si="22"/>
        <v/>
      </c>
      <c r="M122" s="257" t="str">
        <f t="shared" si="23"/>
        <v/>
      </c>
      <c r="N122" s="257" t="str">
        <f t="shared" si="24"/>
        <v/>
      </c>
      <c r="P122" s="257" t="str">
        <f>IF(T122="","",IF(COUNTIF(T$2:T122,T122)=1,MAX($P$1:P121)+1,""))</f>
        <v/>
      </c>
      <c r="Q122" s="257" t="str">
        <f>IF('CMS Info'!B144="","",'CMS Info'!B144)</f>
        <v/>
      </c>
      <c r="R122" s="257" t="str">
        <f>IF('CMS Info'!C144="","",'CMS Info'!C144)</f>
        <v/>
      </c>
      <c r="S122" s="257" t="str">
        <f>IF('CMS Info'!D144="","",'CMS Info'!D144)</f>
        <v/>
      </c>
      <c r="T122" s="257" t="str">
        <f t="shared" si="25"/>
        <v/>
      </c>
      <c r="U122" s="257" t="str">
        <f t="shared" si="26"/>
        <v/>
      </c>
      <c r="V122" s="257" t="str">
        <f t="shared" si="27"/>
        <v/>
      </c>
      <c r="W122" s="257" t="str">
        <f t="shared" si="28"/>
        <v/>
      </c>
      <c r="X122" s="257" t="str">
        <f t="shared" si="29"/>
        <v/>
      </c>
      <c r="Z122" s="257" t="str">
        <f>IF(AD122="","",IF(COUNTIF(AD$2:AD122,AD122)=1,MAX($Z$1:Z121)+1,""))</f>
        <v/>
      </c>
      <c r="AA122" s="257" t="str">
        <f>IF('CMS Deviation Detail'!B144="","",'CMS Deviation Detail'!B144)</f>
        <v/>
      </c>
      <c r="AB122" s="257" t="str">
        <f>IF('CMS Deviation Detail'!C144="","",'CMS Deviation Detail'!C144)</f>
        <v/>
      </c>
      <c r="AC122" s="257" t="str">
        <f>IF('CMS Deviation Detail'!D144="","",'CMS Deviation Detail'!D144)</f>
        <v/>
      </c>
      <c r="AD122" s="257" t="str">
        <f t="shared" si="30"/>
        <v/>
      </c>
      <c r="AE122" s="257" t="str">
        <f t="shared" si="31"/>
        <v/>
      </c>
      <c r="AF122" s="257" t="str">
        <f t="shared" si="32"/>
        <v/>
      </c>
      <c r="AG122" s="257" t="str">
        <f t="shared" si="33"/>
        <v/>
      </c>
      <c r="AH122" s="257" t="str">
        <f t="shared" si="34"/>
        <v/>
      </c>
      <c r="AJ122" s="257" t="str">
        <f>IF(AN122="","",IF(COUNTIF(AN$2:AN122,AN122)=1,MAX($AJ$1:AJ121)+1,""))</f>
        <v/>
      </c>
      <c r="AK122" s="257" t="str">
        <f>IF('CMS Downtime Detail'!B144="","",'CMS Downtime Detail'!B144)</f>
        <v/>
      </c>
      <c r="AL122" s="257" t="str">
        <f>IF('CMS Downtime Detail'!C144="","",'CMS Downtime Detail'!C144)</f>
        <v/>
      </c>
      <c r="AM122" s="257" t="str">
        <f>IF('CMS Downtime Detail'!D144="","",'CMS Downtime Detail'!D144)</f>
        <v/>
      </c>
      <c r="AN122" s="257" t="str">
        <f t="shared" si="35"/>
        <v/>
      </c>
      <c r="AO122" s="257" t="str">
        <f t="shared" si="36"/>
        <v/>
      </c>
      <c r="AP122" s="257" t="str">
        <f t="shared" si="37"/>
        <v/>
      </c>
      <c r="AQ122" s="257" t="str">
        <f t="shared" si="38"/>
        <v/>
      </c>
      <c r="AR122" s="257" t="str">
        <f t="shared" si="39"/>
        <v/>
      </c>
    </row>
    <row r="123" spans="7:44" x14ac:dyDescent="0.25">
      <c r="G123" s="257" t="str">
        <f>IF(B123="","",IF(COUNTIF(K$2:K123,K123)=1,MAX($G$1:G122)+1,""))</f>
        <v/>
      </c>
      <c r="H123" s="257" t="str">
        <f>IF('No CMS Deviation'!B145="","",'No CMS Deviation'!B145)</f>
        <v/>
      </c>
      <c r="I123" s="257" t="str">
        <f>IF('No CMS Deviation'!C145="","",'No CMS Deviation'!C145)</f>
        <v/>
      </c>
      <c r="J123" s="257" t="str">
        <f>IF('No CMS Deviation'!D145="","",'No CMS Deviation'!D145)</f>
        <v/>
      </c>
      <c r="K123" s="257" t="str">
        <f t="shared" si="21"/>
        <v/>
      </c>
      <c r="L123" s="257" t="str">
        <f t="shared" si="22"/>
        <v/>
      </c>
      <c r="M123" s="257" t="str">
        <f t="shared" si="23"/>
        <v/>
      </c>
      <c r="N123" s="257" t="str">
        <f t="shared" si="24"/>
        <v/>
      </c>
      <c r="P123" s="257" t="str">
        <f>IF(T123="","",IF(COUNTIF(T$2:T123,T123)=1,MAX($P$1:P122)+1,""))</f>
        <v/>
      </c>
      <c r="Q123" s="257" t="str">
        <f>IF('CMS Info'!B145="","",'CMS Info'!B145)</f>
        <v/>
      </c>
      <c r="R123" s="257" t="str">
        <f>IF('CMS Info'!C145="","",'CMS Info'!C145)</f>
        <v/>
      </c>
      <c r="S123" s="257" t="str">
        <f>IF('CMS Info'!D145="","",'CMS Info'!D145)</f>
        <v/>
      </c>
      <c r="T123" s="257" t="str">
        <f t="shared" si="25"/>
        <v/>
      </c>
      <c r="U123" s="257" t="str">
        <f t="shared" si="26"/>
        <v/>
      </c>
      <c r="V123" s="257" t="str">
        <f t="shared" si="27"/>
        <v/>
      </c>
      <c r="W123" s="257" t="str">
        <f t="shared" si="28"/>
        <v/>
      </c>
      <c r="X123" s="257" t="str">
        <f t="shared" si="29"/>
        <v/>
      </c>
      <c r="Z123" s="257" t="str">
        <f>IF(AD123="","",IF(COUNTIF(AD$2:AD123,AD123)=1,MAX($Z$1:Z122)+1,""))</f>
        <v/>
      </c>
      <c r="AA123" s="257" t="str">
        <f>IF('CMS Deviation Detail'!B145="","",'CMS Deviation Detail'!B145)</f>
        <v/>
      </c>
      <c r="AB123" s="257" t="str">
        <f>IF('CMS Deviation Detail'!C145="","",'CMS Deviation Detail'!C145)</f>
        <v/>
      </c>
      <c r="AC123" s="257" t="str">
        <f>IF('CMS Deviation Detail'!D145="","",'CMS Deviation Detail'!D145)</f>
        <v/>
      </c>
      <c r="AD123" s="257" t="str">
        <f t="shared" si="30"/>
        <v/>
      </c>
      <c r="AE123" s="257" t="str">
        <f t="shared" si="31"/>
        <v/>
      </c>
      <c r="AF123" s="257" t="str">
        <f t="shared" si="32"/>
        <v/>
      </c>
      <c r="AG123" s="257" t="str">
        <f t="shared" si="33"/>
        <v/>
      </c>
      <c r="AH123" s="257" t="str">
        <f t="shared" si="34"/>
        <v/>
      </c>
      <c r="AJ123" s="257" t="str">
        <f>IF(AN123="","",IF(COUNTIF(AN$2:AN123,AN123)=1,MAX($AJ$1:AJ122)+1,""))</f>
        <v/>
      </c>
      <c r="AK123" s="257" t="str">
        <f>IF('CMS Downtime Detail'!B145="","",'CMS Downtime Detail'!B145)</f>
        <v/>
      </c>
      <c r="AL123" s="257" t="str">
        <f>IF('CMS Downtime Detail'!C145="","",'CMS Downtime Detail'!C145)</f>
        <v/>
      </c>
      <c r="AM123" s="257" t="str">
        <f>IF('CMS Downtime Detail'!D145="","",'CMS Downtime Detail'!D145)</f>
        <v/>
      </c>
      <c r="AN123" s="257" t="str">
        <f t="shared" si="35"/>
        <v/>
      </c>
      <c r="AO123" s="257" t="str">
        <f t="shared" si="36"/>
        <v/>
      </c>
      <c r="AP123" s="257" t="str">
        <f t="shared" si="37"/>
        <v/>
      </c>
      <c r="AQ123" s="257" t="str">
        <f t="shared" si="38"/>
        <v/>
      </c>
      <c r="AR123" s="257" t="str">
        <f t="shared" si="39"/>
        <v/>
      </c>
    </row>
    <row r="124" spans="7:44" x14ac:dyDescent="0.25">
      <c r="G124" s="257" t="str">
        <f>IF(B124="","",IF(COUNTIF(K$2:K124,K124)=1,MAX($G$1:G123)+1,""))</f>
        <v/>
      </c>
      <c r="H124" s="257" t="str">
        <f>IF('No CMS Deviation'!B146="","",'No CMS Deviation'!B146)</f>
        <v/>
      </c>
      <c r="I124" s="257" t="str">
        <f>IF('No CMS Deviation'!C146="","",'No CMS Deviation'!C146)</f>
        <v/>
      </c>
      <c r="J124" s="257" t="str">
        <f>IF('No CMS Deviation'!D146="","",'No CMS Deviation'!D146)</f>
        <v/>
      </c>
      <c r="K124" s="257" t="str">
        <f t="shared" si="21"/>
        <v/>
      </c>
      <c r="L124" s="257" t="str">
        <f t="shared" si="22"/>
        <v/>
      </c>
      <c r="M124" s="257" t="str">
        <f t="shared" si="23"/>
        <v/>
      </c>
      <c r="N124" s="257" t="str">
        <f t="shared" si="24"/>
        <v/>
      </c>
      <c r="P124" s="257" t="str">
        <f>IF(T124="","",IF(COUNTIF(T$2:T124,T124)=1,MAX($P$1:P123)+1,""))</f>
        <v/>
      </c>
      <c r="Q124" s="257" t="str">
        <f>IF('CMS Info'!B146="","",'CMS Info'!B146)</f>
        <v/>
      </c>
      <c r="R124" s="257" t="str">
        <f>IF('CMS Info'!C146="","",'CMS Info'!C146)</f>
        <v/>
      </c>
      <c r="S124" s="257" t="str">
        <f>IF('CMS Info'!D146="","",'CMS Info'!D146)</f>
        <v/>
      </c>
      <c r="T124" s="257" t="str">
        <f t="shared" si="25"/>
        <v/>
      </c>
      <c r="U124" s="257" t="str">
        <f t="shared" si="26"/>
        <v/>
      </c>
      <c r="V124" s="257" t="str">
        <f t="shared" si="27"/>
        <v/>
      </c>
      <c r="W124" s="257" t="str">
        <f t="shared" si="28"/>
        <v/>
      </c>
      <c r="X124" s="257" t="str">
        <f t="shared" si="29"/>
        <v/>
      </c>
      <c r="Z124" s="257" t="str">
        <f>IF(AD124="","",IF(COUNTIF(AD$2:AD124,AD124)=1,MAX($Z$1:Z123)+1,""))</f>
        <v/>
      </c>
      <c r="AA124" s="257" t="str">
        <f>IF('CMS Deviation Detail'!B146="","",'CMS Deviation Detail'!B146)</f>
        <v/>
      </c>
      <c r="AB124" s="257" t="str">
        <f>IF('CMS Deviation Detail'!C146="","",'CMS Deviation Detail'!C146)</f>
        <v/>
      </c>
      <c r="AC124" s="257" t="str">
        <f>IF('CMS Deviation Detail'!D146="","",'CMS Deviation Detail'!D146)</f>
        <v/>
      </c>
      <c r="AD124" s="257" t="str">
        <f t="shared" si="30"/>
        <v/>
      </c>
      <c r="AE124" s="257" t="str">
        <f t="shared" si="31"/>
        <v/>
      </c>
      <c r="AF124" s="257" t="str">
        <f t="shared" si="32"/>
        <v/>
      </c>
      <c r="AG124" s="257" t="str">
        <f t="shared" si="33"/>
        <v/>
      </c>
      <c r="AH124" s="257" t="str">
        <f t="shared" si="34"/>
        <v/>
      </c>
      <c r="AJ124" s="257" t="str">
        <f>IF(AN124="","",IF(COUNTIF(AN$2:AN124,AN124)=1,MAX($AJ$1:AJ123)+1,""))</f>
        <v/>
      </c>
      <c r="AK124" s="257" t="str">
        <f>IF('CMS Downtime Detail'!B146="","",'CMS Downtime Detail'!B146)</f>
        <v/>
      </c>
      <c r="AL124" s="257" t="str">
        <f>IF('CMS Downtime Detail'!C146="","",'CMS Downtime Detail'!C146)</f>
        <v/>
      </c>
      <c r="AM124" s="257" t="str">
        <f>IF('CMS Downtime Detail'!D146="","",'CMS Downtime Detail'!D146)</f>
        <v/>
      </c>
      <c r="AN124" s="257" t="str">
        <f t="shared" si="35"/>
        <v/>
      </c>
      <c r="AO124" s="257" t="str">
        <f t="shared" si="36"/>
        <v/>
      </c>
      <c r="AP124" s="257" t="str">
        <f t="shared" si="37"/>
        <v/>
      </c>
      <c r="AQ124" s="257" t="str">
        <f t="shared" si="38"/>
        <v/>
      </c>
      <c r="AR124" s="257" t="str">
        <f t="shared" si="39"/>
        <v/>
      </c>
    </row>
    <row r="125" spans="7:44" x14ac:dyDescent="0.25">
      <c r="G125" s="257" t="str">
        <f>IF(B125="","",IF(COUNTIF(K$2:K125,K125)=1,MAX($G$1:G124)+1,""))</f>
        <v/>
      </c>
      <c r="H125" s="257" t="str">
        <f>IF('No CMS Deviation'!B147="","",'No CMS Deviation'!B147)</f>
        <v/>
      </c>
      <c r="I125" s="257" t="str">
        <f>IF('No CMS Deviation'!C147="","",'No CMS Deviation'!C147)</f>
        <v/>
      </c>
      <c r="J125" s="257" t="str">
        <f>IF('No CMS Deviation'!D147="","",'No CMS Deviation'!D147)</f>
        <v/>
      </c>
      <c r="K125" s="257" t="str">
        <f t="shared" si="21"/>
        <v/>
      </c>
      <c r="L125" s="257" t="str">
        <f t="shared" si="22"/>
        <v/>
      </c>
      <c r="M125" s="257" t="str">
        <f t="shared" si="23"/>
        <v/>
      </c>
      <c r="N125" s="257" t="str">
        <f t="shared" si="24"/>
        <v/>
      </c>
      <c r="P125" s="257" t="str">
        <f>IF(T125="","",IF(COUNTIF(T$2:T125,T125)=1,MAX($P$1:P124)+1,""))</f>
        <v/>
      </c>
      <c r="Q125" s="257" t="str">
        <f>IF('CMS Info'!B147="","",'CMS Info'!B147)</f>
        <v/>
      </c>
      <c r="R125" s="257" t="str">
        <f>IF('CMS Info'!C147="","",'CMS Info'!C147)</f>
        <v/>
      </c>
      <c r="S125" s="257" t="str">
        <f>IF('CMS Info'!D147="","",'CMS Info'!D147)</f>
        <v/>
      </c>
      <c r="T125" s="257" t="str">
        <f t="shared" si="25"/>
        <v/>
      </c>
      <c r="U125" s="257" t="str">
        <f t="shared" si="26"/>
        <v/>
      </c>
      <c r="V125" s="257" t="str">
        <f t="shared" si="27"/>
        <v/>
      </c>
      <c r="W125" s="257" t="str">
        <f t="shared" si="28"/>
        <v/>
      </c>
      <c r="X125" s="257" t="str">
        <f t="shared" si="29"/>
        <v/>
      </c>
      <c r="Z125" s="257" t="str">
        <f>IF(AD125="","",IF(COUNTIF(AD$2:AD125,AD125)=1,MAX($Z$1:Z124)+1,""))</f>
        <v/>
      </c>
      <c r="AA125" s="257" t="str">
        <f>IF('CMS Deviation Detail'!B147="","",'CMS Deviation Detail'!B147)</f>
        <v/>
      </c>
      <c r="AB125" s="257" t="str">
        <f>IF('CMS Deviation Detail'!C147="","",'CMS Deviation Detail'!C147)</f>
        <v/>
      </c>
      <c r="AC125" s="257" t="str">
        <f>IF('CMS Deviation Detail'!D147="","",'CMS Deviation Detail'!D147)</f>
        <v/>
      </c>
      <c r="AD125" s="257" t="str">
        <f t="shared" si="30"/>
        <v/>
      </c>
      <c r="AE125" s="257" t="str">
        <f t="shared" si="31"/>
        <v/>
      </c>
      <c r="AF125" s="257" t="str">
        <f t="shared" si="32"/>
        <v/>
      </c>
      <c r="AG125" s="257" t="str">
        <f t="shared" si="33"/>
        <v/>
      </c>
      <c r="AH125" s="257" t="str">
        <f t="shared" si="34"/>
        <v/>
      </c>
      <c r="AJ125" s="257" t="str">
        <f>IF(AN125="","",IF(COUNTIF(AN$2:AN125,AN125)=1,MAX($AJ$1:AJ124)+1,""))</f>
        <v/>
      </c>
      <c r="AK125" s="257" t="str">
        <f>IF('CMS Downtime Detail'!B147="","",'CMS Downtime Detail'!B147)</f>
        <v/>
      </c>
      <c r="AL125" s="257" t="str">
        <f>IF('CMS Downtime Detail'!C147="","",'CMS Downtime Detail'!C147)</f>
        <v/>
      </c>
      <c r="AM125" s="257" t="str">
        <f>IF('CMS Downtime Detail'!D147="","",'CMS Downtime Detail'!D147)</f>
        <v/>
      </c>
      <c r="AN125" s="257" t="str">
        <f t="shared" si="35"/>
        <v/>
      </c>
      <c r="AO125" s="257" t="str">
        <f t="shared" si="36"/>
        <v/>
      </c>
      <c r="AP125" s="257" t="str">
        <f t="shared" si="37"/>
        <v/>
      </c>
      <c r="AQ125" s="257" t="str">
        <f t="shared" si="38"/>
        <v/>
      </c>
      <c r="AR125" s="257" t="str">
        <f t="shared" si="39"/>
        <v/>
      </c>
    </row>
    <row r="126" spans="7:44" x14ac:dyDescent="0.25">
      <c r="G126" s="257" t="str">
        <f>IF(B126="","",IF(COUNTIF(K$2:K126,K126)=1,MAX($G$1:G125)+1,""))</f>
        <v/>
      </c>
      <c r="H126" s="257" t="str">
        <f>IF('No CMS Deviation'!B148="","",'No CMS Deviation'!B148)</f>
        <v/>
      </c>
      <c r="I126" s="257" t="str">
        <f>IF('No CMS Deviation'!C148="","",'No CMS Deviation'!C148)</f>
        <v/>
      </c>
      <c r="J126" s="257" t="str">
        <f>IF('No CMS Deviation'!D148="","",'No CMS Deviation'!D148)</f>
        <v/>
      </c>
      <c r="K126" s="257" t="str">
        <f t="shared" si="21"/>
        <v/>
      </c>
      <c r="L126" s="257" t="str">
        <f t="shared" si="22"/>
        <v/>
      </c>
      <c r="M126" s="257" t="str">
        <f t="shared" si="23"/>
        <v/>
      </c>
      <c r="N126" s="257" t="str">
        <f t="shared" si="24"/>
        <v/>
      </c>
      <c r="P126" s="257" t="str">
        <f>IF(T126="","",IF(COUNTIF(T$2:T126,T126)=1,MAX($P$1:P125)+1,""))</f>
        <v/>
      </c>
      <c r="Q126" s="257" t="str">
        <f>IF('CMS Info'!B148="","",'CMS Info'!B148)</f>
        <v/>
      </c>
      <c r="R126" s="257" t="str">
        <f>IF('CMS Info'!C148="","",'CMS Info'!C148)</f>
        <v/>
      </c>
      <c r="S126" s="257" t="str">
        <f>IF('CMS Info'!D148="","",'CMS Info'!D148)</f>
        <v/>
      </c>
      <c r="T126" s="257" t="str">
        <f t="shared" si="25"/>
        <v/>
      </c>
      <c r="U126" s="257" t="str">
        <f t="shared" si="26"/>
        <v/>
      </c>
      <c r="V126" s="257" t="str">
        <f t="shared" si="27"/>
        <v/>
      </c>
      <c r="W126" s="257" t="str">
        <f t="shared" si="28"/>
        <v/>
      </c>
      <c r="X126" s="257" t="str">
        <f t="shared" si="29"/>
        <v/>
      </c>
      <c r="Z126" s="257" t="str">
        <f>IF(AD126="","",IF(COUNTIF(AD$2:AD126,AD126)=1,MAX($Z$1:Z125)+1,""))</f>
        <v/>
      </c>
      <c r="AA126" s="257" t="str">
        <f>IF('CMS Deviation Detail'!B148="","",'CMS Deviation Detail'!B148)</f>
        <v/>
      </c>
      <c r="AB126" s="257" t="str">
        <f>IF('CMS Deviation Detail'!C148="","",'CMS Deviation Detail'!C148)</f>
        <v/>
      </c>
      <c r="AC126" s="257" t="str">
        <f>IF('CMS Deviation Detail'!D148="","",'CMS Deviation Detail'!D148)</f>
        <v/>
      </c>
      <c r="AD126" s="257" t="str">
        <f t="shared" si="30"/>
        <v/>
      </c>
      <c r="AE126" s="257" t="str">
        <f t="shared" si="31"/>
        <v/>
      </c>
      <c r="AF126" s="257" t="str">
        <f t="shared" si="32"/>
        <v/>
      </c>
      <c r="AG126" s="257" t="str">
        <f t="shared" si="33"/>
        <v/>
      </c>
      <c r="AH126" s="257" t="str">
        <f t="shared" si="34"/>
        <v/>
      </c>
      <c r="AJ126" s="257" t="str">
        <f>IF(AN126="","",IF(COUNTIF(AN$2:AN126,AN126)=1,MAX($AJ$1:AJ125)+1,""))</f>
        <v/>
      </c>
      <c r="AK126" s="257" t="str">
        <f>IF('CMS Downtime Detail'!B148="","",'CMS Downtime Detail'!B148)</f>
        <v/>
      </c>
      <c r="AL126" s="257" t="str">
        <f>IF('CMS Downtime Detail'!C148="","",'CMS Downtime Detail'!C148)</f>
        <v/>
      </c>
      <c r="AM126" s="257" t="str">
        <f>IF('CMS Downtime Detail'!D148="","",'CMS Downtime Detail'!D148)</f>
        <v/>
      </c>
      <c r="AN126" s="257" t="str">
        <f t="shared" si="35"/>
        <v/>
      </c>
      <c r="AO126" s="257" t="str">
        <f t="shared" si="36"/>
        <v/>
      </c>
      <c r="AP126" s="257" t="str">
        <f t="shared" si="37"/>
        <v/>
      </c>
      <c r="AQ126" s="257" t="str">
        <f t="shared" si="38"/>
        <v/>
      </c>
      <c r="AR126" s="257" t="str">
        <f t="shared" si="39"/>
        <v/>
      </c>
    </row>
    <row r="127" spans="7:44" x14ac:dyDescent="0.25">
      <c r="G127" s="257" t="str">
        <f>IF(B127="","",IF(COUNTIF(K$2:K127,K127)=1,MAX($G$1:G126)+1,""))</f>
        <v/>
      </c>
      <c r="H127" s="257" t="str">
        <f>IF('No CMS Deviation'!B149="","",'No CMS Deviation'!B149)</f>
        <v/>
      </c>
      <c r="I127" s="257" t="str">
        <f>IF('No CMS Deviation'!C149="","",'No CMS Deviation'!C149)</f>
        <v/>
      </c>
      <c r="J127" s="257" t="str">
        <f>IF('No CMS Deviation'!D149="","",'No CMS Deviation'!D149)</f>
        <v/>
      </c>
      <c r="K127" s="257" t="str">
        <f t="shared" si="21"/>
        <v/>
      </c>
      <c r="L127" s="257" t="str">
        <f t="shared" si="22"/>
        <v/>
      </c>
      <c r="M127" s="257" t="str">
        <f t="shared" si="23"/>
        <v/>
      </c>
      <c r="N127" s="257" t="str">
        <f t="shared" si="24"/>
        <v/>
      </c>
      <c r="P127" s="257" t="str">
        <f>IF(T127="","",IF(COUNTIF(T$2:T127,T127)=1,MAX($P$1:P126)+1,""))</f>
        <v/>
      </c>
      <c r="Q127" s="257" t="str">
        <f>IF('CMS Info'!B149="","",'CMS Info'!B149)</f>
        <v/>
      </c>
      <c r="R127" s="257" t="str">
        <f>IF('CMS Info'!C149="","",'CMS Info'!C149)</f>
        <v/>
      </c>
      <c r="S127" s="257" t="str">
        <f>IF('CMS Info'!D149="","",'CMS Info'!D149)</f>
        <v/>
      </c>
      <c r="T127" s="257" t="str">
        <f t="shared" si="25"/>
        <v/>
      </c>
      <c r="U127" s="257" t="str">
        <f t="shared" si="26"/>
        <v/>
      </c>
      <c r="V127" s="257" t="str">
        <f t="shared" si="27"/>
        <v/>
      </c>
      <c r="W127" s="257" t="str">
        <f t="shared" si="28"/>
        <v/>
      </c>
      <c r="X127" s="257" t="str">
        <f t="shared" si="29"/>
        <v/>
      </c>
      <c r="Z127" s="257" t="str">
        <f>IF(AD127="","",IF(COUNTIF(AD$2:AD127,AD127)=1,MAX($Z$1:Z126)+1,""))</f>
        <v/>
      </c>
      <c r="AA127" s="257" t="str">
        <f>IF('CMS Deviation Detail'!B149="","",'CMS Deviation Detail'!B149)</f>
        <v/>
      </c>
      <c r="AB127" s="257" t="str">
        <f>IF('CMS Deviation Detail'!C149="","",'CMS Deviation Detail'!C149)</f>
        <v/>
      </c>
      <c r="AC127" s="257" t="str">
        <f>IF('CMS Deviation Detail'!D149="","",'CMS Deviation Detail'!D149)</f>
        <v/>
      </c>
      <c r="AD127" s="257" t="str">
        <f t="shared" si="30"/>
        <v/>
      </c>
      <c r="AE127" s="257" t="str">
        <f t="shared" si="31"/>
        <v/>
      </c>
      <c r="AF127" s="257" t="str">
        <f t="shared" si="32"/>
        <v/>
      </c>
      <c r="AG127" s="257" t="str">
        <f t="shared" si="33"/>
        <v/>
      </c>
      <c r="AH127" s="257" t="str">
        <f t="shared" si="34"/>
        <v/>
      </c>
      <c r="AJ127" s="257" t="str">
        <f>IF(AN127="","",IF(COUNTIF(AN$2:AN127,AN127)=1,MAX($AJ$1:AJ126)+1,""))</f>
        <v/>
      </c>
      <c r="AK127" s="257" t="str">
        <f>IF('CMS Downtime Detail'!B149="","",'CMS Downtime Detail'!B149)</f>
        <v/>
      </c>
      <c r="AL127" s="257" t="str">
        <f>IF('CMS Downtime Detail'!C149="","",'CMS Downtime Detail'!C149)</f>
        <v/>
      </c>
      <c r="AM127" s="257" t="str">
        <f>IF('CMS Downtime Detail'!D149="","",'CMS Downtime Detail'!D149)</f>
        <v/>
      </c>
      <c r="AN127" s="257" t="str">
        <f t="shared" si="35"/>
        <v/>
      </c>
      <c r="AO127" s="257" t="str">
        <f t="shared" si="36"/>
        <v/>
      </c>
      <c r="AP127" s="257" t="str">
        <f t="shared" si="37"/>
        <v/>
      </c>
      <c r="AQ127" s="257" t="str">
        <f t="shared" si="38"/>
        <v/>
      </c>
      <c r="AR127" s="257" t="str">
        <f t="shared" si="39"/>
        <v/>
      </c>
    </row>
    <row r="128" spans="7:44" x14ac:dyDescent="0.25">
      <c r="G128" s="257" t="str">
        <f>IF(B128="","",IF(COUNTIF(K$2:K128,K128)=1,MAX($G$1:G127)+1,""))</f>
        <v/>
      </c>
      <c r="H128" s="257" t="str">
        <f>IF('No CMS Deviation'!B150="","",'No CMS Deviation'!B150)</f>
        <v/>
      </c>
      <c r="I128" s="257" t="str">
        <f>IF('No CMS Deviation'!C150="","",'No CMS Deviation'!C150)</f>
        <v/>
      </c>
      <c r="J128" s="257" t="str">
        <f>IF('No CMS Deviation'!D150="","",'No CMS Deviation'!D150)</f>
        <v/>
      </c>
      <c r="K128" s="257" t="str">
        <f t="shared" si="21"/>
        <v/>
      </c>
      <c r="L128" s="257" t="str">
        <f t="shared" si="22"/>
        <v/>
      </c>
      <c r="M128" s="257" t="str">
        <f t="shared" si="23"/>
        <v/>
      </c>
      <c r="N128" s="257" t="str">
        <f t="shared" si="24"/>
        <v/>
      </c>
      <c r="P128" s="257" t="str">
        <f>IF(T128="","",IF(COUNTIF(T$2:T128,T128)=1,MAX($P$1:P127)+1,""))</f>
        <v/>
      </c>
      <c r="Q128" s="257" t="str">
        <f>IF('CMS Info'!B150="","",'CMS Info'!B150)</f>
        <v/>
      </c>
      <c r="R128" s="257" t="str">
        <f>IF('CMS Info'!C150="","",'CMS Info'!C150)</f>
        <v/>
      </c>
      <c r="S128" s="257" t="str">
        <f>IF('CMS Info'!D150="","",'CMS Info'!D150)</f>
        <v/>
      </c>
      <c r="T128" s="257" t="str">
        <f t="shared" si="25"/>
        <v/>
      </c>
      <c r="U128" s="257" t="str">
        <f t="shared" si="26"/>
        <v/>
      </c>
      <c r="V128" s="257" t="str">
        <f t="shared" si="27"/>
        <v/>
      </c>
      <c r="W128" s="257" t="str">
        <f t="shared" si="28"/>
        <v/>
      </c>
      <c r="X128" s="257" t="str">
        <f t="shared" si="29"/>
        <v/>
      </c>
      <c r="Z128" s="257" t="str">
        <f>IF(AD128="","",IF(COUNTIF(AD$2:AD128,AD128)=1,MAX($Z$1:Z127)+1,""))</f>
        <v/>
      </c>
      <c r="AA128" s="257" t="str">
        <f>IF('CMS Deviation Detail'!B150="","",'CMS Deviation Detail'!B150)</f>
        <v/>
      </c>
      <c r="AB128" s="257" t="str">
        <f>IF('CMS Deviation Detail'!C150="","",'CMS Deviation Detail'!C150)</f>
        <v/>
      </c>
      <c r="AC128" s="257" t="str">
        <f>IF('CMS Deviation Detail'!D150="","",'CMS Deviation Detail'!D150)</f>
        <v/>
      </c>
      <c r="AD128" s="257" t="str">
        <f t="shared" si="30"/>
        <v/>
      </c>
      <c r="AE128" s="257" t="str">
        <f t="shared" si="31"/>
        <v/>
      </c>
      <c r="AF128" s="257" t="str">
        <f t="shared" si="32"/>
        <v/>
      </c>
      <c r="AG128" s="257" t="str">
        <f t="shared" si="33"/>
        <v/>
      </c>
      <c r="AH128" s="257" t="str">
        <f t="shared" si="34"/>
        <v/>
      </c>
      <c r="AJ128" s="257" t="str">
        <f>IF(AN128="","",IF(COUNTIF(AN$2:AN128,AN128)=1,MAX($AJ$1:AJ127)+1,""))</f>
        <v/>
      </c>
      <c r="AK128" s="257" t="str">
        <f>IF('CMS Downtime Detail'!B150="","",'CMS Downtime Detail'!B150)</f>
        <v/>
      </c>
      <c r="AL128" s="257" t="str">
        <f>IF('CMS Downtime Detail'!C150="","",'CMS Downtime Detail'!C150)</f>
        <v/>
      </c>
      <c r="AM128" s="257" t="str">
        <f>IF('CMS Downtime Detail'!D150="","",'CMS Downtime Detail'!D150)</f>
        <v/>
      </c>
      <c r="AN128" s="257" t="str">
        <f t="shared" si="35"/>
        <v/>
      </c>
      <c r="AO128" s="257" t="str">
        <f t="shared" si="36"/>
        <v/>
      </c>
      <c r="AP128" s="257" t="str">
        <f t="shared" si="37"/>
        <v/>
      </c>
      <c r="AQ128" s="257" t="str">
        <f t="shared" si="38"/>
        <v/>
      </c>
      <c r="AR128" s="257" t="str">
        <f t="shared" si="39"/>
        <v/>
      </c>
    </row>
    <row r="129" spans="7:44" x14ac:dyDescent="0.25">
      <c r="G129" s="257" t="str">
        <f>IF(B129="","",IF(COUNTIF(K$2:K129,K129)=1,MAX($G$1:G128)+1,""))</f>
        <v/>
      </c>
      <c r="H129" s="257" t="str">
        <f>IF('No CMS Deviation'!B151="","",'No CMS Deviation'!B151)</f>
        <v/>
      </c>
      <c r="I129" s="257" t="str">
        <f>IF('No CMS Deviation'!C151="","",'No CMS Deviation'!C151)</f>
        <v/>
      </c>
      <c r="J129" s="257" t="str">
        <f>IF('No CMS Deviation'!D151="","",'No CMS Deviation'!D151)</f>
        <v/>
      </c>
      <c r="K129" s="257" t="str">
        <f t="shared" si="21"/>
        <v/>
      </c>
      <c r="L129" s="257" t="str">
        <f t="shared" si="22"/>
        <v/>
      </c>
      <c r="M129" s="257" t="str">
        <f t="shared" si="23"/>
        <v/>
      </c>
      <c r="N129" s="257" t="str">
        <f t="shared" si="24"/>
        <v/>
      </c>
      <c r="P129" s="257" t="str">
        <f>IF(T129="","",IF(COUNTIF(T$2:T129,T129)=1,MAX($P$1:P128)+1,""))</f>
        <v/>
      </c>
      <c r="Q129" s="257" t="str">
        <f>IF('CMS Info'!B151="","",'CMS Info'!B151)</f>
        <v/>
      </c>
      <c r="R129" s="257" t="str">
        <f>IF('CMS Info'!C151="","",'CMS Info'!C151)</f>
        <v/>
      </c>
      <c r="S129" s="257" t="str">
        <f>IF('CMS Info'!D151="","",'CMS Info'!D151)</f>
        <v/>
      </c>
      <c r="T129" s="257" t="str">
        <f t="shared" si="25"/>
        <v/>
      </c>
      <c r="U129" s="257" t="str">
        <f t="shared" si="26"/>
        <v/>
      </c>
      <c r="V129" s="257" t="str">
        <f t="shared" si="27"/>
        <v/>
      </c>
      <c r="W129" s="257" t="str">
        <f t="shared" si="28"/>
        <v/>
      </c>
      <c r="X129" s="257" t="str">
        <f t="shared" si="29"/>
        <v/>
      </c>
      <c r="Z129" s="257" t="str">
        <f>IF(AD129="","",IF(COUNTIF(AD$2:AD129,AD129)=1,MAX($Z$1:Z128)+1,""))</f>
        <v/>
      </c>
      <c r="AA129" s="257" t="str">
        <f>IF('CMS Deviation Detail'!B151="","",'CMS Deviation Detail'!B151)</f>
        <v/>
      </c>
      <c r="AB129" s="257" t="str">
        <f>IF('CMS Deviation Detail'!C151="","",'CMS Deviation Detail'!C151)</f>
        <v/>
      </c>
      <c r="AC129" s="257" t="str">
        <f>IF('CMS Deviation Detail'!D151="","",'CMS Deviation Detail'!D151)</f>
        <v/>
      </c>
      <c r="AD129" s="257" t="str">
        <f t="shared" si="30"/>
        <v/>
      </c>
      <c r="AE129" s="257" t="str">
        <f t="shared" si="31"/>
        <v/>
      </c>
      <c r="AF129" s="257" t="str">
        <f t="shared" si="32"/>
        <v/>
      </c>
      <c r="AG129" s="257" t="str">
        <f t="shared" si="33"/>
        <v/>
      </c>
      <c r="AH129" s="257" t="str">
        <f t="shared" si="34"/>
        <v/>
      </c>
      <c r="AJ129" s="257" t="str">
        <f>IF(AN129="","",IF(COUNTIF(AN$2:AN129,AN129)=1,MAX($AJ$1:AJ128)+1,""))</f>
        <v/>
      </c>
      <c r="AK129" s="257" t="str">
        <f>IF('CMS Downtime Detail'!B151="","",'CMS Downtime Detail'!B151)</f>
        <v/>
      </c>
      <c r="AL129" s="257" t="str">
        <f>IF('CMS Downtime Detail'!C151="","",'CMS Downtime Detail'!C151)</f>
        <v/>
      </c>
      <c r="AM129" s="257" t="str">
        <f>IF('CMS Downtime Detail'!D151="","",'CMS Downtime Detail'!D151)</f>
        <v/>
      </c>
      <c r="AN129" s="257" t="str">
        <f t="shared" si="35"/>
        <v/>
      </c>
      <c r="AO129" s="257" t="str">
        <f t="shared" si="36"/>
        <v/>
      </c>
      <c r="AP129" s="257" t="str">
        <f t="shared" si="37"/>
        <v/>
      </c>
      <c r="AQ129" s="257" t="str">
        <f t="shared" si="38"/>
        <v/>
      </c>
      <c r="AR129" s="257" t="str">
        <f t="shared" si="39"/>
        <v/>
      </c>
    </row>
    <row r="130" spans="7:44" x14ac:dyDescent="0.25">
      <c r="G130" s="257" t="str">
        <f>IF(B130="","",IF(COUNTIF(K$2:K130,K130)=1,MAX($G$1:G129)+1,""))</f>
        <v/>
      </c>
      <c r="H130" s="257" t="str">
        <f>IF('No CMS Deviation'!B152="","",'No CMS Deviation'!B152)</f>
        <v/>
      </c>
      <c r="I130" s="257" t="str">
        <f>IF('No CMS Deviation'!C152="","",'No CMS Deviation'!C152)</f>
        <v/>
      </c>
      <c r="J130" s="257" t="str">
        <f>IF('No CMS Deviation'!D152="","",'No CMS Deviation'!D152)</f>
        <v/>
      </c>
      <c r="K130" s="257" t="str">
        <f t="shared" si="21"/>
        <v/>
      </c>
      <c r="L130" s="257" t="str">
        <f t="shared" si="22"/>
        <v/>
      </c>
      <c r="M130" s="257" t="str">
        <f t="shared" si="23"/>
        <v/>
      </c>
      <c r="N130" s="257" t="str">
        <f t="shared" si="24"/>
        <v/>
      </c>
      <c r="P130" s="257" t="str">
        <f>IF(T130="","",IF(COUNTIF(T$2:T130,T130)=1,MAX($P$1:P129)+1,""))</f>
        <v/>
      </c>
      <c r="Q130" s="257" t="str">
        <f>IF('CMS Info'!B152="","",'CMS Info'!B152)</f>
        <v/>
      </c>
      <c r="R130" s="257" t="str">
        <f>IF('CMS Info'!C152="","",'CMS Info'!C152)</f>
        <v/>
      </c>
      <c r="S130" s="257" t="str">
        <f>IF('CMS Info'!D152="","",'CMS Info'!D152)</f>
        <v/>
      </c>
      <c r="T130" s="257" t="str">
        <f t="shared" si="25"/>
        <v/>
      </c>
      <c r="U130" s="257" t="str">
        <f t="shared" si="26"/>
        <v/>
      </c>
      <c r="V130" s="257" t="str">
        <f t="shared" si="27"/>
        <v/>
      </c>
      <c r="W130" s="257" t="str">
        <f t="shared" si="28"/>
        <v/>
      </c>
      <c r="X130" s="257" t="str">
        <f t="shared" si="29"/>
        <v/>
      </c>
      <c r="Z130" s="257" t="str">
        <f>IF(AD130="","",IF(COUNTIF(AD$2:AD130,AD130)=1,MAX($Z$1:Z129)+1,""))</f>
        <v/>
      </c>
      <c r="AA130" s="257" t="str">
        <f>IF('CMS Deviation Detail'!B152="","",'CMS Deviation Detail'!B152)</f>
        <v/>
      </c>
      <c r="AB130" s="257" t="str">
        <f>IF('CMS Deviation Detail'!C152="","",'CMS Deviation Detail'!C152)</f>
        <v/>
      </c>
      <c r="AC130" s="257" t="str">
        <f>IF('CMS Deviation Detail'!D152="","",'CMS Deviation Detail'!D152)</f>
        <v/>
      </c>
      <c r="AD130" s="257" t="str">
        <f t="shared" si="30"/>
        <v/>
      </c>
      <c r="AE130" s="257" t="str">
        <f t="shared" si="31"/>
        <v/>
      </c>
      <c r="AF130" s="257" t="str">
        <f t="shared" si="32"/>
        <v/>
      </c>
      <c r="AG130" s="257" t="str">
        <f t="shared" si="33"/>
        <v/>
      </c>
      <c r="AH130" s="257" t="str">
        <f t="shared" si="34"/>
        <v/>
      </c>
      <c r="AJ130" s="257" t="str">
        <f>IF(AN130="","",IF(COUNTIF(AN$2:AN130,AN130)=1,MAX($AJ$1:AJ129)+1,""))</f>
        <v/>
      </c>
      <c r="AK130" s="257" t="str">
        <f>IF('CMS Downtime Detail'!B152="","",'CMS Downtime Detail'!B152)</f>
        <v/>
      </c>
      <c r="AL130" s="257" t="str">
        <f>IF('CMS Downtime Detail'!C152="","",'CMS Downtime Detail'!C152)</f>
        <v/>
      </c>
      <c r="AM130" s="257" t="str">
        <f>IF('CMS Downtime Detail'!D152="","",'CMS Downtime Detail'!D152)</f>
        <v/>
      </c>
      <c r="AN130" s="257" t="str">
        <f t="shared" si="35"/>
        <v/>
      </c>
      <c r="AO130" s="257" t="str">
        <f t="shared" si="36"/>
        <v/>
      </c>
      <c r="AP130" s="257" t="str">
        <f t="shared" si="37"/>
        <v/>
      </c>
      <c r="AQ130" s="257" t="str">
        <f t="shared" si="38"/>
        <v/>
      </c>
      <c r="AR130" s="257" t="str">
        <f t="shared" si="39"/>
        <v/>
      </c>
    </row>
    <row r="131" spans="7:44" x14ac:dyDescent="0.25">
      <c r="G131" s="257" t="str">
        <f>IF(B131="","",IF(COUNTIF(K$2:K131,K131)=1,MAX($G$1:G130)+1,""))</f>
        <v/>
      </c>
      <c r="H131" s="257" t="str">
        <f>IF('No CMS Deviation'!B153="","",'No CMS Deviation'!B153)</f>
        <v/>
      </c>
      <c r="I131" s="257" t="str">
        <f>IF('No CMS Deviation'!C153="","",'No CMS Deviation'!C153)</f>
        <v/>
      </c>
      <c r="J131" s="257" t="str">
        <f>IF('No CMS Deviation'!D153="","",'No CMS Deviation'!D153)</f>
        <v/>
      </c>
      <c r="K131" s="257" t="str">
        <f t="shared" ref="K131:K194" si="40">H131&amp;I131&amp;J131</f>
        <v/>
      </c>
      <c r="L131" s="257" t="str">
        <f t="shared" ref="L131:L194" si="41">IFERROR(INDEX(H$2:H$484,MATCH(ROW()-ROW($K$1),$G$2:$G$484,0)),"")</f>
        <v/>
      </c>
      <c r="M131" s="257" t="str">
        <f t="shared" ref="M131:M194" si="42">IFERROR(INDEX(I$2:I$484,MATCH(ROW()-ROW($K$1),$G$2:$G$484,0)),"")</f>
        <v/>
      </c>
      <c r="N131" s="257" t="str">
        <f t="shared" ref="N131:N194" si="43">IFERROR(INDEX(J$2:J$484,MATCH(ROW()-ROW($K$1),$G$2:$G$484,0)),"")</f>
        <v/>
      </c>
      <c r="P131" s="257" t="str">
        <f>IF(T131="","",IF(COUNTIF(T$2:T131,T131)=1,MAX($P$1:P130)+1,""))</f>
        <v/>
      </c>
      <c r="Q131" s="257" t="str">
        <f>IF('CMS Info'!B153="","",'CMS Info'!B153)</f>
        <v/>
      </c>
      <c r="R131" s="257" t="str">
        <f>IF('CMS Info'!C153="","",'CMS Info'!C153)</f>
        <v/>
      </c>
      <c r="S131" s="257" t="str">
        <f>IF('CMS Info'!D153="","",'CMS Info'!D153)</f>
        <v/>
      </c>
      <c r="T131" s="257" t="str">
        <f t="shared" ref="T131:T194" si="44">Q131&amp;R131&amp;S131</f>
        <v/>
      </c>
      <c r="U131" s="257" t="str">
        <f t="shared" ref="U131:U194" si="45">IF(V131="","",V131&amp;" "&amp;W131&amp;" "&amp;X131)</f>
        <v/>
      </c>
      <c r="V131" s="257" t="str">
        <f t="shared" ref="V131:V194" si="46">IFERROR(INDEX(Q$2:Q$484,MATCH(ROW()-ROW($T$1),$P$2:$P$484,0)),"")</f>
        <v/>
      </c>
      <c r="W131" s="257" t="str">
        <f t="shared" ref="W131:W194" si="47">IFERROR(INDEX(R$2:R$484,MATCH(ROW()-ROW($T$1),$P$2:$P$484,0)),"")</f>
        <v/>
      </c>
      <c r="X131" s="257" t="str">
        <f t="shared" ref="X131:X194" si="48">IFERROR(INDEX(S$2:S$484,MATCH(ROW()-ROW($T$1),$P$2:$P$484,0)),"")</f>
        <v/>
      </c>
      <c r="Z131" s="257" t="str">
        <f>IF(AD131="","",IF(COUNTIF(AD$2:AD131,AD131)=1,MAX($Z$1:Z130)+1,""))</f>
        <v/>
      </c>
      <c r="AA131" s="257" t="str">
        <f>IF('CMS Deviation Detail'!B153="","",'CMS Deviation Detail'!B153)</f>
        <v/>
      </c>
      <c r="AB131" s="257" t="str">
        <f>IF('CMS Deviation Detail'!C153="","",'CMS Deviation Detail'!C153)</f>
        <v/>
      </c>
      <c r="AC131" s="257" t="str">
        <f>IF('CMS Deviation Detail'!D153="","",'CMS Deviation Detail'!D153)</f>
        <v/>
      </c>
      <c r="AD131" s="257" t="str">
        <f t="shared" ref="AD131:AD194" si="49">AA131&amp;AB131&amp;AC131</f>
        <v/>
      </c>
      <c r="AE131" s="257" t="str">
        <f t="shared" ref="AE131:AE194" si="50">IF(AF131="","",AF131&amp;" "&amp;AG131&amp;" "&amp;AH131)</f>
        <v/>
      </c>
      <c r="AF131" s="257" t="str">
        <f t="shared" ref="AF131:AF194" si="51">IFERROR(INDEX(AA$2:AA$484,MATCH(ROW()-ROW($AE$1),$Z$2:$Z$484,0)),"")</f>
        <v/>
      </c>
      <c r="AG131" s="257" t="str">
        <f t="shared" ref="AG131:AG194" si="52">IFERROR(INDEX(AB$2:AB$484,MATCH(ROW()-ROW($AE$1),$Z$2:$Z$484,0)),"")</f>
        <v/>
      </c>
      <c r="AH131" s="257" t="str">
        <f t="shared" ref="AH131:AH194" si="53">IFERROR(INDEX(AC$2:AC$484,MATCH(ROW()-ROW($AE$1),$Z$2:$Z$484,0)),"")</f>
        <v/>
      </c>
      <c r="AJ131" s="257" t="str">
        <f>IF(AN131="","",IF(COUNTIF(AN$2:AN131,AN131)=1,MAX($AJ$1:AJ130)+1,""))</f>
        <v/>
      </c>
      <c r="AK131" s="257" t="str">
        <f>IF('CMS Downtime Detail'!B153="","",'CMS Downtime Detail'!B153)</f>
        <v/>
      </c>
      <c r="AL131" s="257" t="str">
        <f>IF('CMS Downtime Detail'!C153="","",'CMS Downtime Detail'!C153)</f>
        <v/>
      </c>
      <c r="AM131" s="257" t="str">
        <f>IF('CMS Downtime Detail'!D153="","",'CMS Downtime Detail'!D153)</f>
        <v/>
      </c>
      <c r="AN131" s="257" t="str">
        <f t="shared" ref="AN131:AN194" si="54">AK131&amp;AL131&amp;AM131</f>
        <v/>
      </c>
      <c r="AO131" s="257" t="str">
        <f t="shared" ref="AO131:AO194" si="55">IF(AP131="","",AP131&amp;" "&amp;AQ131&amp;" "&amp;AR131)</f>
        <v/>
      </c>
      <c r="AP131" s="257" t="str">
        <f t="shared" ref="AP131:AP194" si="56">IFERROR(INDEX(AK$2:AK$484,MATCH(ROW()-ROW($AO$1),$AJ$2:$AJ$484,0)),"")</f>
        <v/>
      </c>
      <c r="AQ131" s="257" t="str">
        <f t="shared" ref="AQ131:AQ194" si="57">IFERROR(INDEX(AL$2:AL$484,MATCH(ROW()-ROW($AO$1),$AJ$2:$AJ$484,0)),"")</f>
        <v/>
      </c>
      <c r="AR131" s="257" t="str">
        <f t="shared" ref="AR131:AR194" si="58">IFERROR(INDEX(AM$2:AM$484,MATCH(ROW()-ROW($AO$1),$AJ$2:$AJ$484,0)),"")</f>
        <v/>
      </c>
    </row>
    <row r="132" spans="7:44" x14ac:dyDescent="0.25">
      <c r="G132" s="257" t="str">
        <f>IF(B132="","",IF(COUNTIF(K$2:K132,K132)=1,MAX($G$1:G131)+1,""))</f>
        <v/>
      </c>
      <c r="H132" s="257" t="str">
        <f>IF('No CMS Deviation'!B154="","",'No CMS Deviation'!B154)</f>
        <v/>
      </c>
      <c r="I132" s="257" t="str">
        <f>IF('No CMS Deviation'!C154="","",'No CMS Deviation'!C154)</f>
        <v/>
      </c>
      <c r="J132" s="257" t="str">
        <f>IF('No CMS Deviation'!D154="","",'No CMS Deviation'!D154)</f>
        <v/>
      </c>
      <c r="K132" s="257" t="str">
        <f t="shared" si="40"/>
        <v/>
      </c>
      <c r="L132" s="257" t="str">
        <f t="shared" si="41"/>
        <v/>
      </c>
      <c r="M132" s="257" t="str">
        <f t="shared" si="42"/>
        <v/>
      </c>
      <c r="N132" s="257" t="str">
        <f t="shared" si="43"/>
        <v/>
      </c>
      <c r="P132" s="257" t="str">
        <f>IF(T132="","",IF(COUNTIF(T$2:T132,T132)=1,MAX($P$1:P131)+1,""))</f>
        <v/>
      </c>
      <c r="Q132" s="257" t="str">
        <f>IF('CMS Info'!B154="","",'CMS Info'!B154)</f>
        <v/>
      </c>
      <c r="R132" s="257" t="str">
        <f>IF('CMS Info'!C154="","",'CMS Info'!C154)</f>
        <v/>
      </c>
      <c r="S132" s="257" t="str">
        <f>IF('CMS Info'!D154="","",'CMS Info'!D154)</f>
        <v/>
      </c>
      <c r="T132" s="257" t="str">
        <f t="shared" si="44"/>
        <v/>
      </c>
      <c r="U132" s="257" t="str">
        <f t="shared" si="45"/>
        <v/>
      </c>
      <c r="V132" s="257" t="str">
        <f t="shared" si="46"/>
        <v/>
      </c>
      <c r="W132" s="257" t="str">
        <f t="shared" si="47"/>
        <v/>
      </c>
      <c r="X132" s="257" t="str">
        <f t="shared" si="48"/>
        <v/>
      </c>
      <c r="Z132" s="257" t="str">
        <f>IF(AD132="","",IF(COUNTIF(AD$2:AD132,AD132)=1,MAX($Z$1:Z131)+1,""))</f>
        <v/>
      </c>
      <c r="AA132" s="257" t="str">
        <f>IF('CMS Deviation Detail'!B154="","",'CMS Deviation Detail'!B154)</f>
        <v/>
      </c>
      <c r="AB132" s="257" t="str">
        <f>IF('CMS Deviation Detail'!C154="","",'CMS Deviation Detail'!C154)</f>
        <v/>
      </c>
      <c r="AC132" s="257" t="str">
        <f>IF('CMS Deviation Detail'!D154="","",'CMS Deviation Detail'!D154)</f>
        <v/>
      </c>
      <c r="AD132" s="257" t="str">
        <f t="shared" si="49"/>
        <v/>
      </c>
      <c r="AE132" s="257" t="str">
        <f t="shared" si="50"/>
        <v/>
      </c>
      <c r="AF132" s="257" t="str">
        <f t="shared" si="51"/>
        <v/>
      </c>
      <c r="AG132" s="257" t="str">
        <f t="shared" si="52"/>
        <v/>
      </c>
      <c r="AH132" s="257" t="str">
        <f t="shared" si="53"/>
        <v/>
      </c>
      <c r="AJ132" s="257" t="str">
        <f>IF(AN132="","",IF(COUNTIF(AN$2:AN132,AN132)=1,MAX($AJ$1:AJ131)+1,""))</f>
        <v/>
      </c>
      <c r="AK132" s="257" t="str">
        <f>IF('CMS Downtime Detail'!B154="","",'CMS Downtime Detail'!B154)</f>
        <v/>
      </c>
      <c r="AL132" s="257" t="str">
        <f>IF('CMS Downtime Detail'!C154="","",'CMS Downtime Detail'!C154)</f>
        <v/>
      </c>
      <c r="AM132" s="257" t="str">
        <f>IF('CMS Downtime Detail'!D154="","",'CMS Downtime Detail'!D154)</f>
        <v/>
      </c>
      <c r="AN132" s="257" t="str">
        <f t="shared" si="54"/>
        <v/>
      </c>
      <c r="AO132" s="257" t="str">
        <f t="shared" si="55"/>
        <v/>
      </c>
      <c r="AP132" s="257" t="str">
        <f t="shared" si="56"/>
        <v/>
      </c>
      <c r="AQ132" s="257" t="str">
        <f t="shared" si="57"/>
        <v/>
      </c>
      <c r="AR132" s="257" t="str">
        <f t="shared" si="58"/>
        <v/>
      </c>
    </row>
    <row r="133" spans="7:44" x14ac:dyDescent="0.25">
      <c r="G133" s="257" t="str">
        <f>IF(B133="","",IF(COUNTIF(K$2:K133,K133)=1,MAX($G$1:G132)+1,""))</f>
        <v/>
      </c>
      <c r="H133" s="257" t="str">
        <f>IF('No CMS Deviation'!B155="","",'No CMS Deviation'!B155)</f>
        <v/>
      </c>
      <c r="I133" s="257" t="str">
        <f>IF('No CMS Deviation'!C155="","",'No CMS Deviation'!C155)</f>
        <v/>
      </c>
      <c r="J133" s="257" t="str">
        <f>IF('No CMS Deviation'!D155="","",'No CMS Deviation'!D155)</f>
        <v/>
      </c>
      <c r="K133" s="257" t="str">
        <f t="shared" si="40"/>
        <v/>
      </c>
      <c r="L133" s="257" t="str">
        <f t="shared" si="41"/>
        <v/>
      </c>
      <c r="M133" s="257" t="str">
        <f t="shared" si="42"/>
        <v/>
      </c>
      <c r="N133" s="257" t="str">
        <f t="shared" si="43"/>
        <v/>
      </c>
      <c r="P133" s="257" t="str">
        <f>IF(T133="","",IF(COUNTIF(T$2:T133,T133)=1,MAX($P$1:P132)+1,""))</f>
        <v/>
      </c>
      <c r="Q133" s="257" t="str">
        <f>IF('CMS Info'!B155="","",'CMS Info'!B155)</f>
        <v/>
      </c>
      <c r="R133" s="257" t="str">
        <f>IF('CMS Info'!C155="","",'CMS Info'!C155)</f>
        <v/>
      </c>
      <c r="S133" s="257" t="str">
        <f>IF('CMS Info'!D155="","",'CMS Info'!D155)</f>
        <v/>
      </c>
      <c r="T133" s="257" t="str">
        <f t="shared" si="44"/>
        <v/>
      </c>
      <c r="U133" s="257" t="str">
        <f t="shared" si="45"/>
        <v/>
      </c>
      <c r="V133" s="257" t="str">
        <f t="shared" si="46"/>
        <v/>
      </c>
      <c r="W133" s="257" t="str">
        <f t="shared" si="47"/>
        <v/>
      </c>
      <c r="X133" s="257" t="str">
        <f t="shared" si="48"/>
        <v/>
      </c>
      <c r="Z133" s="257" t="str">
        <f>IF(AD133="","",IF(COUNTIF(AD$2:AD133,AD133)=1,MAX($Z$1:Z132)+1,""))</f>
        <v/>
      </c>
      <c r="AA133" s="257" t="str">
        <f>IF('CMS Deviation Detail'!B155="","",'CMS Deviation Detail'!B155)</f>
        <v/>
      </c>
      <c r="AB133" s="257" t="str">
        <f>IF('CMS Deviation Detail'!C155="","",'CMS Deviation Detail'!C155)</f>
        <v/>
      </c>
      <c r="AC133" s="257" t="str">
        <f>IF('CMS Deviation Detail'!D155="","",'CMS Deviation Detail'!D155)</f>
        <v/>
      </c>
      <c r="AD133" s="257" t="str">
        <f t="shared" si="49"/>
        <v/>
      </c>
      <c r="AE133" s="257" t="str">
        <f t="shared" si="50"/>
        <v/>
      </c>
      <c r="AF133" s="257" t="str">
        <f t="shared" si="51"/>
        <v/>
      </c>
      <c r="AG133" s="257" t="str">
        <f t="shared" si="52"/>
        <v/>
      </c>
      <c r="AH133" s="257" t="str">
        <f t="shared" si="53"/>
        <v/>
      </c>
      <c r="AJ133" s="257" t="str">
        <f>IF(AN133="","",IF(COUNTIF(AN$2:AN133,AN133)=1,MAX($AJ$1:AJ132)+1,""))</f>
        <v/>
      </c>
      <c r="AK133" s="257" t="str">
        <f>IF('CMS Downtime Detail'!B155="","",'CMS Downtime Detail'!B155)</f>
        <v/>
      </c>
      <c r="AL133" s="257" t="str">
        <f>IF('CMS Downtime Detail'!C155="","",'CMS Downtime Detail'!C155)</f>
        <v/>
      </c>
      <c r="AM133" s="257" t="str">
        <f>IF('CMS Downtime Detail'!D155="","",'CMS Downtime Detail'!D155)</f>
        <v/>
      </c>
      <c r="AN133" s="257" t="str">
        <f t="shared" si="54"/>
        <v/>
      </c>
      <c r="AO133" s="257" t="str">
        <f t="shared" si="55"/>
        <v/>
      </c>
      <c r="AP133" s="257" t="str">
        <f t="shared" si="56"/>
        <v/>
      </c>
      <c r="AQ133" s="257" t="str">
        <f t="shared" si="57"/>
        <v/>
      </c>
      <c r="AR133" s="257" t="str">
        <f t="shared" si="58"/>
        <v/>
      </c>
    </row>
    <row r="134" spans="7:44" x14ac:dyDescent="0.25">
      <c r="G134" s="257" t="str">
        <f>IF(B134="","",IF(COUNTIF(K$2:K134,K134)=1,MAX($G$1:G133)+1,""))</f>
        <v/>
      </c>
      <c r="H134" s="257" t="str">
        <f>IF('No CMS Deviation'!B156="","",'No CMS Deviation'!B156)</f>
        <v/>
      </c>
      <c r="I134" s="257" t="str">
        <f>IF('No CMS Deviation'!C156="","",'No CMS Deviation'!C156)</f>
        <v/>
      </c>
      <c r="J134" s="257" t="str">
        <f>IF('No CMS Deviation'!D156="","",'No CMS Deviation'!D156)</f>
        <v/>
      </c>
      <c r="K134" s="257" t="str">
        <f t="shared" si="40"/>
        <v/>
      </c>
      <c r="L134" s="257" t="str">
        <f t="shared" si="41"/>
        <v/>
      </c>
      <c r="M134" s="257" t="str">
        <f t="shared" si="42"/>
        <v/>
      </c>
      <c r="N134" s="257" t="str">
        <f t="shared" si="43"/>
        <v/>
      </c>
      <c r="P134" s="257" t="str">
        <f>IF(T134="","",IF(COUNTIF(T$2:T134,T134)=1,MAX($P$1:P133)+1,""))</f>
        <v/>
      </c>
      <c r="Q134" s="257" t="str">
        <f>IF('CMS Info'!B156="","",'CMS Info'!B156)</f>
        <v/>
      </c>
      <c r="R134" s="257" t="str">
        <f>IF('CMS Info'!C156="","",'CMS Info'!C156)</f>
        <v/>
      </c>
      <c r="S134" s="257" t="str">
        <f>IF('CMS Info'!D156="","",'CMS Info'!D156)</f>
        <v/>
      </c>
      <c r="T134" s="257" t="str">
        <f t="shared" si="44"/>
        <v/>
      </c>
      <c r="U134" s="257" t="str">
        <f t="shared" si="45"/>
        <v/>
      </c>
      <c r="V134" s="257" t="str">
        <f t="shared" si="46"/>
        <v/>
      </c>
      <c r="W134" s="257" t="str">
        <f t="shared" si="47"/>
        <v/>
      </c>
      <c r="X134" s="257" t="str">
        <f t="shared" si="48"/>
        <v/>
      </c>
      <c r="Z134" s="257" t="str">
        <f>IF(AD134="","",IF(COUNTIF(AD$2:AD134,AD134)=1,MAX($Z$1:Z133)+1,""))</f>
        <v/>
      </c>
      <c r="AA134" s="257" t="str">
        <f>IF('CMS Deviation Detail'!B156="","",'CMS Deviation Detail'!B156)</f>
        <v/>
      </c>
      <c r="AB134" s="257" t="str">
        <f>IF('CMS Deviation Detail'!C156="","",'CMS Deviation Detail'!C156)</f>
        <v/>
      </c>
      <c r="AC134" s="257" t="str">
        <f>IF('CMS Deviation Detail'!D156="","",'CMS Deviation Detail'!D156)</f>
        <v/>
      </c>
      <c r="AD134" s="257" t="str">
        <f t="shared" si="49"/>
        <v/>
      </c>
      <c r="AE134" s="257" t="str">
        <f t="shared" si="50"/>
        <v/>
      </c>
      <c r="AF134" s="257" t="str">
        <f t="shared" si="51"/>
        <v/>
      </c>
      <c r="AG134" s="257" t="str">
        <f t="shared" si="52"/>
        <v/>
      </c>
      <c r="AH134" s="257" t="str">
        <f t="shared" si="53"/>
        <v/>
      </c>
      <c r="AJ134" s="257" t="str">
        <f>IF(AN134="","",IF(COUNTIF(AN$2:AN134,AN134)=1,MAX($AJ$1:AJ133)+1,""))</f>
        <v/>
      </c>
      <c r="AK134" s="257" t="str">
        <f>IF('CMS Downtime Detail'!B156="","",'CMS Downtime Detail'!B156)</f>
        <v/>
      </c>
      <c r="AL134" s="257" t="str">
        <f>IF('CMS Downtime Detail'!C156="","",'CMS Downtime Detail'!C156)</f>
        <v/>
      </c>
      <c r="AM134" s="257" t="str">
        <f>IF('CMS Downtime Detail'!D156="","",'CMS Downtime Detail'!D156)</f>
        <v/>
      </c>
      <c r="AN134" s="257" t="str">
        <f t="shared" si="54"/>
        <v/>
      </c>
      <c r="AO134" s="257" t="str">
        <f t="shared" si="55"/>
        <v/>
      </c>
      <c r="AP134" s="257" t="str">
        <f t="shared" si="56"/>
        <v/>
      </c>
      <c r="AQ134" s="257" t="str">
        <f t="shared" si="57"/>
        <v/>
      </c>
      <c r="AR134" s="257" t="str">
        <f t="shared" si="58"/>
        <v/>
      </c>
    </row>
    <row r="135" spans="7:44" x14ac:dyDescent="0.25">
      <c r="G135" s="257" t="str">
        <f>IF(B135="","",IF(COUNTIF(K$2:K135,K135)=1,MAX($G$1:G134)+1,""))</f>
        <v/>
      </c>
      <c r="H135" s="257" t="str">
        <f>IF('No CMS Deviation'!B157="","",'No CMS Deviation'!B157)</f>
        <v/>
      </c>
      <c r="I135" s="257" t="str">
        <f>IF('No CMS Deviation'!C157="","",'No CMS Deviation'!C157)</f>
        <v/>
      </c>
      <c r="J135" s="257" t="str">
        <f>IF('No CMS Deviation'!D157="","",'No CMS Deviation'!D157)</f>
        <v/>
      </c>
      <c r="K135" s="257" t="str">
        <f t="shared" si="40"/>
        <v/>
      </c>
      <c r="L135" s="257" t="str">
        <f t="shared" si="41"/>
        <v/>
      </c>
      <c r="M135" s="257" t="str">
        <f t="shared" si="42"/>
        <v/>
      </c>
      <c r="N135" s="257" t="str">
        <f t="shared" si="43"/>
        <v/>
      </c>
      <c r="P135" s="257" t="str">
        <f>IF(T135="","",IF(COUNTIF(T$2:T135,T135)=1,MAX($P$1:P134)+1,""))</f>
        <v/>
      </c>
      <c r="Q135" s="257" t="str">
        <f>IF('CMS Info'!B157="","",'CMS Info'!B157)</f>
        <v/>
      </c>
      <c r="R135" s="257" t="str">
        <f>IF('CMS Info'!C157="","",'CMS Info'!C157)</f>
        <v/>
      </c>
      <c r="S135" s="257" t="str">
        <f>IF('CMS Info'!D157="","",'CMS Info'!D157)</f>
        <v/>
      </c>
      <c r="T135" s="257" t="str">
        <f t="shared" si="44"/>
        <v/>
      </c>
      <c r="U135" s="257" t="str">
        <f t="shared" si="45"/>
        <v/>
      </c>
      <c r="V135" s="257" t="str">
        <f t="shared" si="46"/>
        <v/>
      </c>
      <c r="W135" s="257" t="str">
        <f t="shared" si="47"/>
        <v/>
      </c>
      <c r="X135" s="257" t="str">
        <f t="shared" si="48"/>
        <v/>
      </c>
      <c r="Z135" s="257" t="str">
        <f>IF(AD135="","",IF(COUNTIF(AD$2:AD135,AD135)=1,MAX($Z$1:Z134)+1,""))</f>
        <v/>
      </c>
      <c r="AA135" s="257" t="str">
        <f>IF('CMS Deviation Detail'!B157="","",'CMS Deviation Detail'!B157)</f>
        <v/>
      </c>
      <c r="AB135" s="257" t="str">
        <f>IF('CMS Deviation Detail'!C157="","",'CMS Deviation Detail'!C157)</f>
        <v/>
      </c>
      <c r="AC135" s="257" t="str">
        <f>IF('CMS Deviation Detail'!D157="","",'CMS Deviation Detail'!D157)</f>
        <v/>
      </c>
      <c r="AD135" s="257" t="str">
        <f t="shared" si="49"/>
        <v/>
      </c>
      <c r="AE135" s="257" t="str">
        <f t="shared" si="50"/>
        <v/>
      </c>
      <c r="AF135" s="257" t="str">
        <f t="shared" si="51"/>
        <v/>
      </c>
      <c r="AG135" s="257" t="str">
        <f t="shared" si="52"/>
        <v/>
      </c>
      <c r="AH135" s="257" t="str">
        <f t="shared" si="53"/>
        <v/>
      </c>
      <c r="AJ135" s="257" t="str">
        <f>IF(AN135="","",IF(COUNTIF(AN$2:AN135,AN135)=1,MAX($AJ$1:AJ134)+1,""))</f>
        <v/>
      </c>
      <c r="AK135" s="257" t="str">
        <f>IF('CMS Downtime Detail'!B157="","",'CMS Downtime Detail'!B157)</f>
        <v/>
      </c>
      <c r="AL135" s="257" t="str">
        <f>IF('CMS Downtime Detail'!C157="","",'CMS Downtime Detail'!C157)</f>
        <v/>
      </c>
      <c r="AM135" s="257" t="str">
        <f>IF('CMS Downtime Detail'!D157="","",'CMS Downtime Detail'!D157)</f>
        <v/>
      </c>
      <c r="AN135" s="257" t="str">
        <f t="shared" si="54"/>
        <v/>
      </c>
      <c r="AO135" s="257" t="str">
        <f t="shared" si="55"/>
        <v/>
      </c>
      <c r="AP135" s="257" t="str">
        <f t="shared" si="56"/>
        <v/>
      </c>
      <c r="AQ135" s="257" t="str">
        <f t="shared" si="57"/>
        <v/>
      </c>
      <c r="AR135" s="257" t="str">
        <f t="shared" si="58"/>
        <v/>
      </c>
    </row>
    <row r="136" spans="7:44" x14ac:dyDescent="0.25">
      <c r="G136" s="257" t="str">
        <f>IF(B136="","",IF(COUNTIF(K$2:K136,K136)=1,MAX($G$1:G135)+1,""))</f>
        <v/>
      </c>
      <c r="H136" s="257" t="str">
        <f>IF('No CMS Deviation'!B158="","",'No CMS Deviation'!B158)</f>
        <v/>
      </c>
      <c r="I136" s="257" t="str">
        <f>IF('No CMS Deviation'!C158="","",'No CMS Deviation'!C158)</f>
        <v/>
      </c>
      <c r="J136" s="257" t="str">
        <f>IF('No CMS Deviation'!D158="","",'No CMS Deviation'!D158)</f>
        <v/>
      </c>
      <c r="K136" s="257" t="str">
        <f t="shared" si="40"/>
        <v/>
      </c>
      <c r="L136" s="257" t="str">
        <f t="shared" si="41"/>
        <v/>
      </c>
      <c r="M136" s="257" t="str">
        <f t="shared" si="42"/>
        <v/>
      </c>
      <c r="N136" s="257" t="str">
        <f t="shared" si="43"/>
        <v/>
      </c>
      <c r="P136" s="257" t="str">
        <f>IF(T136="","",IF(COUNTIF(T$2:T136,T136)=1,MAX($P$1:P135)+1,""))</f>
        <v/>
      </c>
      <c r="Q136" s="257" t="str">
        <f>IF('CMS Info'!B158="","",'CMS Info'!B158)</f>
        <v/>
      </c>
      <c r="R136" s="257" t="str">
        <f>IF('CMS Info'!C158="","",'CMS Info'!C158)</f>
        <v/>
      </c>
      <c r="S136" s="257" t="str">
        <f>IF('CMS Info'!D158="","",'CMS Info'!D158)</f>
        <v/>
      </c>
      <c r="T136" s="257" t="str">
        <f t="shared" si="44"/>
        <v/>
      </c>
      <c r="U136" s="257" t="str">
        <f t="shared" si="45"/>
        <v/>
      </c>
      <c r="V136" s="257" t="str">
        <f t="shared" si="46"/>
        <v/>
      </c>
      <c r="W136" s="257" t="str">
        <f t="shared" si="47"/>
        <v/>
      </c>
      <c r="X136" s="257" t="str">
        <f t="shared" si="48"/>
        <v/>
      </c>
      <c r="Z136" s="257" t="str">
        <f>IF(AD136="","",IF(COUNTIF(AD$2:AD136,AD136)=1,MAX($Z$1:Z135)+1,""))</f>
        <v/>
      </c>
      <c r="AA136" s="257" t="str">
        <f>IF('CMS Deviation Detail'!B158="","",'CMS Deviation Detail'!B158)</f>
        <v/>
      </c>
      <c r="AB136" s="257" t="str">
        <f>IF('CMS Deviation Detail'!C158="","",'CMS Deviation Detail'!C158)</f>
        <v/>
      </c>
      <c r="AC136" s="257" t="str">
        <f>IF('CMS Deviation Detail'!D158="","",'CMS Deviation Detail'!D158)</f>
        <v/>
      </c>
      <c r="AD136" s="257" t="str">
        <f t="shared" si="49"/>
        <v/>
      </c>
      <c r="AE136" s="257" t="str">
        <f t="shared" si="50"/>
        <v/>
      </c>
      <c r="AF136" s="257" t="str">
        <f t="shared" si="51"/>
        <v/>
      </c>
      <c r="AG136" s="257" t="str">
        <f t="shared" si="52"/>
        <v/>
      </c>
      <c r="AH136" s="257" t="str">
        <f t="shared" si="53"/>
        <v/>
      </c>
      <c r="AJ136" s="257" t="str">
        <f>IF(AN136="","",IF(COUNTIF(AN$2:AN136,AN136)=1,MAX($AJ$1:AJ135)+1,""))</f>
        <v/>
      </c>
      <c r="AK136" s="257" t="str">
        <f>IF('CMS Downtime Detail'!B158="","",'CMS Downtime Detail'!B158)</f>
        <v/>
      </c>
      <c r="AL136" s="257" t="str">
        <f>IF('CMS Downtime Detail'!C158="","",'CMS Downtime Detail'!C158)</f>
        <v/>
      </c>
      <c r="AM136" s="257" t="str">
        <f>IF('CMS Downtime Detail'!D158="","",'CMS Downtime Detail'!D158)</f>
        <v/>
      </c>
      <c r="AN136" s="257" t="str">
        <f t="shared" si="54"/>
        <v/>
      </c>
      <c r="AO136" s="257" t="str">
        <f t="shared" si="55"/>
        <v/>
      </c>
      <c r="AP136" s="257" t="str">
        <f t="shared" si="56"/>
        <v/>
      </c>
      <c r="AQ136" s="257" t="str">
        <f t="shared" si="57"/>
        <v/>
      </c>
      <c r="AR136" s="257" t="str">
        <f t="shared" si="58"/>
        <v/>
      </c>
    </row>
    <row r="137" spans="7:44" x14ac:dyDescent="0.25">
      <c r="G137" s="257" t="str">
        <f>IF(B137="","",IF(COUNTIF(K$2:K137,K137)=1,MAX($G$1:G136)+1,""))</f>
        <v/>
      </c>
      <c r="H137" s="257" t="str">
        <f>IF('No CMS Deviation'!B159="","",'No CMS Deviation'!B159)</f>
        <v/>
      </c>
      <c r="I137" s="257" t="str">
        <f>IF('No CMS Deviation'!C159="","",'No CMS Deviation'!C159)</f>
        <v/>
      </c>
      <c r="J137" s="257" t="str">
        <f>IF('No CMS Deviation'!D159="","",'No CMS Deviation'!D159)</f>
        <v/>
      </c>
      <c r="K137" s="257" t="str">
        <f t="shared" si="40"/>
        <v/>
      </c>
      <c r="L137" s="257" t="str">
        <f t="shared" si="41"/>
        <v/>
      </c>
      <c r="M137" s="257" t="str">
        <f t="shared" si="42"/>
        <v/>
      </c>
      <c r="N137" s="257" t="str">
        <f t="shared" si="43"/>
        <v/>
      </c>
      <c r="P137" s="257" t="str">
        <f>IF(T137="","",IF(COUNTIF(T$2:T137,T137)=1,MAX($P$1:P136)+1,""))</f>
        <v/>
      </c>
      <c r="Q137" s="257" t="str">
        <f>IF('CMS Info'!B159="","",'CMS Info'!B159)</f>
        <v/>
      </c>
      <c r="R137" s="257" t="str">
        <f>IF('CMS Info'!C159="","",'CMS Info'!C159)</f>
        <v/>
      </c>
      <c r="S137" s="257" t="str">
        <f>IF('CMS Info'!D159="","",'CMS Info'!D159)</f>
        <v/>
      </c>
      <c r="T137" s="257" t="str">
        <f t="shared" si="44"/>
        <v/>
      </c>
      <c r="U137" s="257" t="str">
        <f t="shared" si="45"/>
        <v/>
      </c>
      <c r="V137" s="257" t="str">
        <f t="shared" si="46"/>
        <v/>
      </c>
      <c r="W137" s="257" t="str">
        <f t="shared" si="47"/>
        <v/>
      </c>
      <c r="X137" s="257" t="str">
        <f t="shared" si="48"/>
        <v/>
      </c>
      <c r="Z137" s="257" t="str">
        <f>IF(AD137="","",IF(COUNTIF(AD$2:AD137,AD137)=1,MAX($Z$1:Z136)+1,""))</f>
        <v/>
      </c>
      <c r="AA137" s="257" t="str">
        <f>IF('CMS Deviation Detail'!B159="","",'CMS Deviation Detail'!B159)</f>
        <v/>
      </c>
      <c r="AB137" s="257" t="str">
        <f>IF('CMS Deviation Detail'!C159="","",'CMS Deviation Detail'!C159)</f>
        <v/>
      </c>
      <c r="AC137" s="257" t="str">
        <f>IF('CMS Deviation Detail'!D159="","",'CMS Deviation Detail'!D159)</f>
        <v/>
      </c>
      <c r="AD137" s="257" t="str">
        <f t="shared" si="49"/>
        <v/>
      </c>
      <c r="AE137" s="257" t="str">
        <f t="shared" si="50"/>
        <v/>
      </c>
      <c r="AF137" s="257" t="str">
        <f t="shared" si="51"/>
        <v/>
      </c>
      <c r="AG137" s="257" t="str">
        <f t="shared" si="52"/>
        <v/>
      </c>
      <c r="AH137" s="257" t="str">
        <f t="shared" si="53"/>
        <v/>
      </c>
      <c r="AJ137" s="257" t="str">
        <f>IF(AN137="","",IF(COUNTIF(AN$2:AN137,AN137)=1,MAX($AJ$1:AJ136)+1,""))</f>
        <v/>
      </c>
      <c r="AK137" s="257" t="str">
        <f>IF('CMS Downtime Detail'!B159="","",'CMS Downtime Detail'!B159)</f>
        <v/>
      </c>
      <c r="AL137" s="257" t="str">
        <f>IF('CMS Downtime Detail'!C159="","",'CMS Downtime Detail'!C159)</f>
        <v/>
      </c>
      <c r="AM137" s="257" t="str">
        <f>IF('CMS Downtime Detail'!D159="","",'CMS Downtime Detail'!D159)</f>
        <v/>
      </c>
      <c r="AN137" s="257" t="str">
        <f t="shared" si="54"/>
        <v/>
      </c>
      <c r="AO137" s="257" t="str">
        <f t="shared" si="55"/>
        <v/>
      </c>
      <c r="AP137" s="257" t="str">
        <f t="shared" si="56"/>
        <v/>
      </c>
      <c r="AQ137" s="257" t="str">
        <f t="shared" si="57"/>
        <v/>
      </c>
      <c r="AR137" s="257" t="str">
        <f t="shared" si="58"/>
        <v/>
      </c>
    </row>
    <row r="138" spans="7:44" x14ac:dyDescent="0.25">
      <c r="G138" s="257" t="str">
        <f>IF(B138="","",IF(COUNTIF(K$2:K138,K138)=1,MAX($G$1:G137)+1,""))</f>
        <v/>
      </c>
      <c r="H138" s="257" t="str">
        <f>IF('No CMS Deviation'!B160="","",'No CMS Deviation'!B160)</f>
        <v/>
      </c>
      <c r="I138" s="257" t="str">
        <f>IF('No CMS Deviation'!C160="","",'No CMS Deviation'!C160)</f>
        <v/>
      </c>
      <c r="J138" s="257" t="str">
        <f>IF('No CMS Deviation'!D160="","",'No CMS Deviation'!D160)</f>
        <v/>
      </c>
      <c r="K138" s="257" t="str">
        <f t="shared" si="40"/>
        <v/>
      </c>
      <c r="L138" s="257" t="str">
        <f t="shared" si="41"/>
        <v/>
      </c>
      <c r="M138" s="257" t="str">
        <f t="shared" si="42"/>
        <v/>
      </c>
      <c r="N138" s="257" t="str">
        <f t="shared" si="43"/>
        <v/>
      </c>
      <c r="P138" s="257" t="str">
        <f>IF(T138="","",IF(COUNTIF(T$2:T138,T138)=1,MAX($P$1:P137)+1,""))</f>
        <v/>
      </c>
      <c r="Q138" s="257" t="str">
        <f>IF('CMS Info'!B160="","",'CMS Info'!B160)</f>
        <v/>
      </c>
      <c r="R138" s="257" t="str">
        <f>IF('CMS Info'!C160="","",'CMS Info'!C160)</f>
        <v/>
      </c>
      <c r="S138" s="257" t="str">
        <f>IF('CMS Info'!D160="","",'CMS Info'!D160)</f>
        <v/>
      </c>
      <c r="T138" s="257" t="str">
        <f t="shared" si="44"/>
        <v/>
      </c>
      <c r="U138" s="257" t="str">
        <f t="shared" si="45"/>
        <v/>
      </c>
      <c r="V138" s="257" t="str">
        <f t="shared" si="46"/>
        <v/>
      </c>
      <c r="W138" s="257" t="str">
        <f t="shared" si="47"/>
        <v/>
      </c>
      <c r="X138" s="257" t="str">
        <f t="shared" si="48"/>
        <v/>
      </c>
      <c r="Z138" s="257" t="str">
        <f>IF(AD138="","",IF(COUNTIF(AD$2:AD138,AD138)=1,MAX($Z$1:Z137)+1,""))</f>
        <v/>
      </c>
      <c r="AA138" s="257" t="str">
        <f>IF('CMS Deviation Detail'!B160="","",'CMS Deviation Detail'!B160)</f>
        <v/>
      </c>
      <c r="AB138" s="257" t="str">
        <f>IF('CMS Deviation Detail'!C160="","",'CMS Deviation Detail'!C160)</f>
        <v/>
      </c>
      <c r="AC138" s="257" t="str">
        <f>IF('CMS Deviation Detail'!D160="","",'CMS Deviation Detail'!D160)</f>
        <v/>
      </c>
      <c r="AD138" s="257" t="str">
        <f t="shared" si="49"/>
        <v/>
      </c>
      <c r="AE138" s="257" t="str">
        <f t="shared" si="50"/>
        <v/>
      </c>
      <c r="AF138" s="257" t="str">
        <f t="shared" si="51"/>
        <v/>
      </c>
      <c r="AG138" s="257" t="str">
        <f t="shared" si="52"/>
        <v/>
      </c>
      <c r="AH138" s="257" t="str">
        <f t="shared" si="53"/>
        <v/>
      </c>
      <c r="AJ138" s="257" t="str">
        <f>IF(AN138="","",IF(COUNTIF(AN$2:AN138,AN138)=1,MAX($AJ$1:AJ137)+1,""))</f>
        <v/>
      </c>
      <c r="AK138" s="257" t="str">
        <f>IF('CMS Downtime Detail'!B160="","",'CMS Downtime Detail'!B160)</f>
        <v/>
      </c>
      <c r="AL138" s="257" t="str">
        <f>IF('CMS Downtime Detail'!C160="","",'CMS Downtime Detail'!C160)</f>
        <v/>
      </c>
      <c r="AM138" s="257" t="str">
        <f>IF('CMS Downtime Detail'!D160="","",'CMS Downtime Detail'!D160)</f>
        <v/>
      </c>
      <c r="AN138" s="257" t="str">
        <f t="shared" si="54"/>
        <v/>
      </c>
      <c r="AO138" s="257" t="str">
        <f t="shared" si="55"/>
        <v/>
      </c>
      <c r="AP138" s="257" t="str">
        <f t="shared" si="56"/>
        <v/>
      </c>
      <c r="AQ138" s="257" t="str">
        <f t="shared" si="57"/>
        <v/>
      </c>
      <c r="AR138" s="257" t="str">
        <f t="shared" si="58"/>
        <v/>
      </c>
    </row>
    <row r="139" spans="7:44" x14ac:dyDescent="0.25">
      <c r="G139" s="257" t="str">
        <f>IF(B139="","",IF(COUNTIF(K$2:K139,K139)=1,MAX($G$1:G138)+1,""))</f>
        <v/>
      </c>
      <c r="H139" s="257" t="str">
        <f>IF('No CMS Deviation'!B161="","",'No CMS Deviation'!B161)</f>
        <v/>
      </c>
      <c r="I139" s="257" t="str">
        <f>IF('No CMS Deviation'!C161="","",'No CMS Deviation'!C161)</f>
        <v/>
      </c>
      <c r="J139" s="257" t="str">
        <f>IF('No CMS Deviation'!D161="","",'No CMS Deviation'!D161)</f>
        <v/>
      </c>
      <c r="K139" s="257" t="str">
        <f t="shared" si="40"/>
        <v/>
      </c>
      <c r="L139" s="257" t="str">
        <f t="shared" si="41"/>
        <v/>
      </c>
      <c r="M139" s="257" t="str">
        <f t="shared" si="42"/>
        <v/>
      </c>
      <c r="N139" s="257" t="str">
        <f t="shared" si="43"/>
        <v/>
      </c>
      <c r="P139" s="257" t="str">
        <f>IF(T139="","",IF(COUNTIF(T$2:T139,T139)=1,MAX($P$1:P138)+1,""))</f>
        <v/>
      </c>
      <c r="Q139" s="257" t="str">
        <f>IF('CMS Info'!B161="","",'CMS Info'!B161)</f>
        <v/>
      </c>
      <c r="R139" s="257" t="str">
        <f>IF('CMS Info'!C161="","",'CMS Info'!C161)</f>
        <v/>
      </c>
      <c r="S139" s="257" t="str">
        <f>IF('CMS Info'!D161="","",'CMS Info'!D161)</f>
        <v/>
      </c>
      <c r="T139" s="257" t="str">
        <f t="shared" si="44"/>
        <v/>
      </c>
      <c r="U139" s="257" t="str">
        <f t="shared" si="45"/>
        <v/>
      </c>
      <c r="V139" s="257" t="str">
        <f t="shared" si="46"/>
        <v/>
      </c>
      <c r="W139" s="257" t="str">
        <f t="shared" si="47"/>
        <v/>
      </c>
      <c r="X139" s="257" t="str">
        <f t="shared" si="48"/>
        <v/>
      </c>
      <c r="Z139" s="257" t="str">
        <f>IF(AD139="","",IF(COUNTIF(AD$2:AD139,AD139)=1,MAX($Z$1:Z138)+1,""))</f>
        <v/>
      </c>
      <c r="AA139" s="257" t="str">
        <f>IF('CMS Deviation Detail'!B161="","",'CMS Deviation Detail'!B161)</f>
        <v/>
      </c>
      <c r="AB139" s="257" t="str">
        <f>IF('CMS Deviation Detail'!C161="","",'CMS Deviation Detail'!C161)</f>
        <v/>
      </c>
      <c r="AC139" s="257" t="str">
        <f>IF('CMS Deviation Detail'!D161="","",'CMS Deviation Detail'!D161)</f>
        <v/>
      </c>
      <c r="AD139" s="257" t="str">
        <f t="shared" si="49"/>
        <v/>
      </c>
      <c r="AE139" s="257" t="str">
        <f t="shared" si="50"/>
        <v/>
      </c>
      <c r="AF139" s="257" t="str">
        <f t="shared" si="51"/>
        <v/>
      </c>
      <c r="AG139" s="257" t="str">
        <f t="shared" si="52"/>
        <v/>
      </c>
      <c r="AH139" s="257" t="str">
        <f t="shared" si="53"/>
        <v/>
      </c>
      <c r="AJ139" s="257" t="str">
        <f>IF(AN139="","",IF(COUNTIF(AN$2:AN139,AN139)=1,MAX($AJ$1:AJ138)+1,""))</f>
        <v/>
      </c>
      <c r="AK139" s="257" t="str">
        <f>IF('CMS Downtime Detail'!B161="","",'CMS Downtime Detail'!B161)</f>
        <v/>
      </c>
      <c r="AL139" s="257" t="str">
        <f>IF('CMS Downtime Detail'!C161="","",'CMS Downtime Detail'!C161)</f>
        <v/>
      </c>
      <c r="AM139" s="257" t="str">
        <f>IF('CMS Downtime Detail'!D161="","",'CMS Downtime Detail'!D161)</f>
        <v/>
      </c>
      <c r="AN139" s="257" t="str">
        <f t="shared" si="54"/>
        <v/>
      </c>
      <c r="AO139" s="257" t="str">
        <f t="shared" si="55"/>
        <v/>
      </c>
      <c r="AP139" s="257" t="str">
        <f t="shared" si="56"/>
        <v/>
      </c>
      <c r="AQ139" s="257" t="str">
        <f t="shared" si="57"/>
        <v/>
      </c>
      <c r="AR139" s="257" t="str">
        <f t="shared" si="58"/>
        <v/>
      </c>
    </row>
    <row r="140" spans="7:44" x14ac:dyDescent="0.25">
      <c r="G140" s="257" t="str">
        <f>IF(B140="","",IF(COUNTIF(K$2:K140,K140)=1,MAX($G$1:G139)+1,""))</f>
        <v/>
      </c>
      <c r="H140" s="257" t="str">
        <f>IF('No CMS Deviation'!B162="","",'No CMS Deviation'!B162)</f>
        <v/>
      </c>
      <c r="I140" s="257" t="str">
        <f>IF('No CMS Deviation'!C162="","",'No CMS Deviation'!C162)</f>
        <v/>
      </c>
      <c r="J140" s="257" t="str">
        <f>IF('No CMS Deviation'!D162="","",'No CMS Deviation'!D162)</f>
        <v/>
      </c>
      <c r="K140" s="257" t="str">
        <f t="shared" si="40"/>
        <v/>
      </c>
      <c r="L140" s="257" t="str">
        <f t="shared" si="41"/>
        <v/>
      </c>
      <c r="M140" s="257" t="str">
        <f t="shared" si="42"/>
        <v/>
      </c>
      <c r="N140" s="257" t="str">
        <f t="shared" si="43"/>
        <v/>
      </c>
      <c r="P140" s="257" t="str">
        <f>IF(T140="","",IF(COUNTIF(T$2:T140,T140)=1,MAX($P$1:P139)+1,""))</f>
        <v/>
      </c>
      <c r="Q140" s="257" t="str">
        <f>IF('CMS Info'!B162="","",'CMS Info'!B162)</f>
        <v/>
      </c>
      <c r="R140" s="257" t="str">
        <f>IF('CMS Info'!C162="","",'CMS Info'!C162)</f>
        <v/>
      </c>
      <c r="S140" s="257" t="str">
        <f>IF('CMS Info'!D162="","",'CMS Info'!D162)</f>
        <v/>
      </c>
      <c r="T140" s="257" t="str">
        <f t="shared" si="44"/>
        <v/>
      </c>
      <c r="U140" s="257" t="str">
        <f t="shared" si="45"/>
        <v/>
      </c>
      <c r="V140" s="257" t="str">
        <f t="shared" si="46"/>
        <v/>
      </c>
      <c r="W140" s="257" t="str">
        <f t="shared" si="47"/>
        <v/>
      </c>
      <c r="X140" s="257" t="str">
        <f t="shared" si="48"/>
        <v/>
      </c>
      <c r="Z140" s="257" t="str">
        <f>IF(AD140="","",IF(COUNTIF(AD$2:AD140,AD140)=1,MAX($Z$1:Z139)+1,""))</f>
        <v/>
      </c>
      <c r="AA140" s="257" t="str">
        <f>IF('CMS Deviation Detail'!B162="","",'CMS Deviation Detail'!B162)</f>
        <v/>
      </c>
      <c r="AB140" s="257" t="str">
        <f>IF('CMS Deviation Detail'!C162="","",'CMS Deviation Detail'!C162)</f>
        <v/>
      </c>
      <c r="AC140" s="257" t="str">
        <f>IF('CMS Deviation Detail'!D162="","",'CMS Deviation Detail'!D162)</f>
        <v/>
      </c>
      <c r="AD140" s="257" t="str">
        <f t="shared" si="49"/>
        <v/>
      </c>
      <c r="AE140" s="257" t="str">
        <f t="shared" si="50"/>
        <v/>
      </c>
      <c r="AF140" s="257" t="str">
        <f t="shared" si="51"/>
        <v/>
      </c>
      <c r="AG140" s="257" t="str">
        <f t="shared" si="52"/>
        <v/>
      </c>
      <c r="AH140" s="257" t="str">
        <f t="shared" si="53"/>
        <v/>
      </c>
      <c r="AJ140" s="257" t="str">
        <f>IF(AN140="","",IF(COUNTIF(AN$2:AN140,AN140)=1,MAX($AJ$1:AJ139)+1,""))</f>
        <v/>
      </c>
      <c r="AK140" s="257" t="str">
        <f>IF('CMS Downtime Detail'!B162="","",'CMS Downtime Detail'!B162)</f>
        <v/>
      </c>
      <c r="AL140" s="257" t="str">
        <f>IF('CMS Downtime Detail'!C162="","",'CMS Downtime Detail'!C162)</f>
        <v/>
      </c>
      <c r="AM140" s="257" t="str">
        <f>IF('CMS Downtime Detail'!D162="","",'CMS Downtime Detail'!D162)</f>
        <v/>
      </c>
      <c r="AN140" s="257" t="str">
        <f t="shared" si="54"/>
        <v/>
      </c>
      <c r="AO140" s="257" t="str">
        <f t="shared" si="55"/>
        <v/>
      </c>
      <c r="AP140" s="257" t="str">
        <f t="shared" si="56"/>
        <v/>
      </c>
      <c r="AQ140" s="257" t="str">
        <f t="shared" si="57"/>
        <v/>
      </c>
      <c r="AR140" s="257" t="str">
        <f t="shared" si="58"/>
        <v/>
      </c>
    </row>
    <row r="141" spans="7:44" x14ac:dyDescent="0.25">
      <c r="G141" s="257" t="str">
        <f>IF(B141="","",IF(COUNTIF(K$2:K141,K141)=1,MAX($G$1:G140)+1,""))</f>
        <v/>
      </c>
      <c r="H141" s="257" t="str">
        <f>IF('No CMS Deviation'!B163="","",'No CMS Deviation'!B163)</f>
        <v/>
      </c>
      <c r="I141" s="257" t="str">
        <f>IF('No CMS Deviation'!C163="","",'No CMS Deviation'!C163)</f>
        <v/>
      </c>
      <c r="J141" s="257" t="str">
        <f>IF('No CMS Deviation'!D163="","",'No CMS Deviation'!D163)</f>
        <v/>
      </c>
      <c r="K141" s="257" t="str">
        <f t="shared" si="40"/>
        <v/>
      </c>
      <c r="L141" s="257" t="str">
        <f t="shared" si="41"/>
        <v/>
      </c>
      <c r="M141" s="257" t="str">
        <f t="shared" si="42"/>
        <v/>
      </c>
      <c r="N141" s="257" t="str">
        <f t="shared" si="43"/>
        <v/>
      </c>
      <c r="P141" s="257" t="str">
        <f>IF(T141="","",IF(COUNTIF(T$2:T141,T141)=1,MAX($P$1:P140)+1,""))</f>
        <v/>
      </c>
      <c r="Q141" s="257" t="str">
        <f>IF('CMS Info'!B163="","",'CMS Info'!B163)</f>
        <v/>
      </c>
      <c r="R141" s="257" t="str">
        <f>IF('CMS Info'!C163="","",'CMS Info'!C163)</f>
        <v/>
      </c>
      <c r="S141" s="257" t="str">
        <f>IF('CMS Info'!D163="","",'CMS Info'!D163)</f>
        <v/>
      </c>
      <c r="T141" s="257" t="str">
        <f t="shared" si="44"/>
        <v/>
      </c>
      <c r="U141" s="257" t="str">
        <f t="shared" si="45"/>
        <v/>
      </c>
      <c r="V141" s="257" t="str">
        <f t="shared" si="46"/>
        <v/>
      </c>
      <c r="W141" s="257" t="str">
        <f t="shared" si="47"/>
        <v/>
      </c>
      <c r="X141" s="257" t="str">
        <f t="shared" si="48"/>
        <v/>
      </c>
      <c r="Z141" s="257" t="str">
        <f>IF(AD141="","",IF(COUNTIF(AD$2:AD141,AD141)=1,MAX($Z$1:Z140)+1,""))</f>
        <v/>
      </c>
      <c r="AA141" s="257" t="str">
        <f>IF('CMS Deviation Detail'!B163="","",'CMS Deviation Detail'!B163)</f>
        <v/>
      </c>
      <c r="AB141" s="257" t="str">
        <f>IF('CMS Deviation Detail'!C163="","",'CMS Deviation Detail'!C163)</f>
        <v/>
      </c>
      <c r="AC141" s="257" t="str">
        <f>IF('CMS Deviation Detail'!D163="","",'CMS Deviation Detail'!D163)</f>
        <v/>
      </c>
      <c r="AD141" s="257" t="str">
        <f t="shared" si="49"/>
        <v/>
      </c>
      <c r="AE141" s="257" t="str">
        <f t="shared" si="50"/>
        <v/>
      </c>
      <c r="AF141" s="257" t="str">
        <f t="shared" si="51"/>
        <v/>
      </c>
      <c r="AG141" s="257" t="str">
        <f t="shared" si="52"/>
        <v/>
      </c>
      <c r="AH141" s="257" t="str">
        <f t="shared" si="53"/>
        <v/>
      </c>
      <c r="AJ141" s="257" t="str">
        <f>IF(AN141="","",IF(COUNTIF(AN$2:AN141,AN141)=1,MAX($AJ$1:AJ140)+1,""))</f>
        <v/>
      </c>
      <c r="AK141" s="257" t="str">
        <f>IF('CMS Downtime Detail'!B163="","",'CMS Downtime Detail'!B163)</f>
        <v/>
      </c>
      <c r="AL141" s="257" t="str">
        <f>IF('CMS Downtime Detail'!C163="","",'CMS Downtime Detail'!C163)</f>
        <v/>
      </c>
      <c r="AM141" s="257" t="str">
        <f>IF('CMS Downtime Detail'!D163="","",'CMS Downtime Detail'!D163)</f>
        <v/>
      </c>
      <c r="AN141" s="257" t="str">
        <f t="shared" si="54"/>
        <v/>
      </c>
      <c r="AO141" s="257" t="str">
        <f t="shared" si="55"/>
        <v/>
      </c>
      <c r="AP141" s="257" t="str">
        <f t="shared" si="56"/>
        <v/>
      </c>
      <c r="AQ141" s="257" t="str">
        <f t="shared" si="57"/>
        <v/>
      </c>
      <c r="AR141" s="257" t="str">
        <f t="shared" si="58"/>
        <v/>
      </c>
    </row>
    <row r="142" spans="7:44" x14ac:dyDescent="0.25">
      <c r="G142" s="257" t="str">
        <f>IF(B142="","",IF(COUNTIF(K$2:K142,K142)=1,MAX($G$1:G141)+1,""))</f>
        <v/>
      </c>
      <c r="H142" s="257" t="str">
        <f>IF('No CMS Deviation'!B164="","",'No CMS Deviation'!B164)</f>
        <v/>
      </c>
      <c r="I142" s="257" t="str">
        <f>IF('No CMS Deviation'!C164="","",'No CMS Deviation'!C164)</f>
        <v/>
      </c>
      <c r="J142" s="257" t="str">
        <f>IF('No CMS Deviation'!D164="","",'No CMS Deviation'!D164)</f>
        <v/>
      </c>
      <c r="K142" s="257" t="str">
        <f t="shared" si="40"/>
        <v/>
      </c>
      <c r="L142" s="257" t="str">
        <f t="shared" si="41"/>
        <v/>
      </c>
      <c r="M142" s="257" t="str">
        <f t="shared" si="42"/>
        <v/>
      </c>
      <c r="N142" s="257" t="str">
        <f t="shared" si="43"/>
        <v/>
      </c>
      <c r="P142" s="257" t="str">
        <f>IF(T142="","",IF(COUNTIF(T$2:T142,T142)=1,MAX($P$1:P141)+1,""))</f>
        <v/>
      </c>
      <c r="Q142" s="257" t="str">
        <f>IF('CMS Info'!B164="","",'CMS Info'!B164)</f>
        <v/>
      </c>
      <c r="R142" s="257" t="str">
        <f>IF('CMS Info'!C164="","",'CMS Info'!C164)</f>
        <v/>
      </c>
      <c r="S142" s="257" t="str">
        <f>IF('CMS Info'!D164="","",'CMS Info'!D164)</f>
        <v/>
      </c>
      <c r="T142" s="257" t="str">
        <f t="shared" si="44"/>
        <v/>
      </c>
      <c r="U142" s="257" t="str">
        <f t="shared" si="45"/>
        <v/>
      </c>
      <c r="V142" s="257" t="str">
        <f t="shared" si="46"/>
        <v/>
      </c>
      <c r="W142" s="257" t="str">
        <f t="shared" si="47"/>
        <v/>
      </c>
      <c r="X142" s="257" t="str">
        <f t="shared" si="48"/>
        <v/>
      </c>
      <c r="Z142" s="257" t="str">
        <f>IF(AD142="","",IF(COUNTIF(AD$2:AD142,AD142)=1,MAX($Z$1:Z141)+1,""))</f>
        <v/>
      </c>
      <c r="AA142" s="257" t="str">
        <f>IF('CMS Deviation Detail'!B164="","",'CMS Deviation Detail'!B164)</f>
        <v/>
      </c>
      <c r="AB142" s="257" t="str">
        <f>IF('CMS Deviation Detail'!C164="","",'CMS Deviation Detail'!C164)</f>
        <v/>
      </c>
      <c r="AC142" s="257" t="str">
        <f>IF('CMS Deviation Detail'!D164="","",'CMS Deviation Detail'!D164)</f>
        <v/>
      </c>
      <c r="AD142" s="257" t="str">
        <f t="shared" si="49"/>
        <v/>
      </c>
      <c r="AE142" s="257" t="str">
        <f t="shared" si="50"/>
        <v/>
      </c>
      <c r="AF142" s="257" t="str">
        <f t="shared" si="51"/>
        <v/>
      </c>
      <c r="AG142" s="257" t="str">
        <f t="shared" si="52"/>
        <v/>
      </c>
      <c r="AH142" s="257" t="str">
        <f t="shared" si="53"/>
        <v/>
      </c>
      <c r="AJ142" s="257" t="str">
        <f>IF(AN142="","",IF(COUNTIF(AN$2:AN142,AN142)=1,MAX($AJ$1:AJ141)+1,""))</f>
        <v/>
      </c>
      <c r="AK142" s="257" t="str">
        <f>IF('CMS Downtime Detail'!B164="","",'CMS Downtime Detail'!B164)</f>
        <v/>
      </c>
      <c r="AL142" s="257" t="str">
        <f>IF('CMS Downtime Detail'!C164="","",'CMS Downtime Detail'!C164)</f>
        <v/>
      </c>
      <c r="AM142" s="257" t="str">
        <f>IF('CMS Downtime Detail'!D164="","",'CMS Downtime Detail'!D164)</f>
        <v/>
      </c>
      <c r="AN142" s="257" t="str">
        <f t="shared" si="54"/>
        <v/>
      </c>
      <c r="AO142" s="257" t="str">
        <f t="shared" si="55"/>
        <v/>
      </c>
      <c r="AP142" s="257" t="str">
        <f t="shared" si="56"/>
        <v/>
      </c>
      <c r="AQ142" s="257" t="str">
        <f t="shared" si="57"/>
        <v/>
      </c>
      <c r="AR142" s="257" t="str">
        <f t="shared" si="58"/>
        <v/>
      </c>
    </row>
    <row r="143" spans="7:44" x14ac:dyDescent="0.25">
      <c r="G143" s="257" t="str">
        <f>IF(B143="","",IF(COUNTIF(K$2:K143,K143)=1,MAX($G$1:G142)+1,""))</f>
        <v/>
      </c>
      <c r="H143" s="257" t="str">
        <f>IF('No CMS Deviation'!B165="","",'No CMS Deviation'!B165)</f>
        <v/>
      </c>
      <c r="I143" s="257" t="str">
        <f>IF('No CMS Deviation'!C165="","",'No CMS Deviation'!C165)</f>
        <v/>
      </c>
      <c r="J143" s="257" t="str">
        <f>IF('No CMS Deviation'!D165="","",'No CMS Deviation'!D165)</f>
        <v/>
      </c>
      <c r="K143" s="257" t="str">
        <f t="shared" si="40"/>
        <v/>
      </c>
      <c r="L143" s="257" t="str">
        <f t="shared" si="41"/>
        <v/>
      </c>
      <c r="M143" s="257" t="str">
        <f t="shared" si="42"/>
        <v/>
      </c>
      <c r="N143" s="257" t="str">
        <f t="shared" si="43"/>
        <v/>
      </c>
      <c r="P143" s="257" t="str">
        <f>IF(T143="","",IF(COUNTIF(T$2:T143,T143)=1,MAX($P$1:P142)+1,""))</f>
        <v/>
      </c>
      <c r="Q143" s="257" t="str">
        <f>IF('CMS Info'!B165="","",'CMS Info'!B165)</f>
        <v/>
      </c>
      <c r="R143" s="257" t="str">
        <f>IF('CMS Info'!C165="","",'CMS Info'!C165)</f>
        <v/>
      </c>
      <c r="S143" s="257" t="str">
        <f>IF('CMS Info'!D165="","",'CMS Info'!D165)</f>
        <v/>
      </c>
      <c r="T143" s="257" t="str">
        <f t="shared" si="44"/>
        <v/>
      </c>
      <c r="U143" s="257" t="str">
        <f t="shared" si="45"/>
        <v/>
      </c>
      <c r="V143" s="257" t="str">
        <f t="shared" si="46"/>
        <v/>
      </c>
      <c r="W143" s="257" t="str">
        <f t="shared" si="47"/>
        <v/>
      </c>
      <c r="X143" s="257" t="str">
        <f t="shared" si="48"/>
        <v/>
      </c>
      <c r="Z143" s="257" t="str">
        <f>IF(AD143="","",IF(COUNTIF(AD$2:AD143,AD143)=1,MAX($Z$1:Z142)+1,""))</f>
        <v/>
      </c>
      <c r="AA143" s="257" t="str">
        <f>IF('CMS Deviation Detail'!B165="","",'CMS Deviation Detail'!B165)</f>
        <v/>
      </c>
      <c r="AB143" s="257" t="str">
        <f>IF('CMS Deviation Detail'!C165="","",'CMS Deviation Detail'!C165)</f>
        <v/>
      </c>
      <c r="AC143" s="257" t="str">
        <f>IF('CMS Deviation Detail'!D165="","",'CMS Deviation Detail'!D165)</f>
        <v/>
      </c>
      <c r="AD143" s="257" t="str">
        <f t="shared" si="49"/>
        <v/>
      </c>
      <c r="AE143" s="257" t="str">
        <f t="shared" si="50"/>
        <v/>
      </c>
      <c r="AF143" s="257" t="str">
        <f t="shared" si="51"/>
        <v/>
      </c>
      <c r="AG143" s="257" t="str">
        <f t="shared" si="52"/>
        <v/>
      </c>
      <c r="AH143" s="257" t="str">
        <f t="shared" si="53"/>
        <v/>
      </c>
      <c r="AJ143" s="257" t="str">
        <f>IF(AN143="","",IF(COUNTIF(AN$2:AN143,AN143)=1,MAX($AJ$1:AJ142)+1,""))</f>
        <v/>
      </c>
      <c r="AK143" s="257" t="str">
        <f>IF('CMS Downtime Detail'!B165="","",'CMS Downtime Detail'!B165)</f>
        <v/>
      </c>
      <c r="AL143" s="257" t="str">
        <f>IF('CMS Downtime Detail'!C165="","",'CMS Downtime Detail'!C165)</f>
        <v/>
      </c>
      <c r="AM143" s="257" t="str">
        <f>IF('CMS Downtime Detail'!D165="","",'CMS Downtime Detail'!D165)</f>
        <v/>
      </c>
      <c r="AN143" s="257" t="str">
        <f t="shared" si="54"/>
        <v/>
      </c>
      <c r="AO143" s="257" t="str">
        <f t="shared" si="55"/>
        <v/>
      </c>
      <c r="AP143" s="257" t="str">
        <f t="shared" si="56"/>
        <v/>
      </c>
      <c r="AQ143" s="257" t="str">
        <f t="shared" si="57"/>
        <v/>
      </c>
      <c r="AR143" s="257" t="str">
        <f t="shared" si="58"/>
        <v/>
      </c>
    </row>
    <row r="144" spans="7:44" x14ac:dyDescent="0.25">
      <c r="G144" s="257" t="str">
        <f>IF(B144="","",IF(COUNTIF(K$2:K144,K144)=1,MAX($G$1:G143)+1,""))</f>
        <v/>
      </c>
      <c r="H144" s="257" t="str">
        <f>IF('No CMS Deviation'!B166="","",'No CMS Deviation'!B166)</f>
        <v/>
      </c>
      <c r="I144" s="257" t="str">
        <f>IF('No CMS Deviation'!C166="","",'No CMS Deviation'!C166)</f>
        <v/>
      </c>
      <c r="J144" s="257" t="str">
        <f>IF('No CMS Deviation'!D166="","",'No CMS Deviation'!D166)</f>
        <v/>
      </c>
      <c r="K144" s="257" t="str">
        <f t="shared" si="40"/>
        <v/>
      </c>
      <c r="L144" s="257" t="str">
        <f t="shared" si="41"/>
        <v/>
      </c>
      <c r="M144" s="257" t="str">
        <f t="shared" si="42"/>
        <v/>
      </c>
      <c r="N144" s="257" t="str">
        <f t="shared" si="43"/>
        <v/>
      </c>
      <c r="P144" s="257" t="str">
        <f>IF(T144="","",IF(COUNTIF(T$2:T144,T144)=1,MAX($P$1:P143)+1,""))</f>
        <v/>
      </c>
      <c r="Q144" s="257" t="str">
        <f>IF('CMS Info'!B166="","",'CMS Info'!B166)</f>
        <v/>
      </c>
      <c r="R144" s="257" t="str">
        <f>IF('CMS Info'!C166="","",'CMS Info'!C166)</f>
        <v/>
      </c>
      <c r="S144" s="257" t="str">
        <f>IF('CMS Info'!D166="","",'CMS Info'!D166)</f>
        <v/>
      </c>
      <c r="T144" s="257" t="str">
        <f t="shared" si="44"/>
        <v/>
      </c>
      <c r="U144" s="257" t="str">
        <f t="shared" si="45"/>
        <v/>
      </c>
      <c r="V144" s="257" t="str">
        <f t="shared" si="46"/>
        <v/>
      </c>
      <c r="W144" s="257" t="str">
        <f t="shared" si="47"/>
        <v/>
      </c>
      <c r="X144" s="257" t="str">
        <f t="shared" si="48"/>
        <v/>
      </c>
      <c r="Z144" s="257" t="str">
        <f>IF(AD144="","",IF(COUNTIF(AD$2:AD144,AD144)=1,MAX($Z$1:Z143)+1,""))</f>
        <v/>
      </c>
      <c r="AA144" s="257" t="str">
        <f>IF('CMS Deviation Detail'!B166="","",'CMS Deviation Detail'!B166)</f>
        <v/>
      </c>
      <c r="AB144" s="257" t="str">
        <f>IF('CMS Deviation Detail'!C166="","",'CMS Deviation Detail'!C166)</f>
        <v/>
      </c>
      <c r="AC144" s="257" t="str">
        <f>IF('CMS Deviation Detail'!D166="","",'CMS Deviation Detail'!D166)</f>
        <v/>
      </c>
      <c r="AD144" s="257" t="str">
        <f t="shared" si="49"/>
        <v/>
      </c>
      <c r="AE144" s="257" t="str">
        <f t="shared" si="50"/>
        <v/>
      </c>
      <c r="AF144" s="257" t="str">
        <f t="shared" si="51"/>
        <v/>
      </c>
      <c r="AG144" s="257" t="str">
        <f t="shared" si="52"/>
        <v/>
      </c>
      <c r="AH144" s="257" t="str">
        <f t="shared" si="53"/>
        <v/>
      </c>
      <c r="AJ144" s="257" t="str">
        <f>IF(AN144="","",IF(COUNTIF(AN$2:AN144,AN144)=1,MAX($AJ$1:AJ143)+1,""))</f>
        <v/>
      </c>
      <c r="AK144" s="257" t="str">
        <f>IF('CMS Downtime Detail'!B166="","",'CMS Downtime Detail'!B166)</f>
        <v/>
      </c>
      <c r="AL144" s="257" t="str">
        <f>IF('CMS Downtime Detail'!C166="","",'CMS Downtime Detail'!C166)</f>
        <v/>
      </c>
      <c r="AM144" s="257" t="str">
        <f>IF('CMS Downtime Detail'!D166="","",'CMS Downtime Detail'!D166)</f>
        <v/>
      </c>
      <c r="AN144" s="257" t="str">
        <f t="shared" si="54"/>
        <v/>
      </c>
      <c r="AO144" s="257" t="str">
        <f t="shared" si="55"/>
        <v/>
      </c>
      <c r="AP144" s="257" t="str">
        <f t="shared" si="56"/>
        <v/>
      </c>
      <c r="AQ144" s="257" t="str">
        <f t="shared" si="57"/>
        <v/>
      </c>
      <c r="AR144" s="257" t="str">
        <f t="shared" si="58"/>
        <v/>
      </c>
    </row>
    <row r="145" spans="7:44" x14ac:dyDescent="0.25">
      <c r="G145" s="257" t="str">
        <f>IF(B145="","",IF(COUNTIF(K$2:K145,K145)=1,MAX($G$1:G144)+1,""))</f>
        <v/>
      </c>
      <c r="H145" s="257" t="str">
        <f>IF('No CMS Deviation'!B167="","",'No CMS Deviation'!B167)</f>
        <v/>
      </c>
      <c r="I145" s="257" t="str">
        <f>IF('No CMS Deviation'!C167="","",'No CMS Deviation'!C167)</f>
        <v/>
      </c>
      <c r="J145" s="257" t="str">
        <f>IF('No CMS Deviation'!D167="","",'No CMS Deviation'!D167)</f>
        <v/>
      </c>
      <c r="K145" s="257" t="str">
        <f t="shared" si="40"/>
        <v/>
      </c>
      <c r="L145" s="257" t="str">
        <f t="shared" si="41"/>
        <v/>
      </c>
      <c r="M145" s="257" t="str">
        <f t="shared" si="42"/>
        <v/>
      </c>
      <c r="N145" s="257" t="str">
        <f t="shared" si="43"/>
        <v/>
      </c>
      <c r="P145" s="257" t="str">
        <f>IF(T145="","",IF(COUNTIF(T$2:T145,T145)=1,MAX($P$1:P144)+1,""))</f>
        <v/>
      </c>
      <c r="Q145" s="257" t="str">
        <f>IF('CMS Info'!B167="","",'CMS Info'!B167)</f>
        <v/>
      </c>
      <c r="R145" s="257" t="str">
        <f>IF('CMS Info'!C167="","",'CMS Info'!C167)</f>
        <v/>
      </c>
      <c r="S145" s="257" t="str">
        <f>IF('CMS Info'!D167="","",'CMS Info'!D167)</f>
        <v/>
      </c>
      <c r="T145" s="257" t="str">
        <f t="shared" si="44"/>
        <v/>
      </c>
      <c r="U145" s="257" t="str">
        <f t="shared" si="45"/>
        <v/>
      </c>
      <c r="V145" s="257" t="str">
        <f t="shared" si="46"/>
        <v/>
      </c>
      <c r="W145" s="257" t="str">
        <f t="shared" si="47"/>
        <v/>
      </c>
      <c r="X145" s="257" t="str">
        <f t="shared" si="48"/>
        <v/>
      </c>
      <c r="Z145" s="257" t="str">
        <f>IF(AD145="","",IF(COUNTIF(AD$2:AD145,AD145)=1,MAX($Z$1:Z144)+1,""))</f>
        <v/>
      </c>
      <c r="AA145" s="257" t="str">
        <f>IF('CMS Deviation Detail'!B167="","",'CMS Deviation Detail'!B167)</f>
        <v/>
      </c>
      <c r="AB145" s="257" t="str">
        <f>IF('CMS Deviation Detail'!C167="","",'CMS Deviation Detail'!C167)</f>
        <v/>
      </c>
      <c r="AC145" s="257" t="str">
        <f>IF('CMS Deviation Detail'!D167="","",'CMS Deviation Detail'!D167)</f>
        <v/>
      </c>
      <c r="AD145" s="257" t="str">
        <f t="shared" si="49"/>
        <v/>
      </c>
      <c r="AE145" s="257" t="str">
        <f t="shared" si="50"/>
        <v/>
      </c>
      <c r="AF145" s="257" t="str">
        <f t="shared" si="51"/>
        <v/>
      </c>
      <c r="AG145" s="257" t="str">
        <f t="shared" si="52"/>
        <v/>
      </c>
      <c r="AH145" s="257" t="str">
        <f t="shared" si="53"/>
        <v/>
      </c>
      <c r="AJ145" s="257" t="str">
        <f>IF(AN145="","",IF(COUNTIF(AN$2:AN145,AN145)=1,MAX($AJ$1:AJ144)+1,""))</f>
        <v/>
      </c>
      <c r="AK145" s="257" t="str">
        <f>IF('CMS Downtime Detail'!B167="","",'CMS Downtime Detail'!B167)</f>
        <v/>
      </c>
      <c r="AL145" s="257" t="str">
        <f>IF('CMS Downtime Detail'!C167="","",'CMS Downtime Detail'!C167)</f>
        <v/>
      </c>
      <c r="AM145" s="257" t="str">
        <f>IF('CMS Downtime Detail'!D167="","",'CMS Downtime Detail'!D167)</f>
        <v/>
      </c>
      <c r="AN145" s="257" t="str">
        <f t="shared" si="54"/>
        <v/>
      </c>
      <c r="AO145" s="257" t="str">
        <f t="shared" si="55"/>
        <v/>
      </c>
      <c r="AP145" s="257" t="str">
        <f t="shared" si="56"/>
        <v/>
      </c>
      <c r="AQ145" s="257" t="str">
        <f t="shared" si="57"/>
        <v/>
      </c>
      <c r="AR145" s="257" t="str">
        <f t="shared" si="58"/>
        <v/>
      </c>
    </row>
    <row r="146" spans="7:44" x14ac:dyDescent="0.25">
      <c r="G146" s="257" t="str">
        <f>IF(B146="","",IF(COUNTIF(K$2:K146,K146)=1,MAX($G$1:G145)+1,""))</f>
        <v/>
      </c>
      <c r="H146" s="257" t="str">
        <f>IF('No CMS Deviation'!B168="","",'No CMS Deviation'!B168)</f>
        <v/>
      </c>
      <c r="I146" s="257" t="str">
        <f>IF('No CMS Deviation'!C168="","",'No CMS Deviation'!C168)</f>
        <v/>
      </c>
      <c r="J146" s="257" t="str">
        <f>IF('No CMS Deviation'!D168="","",'No CMS Deviation'!D168)</f>
        <v/>
      </c>
      <c r="K146" s="257" t="str">
        <f t="shared" si="40"/>
        <v/>
      </c>
      <c r="L146" s="257" t="str">
        <f t="shared" si="41"/>
        <v/>
      </c>
      <c r="M146" s="257" t="str">
        <f t="shared" si="42"/>
        <v/>
      </c>
      <c r="N146" s="257" t="str">
        <f t="shared" si="43"/>
        <v/>
      </c>
      <c r="P146" s="257" t="str">
        <f>IF(T146="","",IF(COUNTIF(T$2:T146,T146)=1,MAX($P$1:P145)+1,""))</f>
        <v/>
      </c>
      <c r="Q146" s="257" t="str">
        <f>IF('CMS Info'!B168="","",'CMS Info'!B168)</f>
        <v/>
      </c>
      <c r="R146" s="257" t="str">
        <f>IF('CMS Info'!C168="","",'CMS Info'!C168)</f>
        <v/>
      </c>
      <c r="S146" s="257" t="str">
        <f>IF('CMS Info'!D168="","",'CMS Info'!D168)</f>
        <v/>
      </c>
      <c r="T146" s="257" t="str">
        <f t="shared" si="44"/>
        <v/>
      </c>
      <c r="U146" s="257" t="str">
        <f t="shared" si="45"/>
        <v/>
      </c>
      <c r="V146" s="257" t="str">
        <f t="shared" si="46"/>
        <v/>
      </c>
      <c r="W146" s="257" t="str">
        <f t="shared" si="47"/>
        <v/>
      </c>
      <c r="X146" s="257" t="str">
        <f t="shared" si="48"/>
        <v/>
      </c>
      <c r="Z146" s="257" t="str">
        <f>IF(AD146="","",IF(COUNTIF(AD$2:AD146,AD146)=1,MAX($Z$1:Z145)+1,""))</f>
        <v/>
      </c>
      <c r="AA146" s="257" t="str">
        <f>IF('CMS Deviation Detail'!B168="","",'CMS Deviation Detail'!B168)</f>
        <v/>
      </c>
      <c r="AB146" s="257" t="str">
        <f>IF('CMS Deviation Detail'!C168="","",'CMS Deviation Detail'!C168)</f>
        <v/>
      </c>
      <c r="AC146" s="257" t="str">
        <f>IF('CMS Deviation Detail'!D168="","",'CMS Deviation Detail'!D168)</f>
        <v/>
      </c>
      <c r="AD146" s="257" t="str">
        <f t="shared" si="49"/>
        <v/>
      </c>
      <c r="AE146" s="257" t="str">
        <f t="shared" si="50"/>
        <v/>
      </c>
      <c r="AF146" s="257" t="str">
        <f t="shared" si="51"/>
        <v/>
      </c>
      <c r="AG146" s="257" t="str">
        <f t="shared" si="52"/>
        <v/>
      </c>
      <c r="AH146" s="257" t="str">
        <f t="shared" si="53"/>
        <v/>
      </c>
      <c r="AJ146" s="257" t="str">
        <f>IF(AN146="","",IF(COUNTIF(AN$2:AN146,AN146)=1,MAX($AJ$1:AJ145)+1,""))</f>
        <v/>
      </c>
      <c r="AK146" s="257" t="str">
        <f>IF('CMS Downtime Detail'!B168="","",'CMS Downtime Detail'!B168)</f>
        <v/>
      </c>
      <c r="AL146" s="257" t="str">
        <f>IF('CMS Downtime Detail'!C168="","",'CMS Downtime Detail'!C168)</f>
        <v/>
      </c>
      <c r="AM146" s="257" t="str">
        <f>IF('CMS Downtime Detail'!D168="","",'CMS Downtime Detail'!D168)</f>
        <v/>
      </c>
      <c r="AN146" s="257" t="str">
        <f t="shared" si="54"/>
        <v/>
      </c>
      <c r="AO146" s="257" t="str">
        <f t="shared" si="55"/>
        <v/>
      </c>
      <c r="AP146" s="257" t="str">
        <f t="shared" si="56"/>
        <v/>
      </c>
      <c r="AQ146" s="257" t="str">
        <f t="shared" si="57"/>
        <v/>
      </c>
      <c r="AR146" s="257" t="str">
        <f t="shared" si="58"/>
        <v/>
      </c>
    </row>
    <row r="147" spans="7:44" x14ac:dyDescent="0.25">
      <c r="G147" s="257" t="str">
        <f>IF(B147="","",IF(COUNTIF(K$2:K147,K147)=1,MAX($G$1:G146)+1,""))</f>
        <v/>
      </c>
      <c r="H147" s="257" t="str">
        <f>IF('No CMS Deviation'!B169="","",'No CMS Deviation'!B169)</f>
        <v/>
      </c>
      <c r="I147" s="257" t="str">
        <f>IF('No CMS Deviation'!C169="","",'No CMS Deviation'!C169)</f>
        <v/>
      </c>
      <c r="J147" s="257" t="str">
        <f>IF('No CMS Deviation'!D169="","",'No CMS Deviation'!D169)</f>
        <v/>
      </c>
      <c r="K147" s="257" t="str">
        <f t="shared" si="40"/>
        <v/>
      </c>
      <c r="L147" s="257" t="str">
        <f t="shared" si="41"/>
        <v/>
      </c>
      <c r="M147" s="257" t="str">
        <f t="shared" si="42"/>
        <v/>
      </c>
      <c r="N147" s="257" t="str">
        <f t="shared" si="43"/>
        <v/>
      </c>
      <c r="P147" s="257" t="str">
        <f>IF(T147="","",IF(COUNTIF(T$2:T147,T147)=1,MAX($P$1:P146)+1,""))</f>
        <v/>
      </c>
      <c r="Q147" s="257" t="str">
        <f>IF('CMS Info'!B169="","",'CMS Info'!B169)</f>
        <v/>
      </c>
      <c r="R147" s="257" t="str">
        <f>IF('CMS Info'!C169="","",'CMS Info'!C169)</f>
        <v/>
      </c>
      <c r="S147" s="257" t="str">
        <f>IF('CMS Info'!D169="","",'CMS Info'!D169)</f>
        <v/>
      </c>
      <c r="T147" s="257" t="str">
        <f t="shared" si="44"/>
        <v/>
      </c>
      <c r="U147" s="257" t="str">
        <f t="shared" si="45"/>
        <v/>
      </c>
      <c r="V147" s="257" t="str">
        <f t="shared" si="46"/>
        <v/>
      </c>
      <c r="W147" s="257" t="str">
        <f t="shared" si="47"/>
        <v/>
      </c>
      <c r="X147" s="257" t="str">
        <f t="shared" si="48"/>
        <v/>
      </c>
      <c r="Z147" s="257" t="str">
        <f>IF(AD147="","",IF(COUNTIF(AD$2:AD147,AD147)=1,MAX($Z$1:Z146)+1,""))</f>
        <v/>
      </c>
      <c r="AA147" s="257" t="str">
        <f>IF('CMS Deviation Detail'!B169="","",'CMS Deviation Detail'!B169)</f>
        <v/>
      </c>
      <c r="AB147" s="257" t="str">
        <f>IF('CMS Deviation Detail'!C169="","",'CMS Deviation Detail'!C169)</f>
        <v/>
      </c>
      <c r="AC147" s="257" t="str">
        <f>IF('CMS Deviation Detail'!D169="","",'CMS Deviation Detail'!D169)</f>
        <v/>
      </c>
      <c r="AD147" s="257" t="str">
        <f t="shared" si="49"/>
        <v/>
      </c>
      <c r="AE147" s="257" t="str">
        <f t="shared" si="50"/>
        <v/>
      </c>
      <c r="AF147" s="257" t="str">
        <f t="shared" si="51"/>
        <v/>
      </c>
      <c r="AG147" s="257" t="str">
        <f t="shared" si="52"/>
        <v/>
      </c>
      <c r="AH147" s="257" t="str">
        <f t="shared" si="53"/>
        <v/>
      </c>
      <c r="AJ147" s="257" t="str">
        <f>IF(AN147="","",IF(COUNTIF(AN$2:AN147,AN147)=1,MAX($AJ$1:AJ146)+1,""))</f>
        <v/>
      </c>
      <c r="AK147" s="257" t="str">
        <f>IF('CMS Downtime Detail'!B169="","",'CMS Downtime Detail'!B169)</f>
        <v/>
      </c>
      <c r="AL147" s="257" t="str">
        <f>IF('CMS Downtime Detail'!C169="","",'CMS Downtime Detail'!C169)</f>
        <v/>
      </c>
      <c r="AM147" s="257" t="str">
        <f>IF('CMS Downtime Detail'!D169="","",'CMS Downtime Detail'!D169)</f>
        <v/>
      </c>
      <c r="AN147" s="257" t="str">
        <f t="shared" si="54"/>
        <v/>
      </c>
      <c r="AO147" s="257" t="str">
        <f t="shared" si="55"/>
        <v/>
      </c>
      <c r="AP147" s="257" t="str">
        <f t="shared" si="56"/>
        <v/>
      </c>
      <c r="AQ147" s="257" t="str">
        <f t="shared" si="57"/>
        <v/>
      </c>
      <c r="AR147" s="257" t="str">
        <f t="shared" si="58"/>
        <v/>
      </c>
    </row>
    <row r="148" spans="7:44" x14ac:dyDescent="0.25">
      <c r="G148" s="257" t="str">
        <f>IF(B148="","",IF(COUNTIF(K$2:K148,K148)=1,MAX($G$1:G147)+1,""))</f>
        <v/>
      </c>
      <c r="H148" s="257" t="str">
        <f>IF('No CMS Deviation'!B170="","",'No CMS Deviation'!B170)</f>
        <v/>
      </c>
      <c r="I148" s="257" t="str">
        <f>IF('No CMS Deviation'!C170="","",'No CMS Deviation'!C170)</f>
        <v/>
      </c>
      <c r="J148" s="257" t="str">
        <f>IF('No CMS Deviation'!D170="","",'No CMS Deviation'!D170)</f>
        <v/>
      </c>
      <c r="K148" s="257" t="str">
        <f t="shared" si="40"/>
        <v/>
      </c>
      <c r="L148" s="257" t="str">
        <f t="shared" si="41"/>
        <v/>
      </c>
      <c r="M148" s="257" t="str">
        <f t="shared" si="42"/>
        <v/>
      </c>
      <c r="N148" s="257" t="str">
        <f t="shared" si="43"/>
        <v/>
      </c>
      <c r="P148" s="257" t="str">
        <f>IF(T148="","",IF(COUNTIF(T$2:T148,T148)=1,MAX($P$1:P147)+1,""))</f>
        <v/>
      </c>
      <c r="Q148" s="257" t="str">
        <f>IF('CMS Info'!B170="","",'CMS Info'!B170)</f>
        <v/>
      </c>
      <c r="R148" s="257" t="str">
        <f>IF('CMS Info'!C170="","",'CMS Info'!C170)</f>
        <v/>
      </c>
      <c r="S148" s="257" t="str">
        <f>IF('CMS Info'!D170="","",'CMS Info'!D170)</f>
        <v/>
      </c>
      <c r="T148" s="257" t="str">
        <f t="shared" si="44"/>
        <v/>
      </c>
      <c r="U148" s="257" t="str">
        <f t="shared" si="45"/>
        <v/>
      </c>
      <c r="V148" s="257" t="str">
        <f t="shared" si="46"/>
        <v/>
      </c>
      <c r="W148" s="257" t="str">
        <f t="shared" si="47"/>
        <v/>
      </c>
      <c r="X148" s="257" t="str">
        <f t="shared" si="48"/>
        <v/>
      </c>
      <c r="Z148" s="257" t="str">
        <f>IF(AD148="","",IF(COUNTIF(AD$2:AD148,AD148)=1,MAX($Z$1:Z147)+1,""))</f>
        <v/>
      </c>
      <c r="AA148" s="257" t="str">
        <f>IF('CMS Deviation Detail'!B170="","",'CMS Deviation Detail'!B170)</f>
        <v/>
      </c>
      <c r="AB148" s="257" t="str">
        <f>IF('CMS Deviation Detail'!C170="","",'CMS Deviation Detail'!C170)</f>
        <v/>
      </c>
      <c r="AC148" s="257" t="str">
        <f>IF('CMS Deviation Detail'!D170="","",'CMS Deviation Detail'!D170)</f>
        <v/>
      </c>
      <c r="AD148" s="257" t="str">
        <f t="shared" si="49"/>
        <v/>
      </c>
      <c r="AE148" s="257" t="str">
        <f t="shared" si="50"/>
        <v/>
      </c>
      <c r="AF148" s="257" t="str">
        <f t="shared" si="51"/>
        <v/>
      </c>
      <c r="AG148" s="257" t="str">
        <f t="shared" si="52"/>
        <v/>
      </c>
      <c r="AH148" s="257" t="str">
        <f t="shared" si="53"/>
        <v/>
      </c>
      <c r="AJ148" s="257" t="str">
        <f>IF(AN148="","",IF(COUNTIF(AN$2:AN148,AN148)=1,MAX($AJ$1:AJ147)+1,""))</f>
        <v/>
      </c>
      <c r="AK148" s="257" t="str">
        <f>IF('CMS Downtime Detail'!B170="","",'CMS Downtime Detail'!B170)</f>
        <v/>
      </c>
      <c r="AL148" s="257" t="str">
        <f>IF('CMS Downtime Detail'!C170="","",'CMS Downtime Detail'!C170)</f>
        <v/>
      </c>
      <c r="AM148" s="257" t="str">
        <f>IF('CMS Downtime Detail'!D170="","",'CMS Downtime Detail'!D170)</f>
        <v/>
      </c>
      <c r="AN148" s="257" t="str">
        <f t="shared" si="54"/>
        <v/>
      </c>
      <c r="AO148" s="257" t="str">
        <f t="shared" si="55"/>
        <v/>
      </c>
      <c r="AP148" s="257" t="str">
        <f t="shared" si="56"/>
        <v/>
      </c>
      <c r="AQ148" s="257" t="str">
        <f t="shared" si="57"/>
        <v/>
      </c>
      <c r="AR148" s="257" t="str">
        <f t="shared" si="58"/>
        <v/>
      </c>
    </row>
    <row r="149" spans="7:44" x14ac:dyDescent="0.25">
      <c r="G149" s="257" t="str">
        <f>IF(B149="","",IF(COUNTIF(K$2:K149,K149)=1,MAX($G$1:G148)+1,""))</f>
        <v/>
      </c>
      <c r="H149" s="257" t="str">
        <f>IF('No CMS Deviation'!B171="","",'No CMS Deviation'!B171)</f>
        <v/>
      </c>
      <c r="I149" s="257" t="str">
        <f>IF('No CMS Deviation'!C171="","",'No CMS Deviation'!C171)</f>
        <v/>
      </c>
      <c r="J149" s="257" t="str">
        <f>IF('No CMS Deviation'!D171="","",'No CMS Deviation'!D171)</f>
        <v/>
      </c>
      <c r="K149" s="257" t="str">
        <f t="shared" si="40"/>
        <v/>
      </c>
      <c r="L149" s="257" t="str">
        <f t="shared" si="41"/>
        <v/>
      </c>
      <c r="M149" s="257" t="str">
        <f t="shared" si="42"/>
        <v/>
      </c>
      <c r="N149" s="257" t="str">
        <f t="shared" si="43"/>
        <v/>
      </c>
      <c r="P149" s="257" t="str">
        <f>IF(T149="","",IF(COUNTIF(T$2:T149,T149)=1,MAX($P$1:P148)+1,""))</f>
        <v/>
      </c>
      <c r="Q149" s="257" t="str">
        <f>IF('CMS Info'!B171="","",'CMS Info'!B171)</f>
        <v/>
      </c>
      <c r="R149" s="257" t="str">
        <f>IF('CMS Info'!C171="","",'CMS Info'!C171)</f>
        <v/>
      </c>
      <c r="S149" s="257" t="str">
        <f>IF('CMS Info'!D171="","",'CMS Info'!D171)</f>
        <v/>
      </c>
      <c r="T149" s="257" t="str">
        <f t="shared" si="44"/>
        <v/>
      </c>
      <c r="U149" s="257" t="str">
        <f t="shared" si="45"/>
        <v/>
      </c>
      <c r="V149" s="257" t="str">
        <f t="shared" si="46"/>
        <v/>
      </c>
      <c r="W149" s="257" t="str">
        <f t="shared" si="47"/>
        <v/>
      </c>
      <c r="X149" s="257" t="str">
        <f t="shared" si="48"/>
        <v/>
      </c>
      <c r="Z149" s="257" t="str">
        <f>IF(AD149="","",IF(COUNTIF(AD$2:AD149,AD149)=1,MAX($Z$1:Z148)+1,""))</f>
        <v/>
      </c>
      <c r="AA149" s="257" t="str">
        <f>IF('CMS Deviation Detail'!B171="","",'CMS Deviation Detail'!B171)</f>
        <v/>
      </c>
      <c r="AB149" s="257" t="str">
        <f>IF('CMS Deviation Detail'!C171="","",'CMS Deviation Detail'!C171)</f>
        <v/>
      </c>
      <c r="AC149" s="257" t="str">
        <f>IF('CMS Deviation Detail'!D171="","",'CMS Deviation Detail'!D171)</f>
        <v/>
      </c>
      <c r="AD149" s="257" t="str">
        <f t="shared" si="49"/>
        <v/>
      </c>
      <c r="AE149" s="257" t="str">
        <f t="shared" si="50"/>
        <v/>
      </c>
      <c r="AF149" s="257" t="str">
        <f t="shared" si="51"/>
        <v/>
      </c>
      <c r="AG149" s="257" t="str">
        <f t="shared" si="52"/>
        <v/>
      </c>
      <c r="AH149" s="257" t="str">
        <f t="shared" si="53"/>
        <v/>
      </c>
      <c r="AJ149" s="257" t="str">
        <f>IF(AN149="","",IF(COUNTIF(AN$2:AN149,AN149)=1,MAX($AJ$1:AJ148)+1,""))</f>
        <v/>
      </c>
      <c r="AK149" s="257" t="str">
        <f>IF('CMS Downtime Detail'!B171="","",'CMS Downtime Detail'!B171)</f>
        <v/>
      </c>
      <c r="AL149" s="257" t="str">
        <f>IF('CMS Downtime Detail'!C171="","",'CMS Downtime Detail'!C171)</f>
        <v/>
      </c>
      <c r="AM149" s="257" t="str">
        <f>IF('CMS Downtime Detail'!D171="","",'CMS Downtime Detail'!D171)</f>
        <v/>
      </c>
      <c r="AN149" s="257" t="str">
        <f t="shared" si="54"/>
        <v/>
      </c>
      <c r="AO149" s="257" t="str">
        <f t="shared" si="55"/>
        <v/>
      </c>
      <c r="AP149" s="257" t="str">
        <f t="shared" si="56"/>
        <v/>
      </c>
      <c r="AQ149" s="257" t="str">
        <f t="shared" si="57"/>
        <v/>
      </c>
      <c r="AR149" s="257" t="str">
        <f t="shared" si="58"/>
        <v/>
      </c>
    </row>
    <row r="150" spans="7:44" x14ac:dyDescent="0.25">
      <c r="G150" s="257" t="str">
        <f>IF(B150="","",IF(COUNTIF(K$2:K150,K150)=1,MAX($G$1:G149)+1,""))</f>
        <v/>
      </c>
      <c r="H150" s="257" t="str">
        <f>IF('No CMS Deviation'!B172="","",'No CMS Deviation'!B172)</f>
        <v/>
      </c>
      <c r="I150" s="257" t="str">
        <f>IF('No CMS Deviation'!C172="","",'No CMS Deviation'!C172)</f>
        <v/>
      </c>
      <c r="J150" s="257" t="str">
        <f>IF('No CMS Deviation'!D172="","",'No CMS Deviation'!D172)</f>
        <v/>
      </c>
      <c r="K150" s="257" t="str">
        <f t="shared" si="40"/>
        <v/>
      </c>
      <c r="L150" s="257" t="str">
        <f t="shared" si="41"/>
        <v/>
      </c>
      <c r="M150" s="257" t="str">
        <f t="shared" si="42"/>
        <v/>
      </c>
      <c r="N150" s="257" t="str">
        <f t="shared" si="43"/>
        <v/>
      </c>
      <c r="P150" s="257" t="str">
        <f>IF(T150="","",IF(COUNTIF(T$2:T150,T150)=1,MAX($P$1:P149)+1,""))</f>
        <v/>
      </c>
      <c r="Q150" s="257" t="str">
        <f>IF('CMS Info'!B172="","",'CMS Info'!B172)</f>
        <v/>
      </c>
      <c r="R150" s="257" t="str">
        <f>IF('CMS Info'!C172="","",'CMS Info'!C172)</f>
        <v/>
      </c>
      <c r="S150" s="257" t="str">
        <f>IF('CMS Info'!D172="","",'CMS Info'!D172)</f>
        <v/>
      </c>
      <c r="T150" s="257" t="str">
        <f t="shared" si="44"/>
        <v/>
      </c>
      <c r="U150" s="257" t="str">
        <f t="shared" si="45"/>
        <v/>
      </c>
      <c r="V150" s="257" t="str">
        <f t="shared" si="46"/>
        <v/>
      </c>
      <c r="W150" s="257" t="str">
        <f t="shared" si="47"/>
        <v/>
      </c>
      <c r="X150" s="257" t="str">
        <f t="shared" si="48"/>
        <v/>
      </c>
      <c r="Z150" s="257" t="str">
        <f>IF(AD150="","",IF(COUNTIF(AD$2:AD150,AD150)=1,MAX($Z$1:Z149)+1,""))</f>
        <v/>
      </c>
      <c r="AA150" s="257" t="str">
        <f>IF('CMS Deviation Detail'!B172="","",'CMS Deviation Detail'!B172)</f>
        <v/>
      </c>
      <c r="AB150" s="257" t="str">
        <f>IF('CMS Deviation Detail'!C172="","",'CMS Deviation Detail'!C172)</f>
        <v/>
      </c>
      <c r="AC150" s="257" t="str">
        <f>IF('CMS Deviation Detail'!D172="","",'CMS Deviation Detail'!D172)</f>
        <v/>
      </c>
      <c r="AD150" s="257" t="str">
        <f t="shared" si="49"/>
        <v/>
      </c>
      <c r="AE150" s="257" t="str">
        <f t="shared" si="50"/>
        <v/>
      </c>
      <c r="AF150" s="257" t="str">
        <f t="shared" si="51"/>
        <v/>
      </c>
      <c r="AG150" s="257" t="str">
        <f t="shared" si="52"/>
        <v/>
      </c>
      <c r="AH150" s="257" t="str">
        <f t="shared" si="53"/>
        <v/>
      </c>
      <c r="AJ150" s="257" t="str">
        <f>IF(AN150="","",IF(COUNTIF(AN$2:AN150,AN150)=1,MAX($AJ$1:AJ149)+1,""))</f>
        <v/>
      </c>
      <c r="AK150" s="257" t="str">
        <f>IF('CMS Downtime Detail'!B172="","",'CMS Downtime Detail'!B172)</f>
        <v/>
      </c>
      <c r="AL150" s="257" t="str">
        <f>IF('CMS Downtime Detail'!C172="","",'CMS Downtime Detail'!C172)</f>
        <v/>
      </c>
      <c r="AM150" s="257" t="str">
        <f>IF('CMS Downtime Detail'!D172="","",'CMS Downtime Detail'!D172)</f>
        <v/>
      </c>
      <c r="AN150" s="257" t="str">
        <f t="shared" si="54"/>
        <v/>
      </c>
      <c r="AO150" s="257" t="str">
        <f t="shared" si="55"/>
        <v/>
      </c>
      <c r="AP150" s="257" t="str">
        <f t="shared" si="56"/>
        <v/>
      </c>
      <c r="AQ150" s="257" t="str">
        <f t="shared" si="57"/>
        <v/>
      </c>
      <c r="AR150" s="257" t="str">
        <f t="shared" si="58"/>
        <v/>
      </c>
    </row>
    <row r="151" spans="7:44" x14ac:dyDescent="0.25">
      <c r="G151" s="257" t="str">
        <f>IF(B151="","",IF(COUNTIF(K$2:K151,K151)=1,MAX($G$1:G150)+1,""))</f>
        <v/>
      </c>
      <c r="H151" s="257" t="str">
        <f>IF('No CMS Deviation'!B173="","",'No CMS Deviation'!B173)</f>
        <v/>
      </c>
      <c r="I151" s="257" t="str">
        <f>IF('No CMS Deviation'!C173="","",'No CMS Deviation'!C173)</f>
        <v/>
      </c>
      <c r="J151" s="257" t="str">
        <f>IF('No CMS Deviation'!D173="","",'No CMS Deviation'!D173)</f>
        <v/>
      </c>
      <c r="K151" s="257" t="str">
        <f t="shared" si="40"/>
        <v/>
      </c>
      <c r="L151" s="257" t="str">
        <f t="shared" si="41"/>
        <v/>
      </c>
      <c r="M151" s="257" t="str">
        <f t="shared" si="42"/>
        <v/>
      </c>
      <c r="N151" s="257" t="str">
        <f t="shared" si="43"/>
        <v/>
      </c>
      <c r="P151" s="257" t="str">
        <f>IF(T151="","",IF(COUNTIF(T$2:T151,T151)=1,MAX($P$1:P150)+1,""))</f>
        <v/>
      </c>
      <c r="Q151" s="257" t="str">
        <f>IF('CMS Info'!B173="","",'CMS Info'!B173)</f>
        <v/>
      </c>
      <c r="R151" s="257" t="str">
        <f>IF('CMS Info'!C173="","",'CMS Info'!C173)</f>
        <v/>
      </c>
      <c r="S151" s="257" t="str">
        <f>IF('CMS Info'!D173="","",'CMS Info'!D173)</f>
        <v/>
      </c>
      <c r="T151" s="257" t="str">
        <f t="shared" si="44"/>
        <v/>
      </c>
      <c r="U151" s="257" t="str">
        <f t="shared" si="45"/>
        <v/>
      </c>
      <c r="V151" s="257" t="str">
        <f t="shared" si="46"/>
        <v/>
      </c>
      <c r="W151" s="257" t="str">
        <f t="shared" si="47"/>
        <v/>
      </c>
      <c r="X151" s="257" t="str">
        <f t="shared" si="48"/>
        <v/>
      </c>
      <c r="Z151" s="257" t="str">
        <f>IF(AD151="","",IF(COUNTIF(AD$2:AD151,AD151)=1,MAX($Z$1:Z150)+1,""))</f>
        <v/>
      </c>
      <c r="AA151" s="257" t="str">
        <f>IF('CMS Deviation Detail'!B173="","",'CMS Deviation Detail'!B173)</f>
        <v/>
      </c>
      <c r="AB151" s="257" t="str">
        <f>IF('CMS Deviation Detail'!C173="","",'CMS Deviation Detail'!C173)</f>
        <v/>
      </c>
      <c r="AC151" s="257" t="str">
        <f>IF('CMS Deviation Detail'!D173="","",'CMS Deviation Detail'!D173)</f>
        <v/>
      </c>
      <c r="AD151" s="257" t="str">
        <f t="shared" si="49"/>
        <v/>
      </c>
      <c r="AE151" s="257" t="str">
        <f t="shared" si="50"/>
        <v/>
      </c>
      <c r="AF151" s="257" t="str">
        <f t="shared" si="51"/>
        <v/>
      </c>
      <c r="AG151" s="257" t="str">
        <f t="shared" si="52"/>
        <v/>
      </c>
      <c r="AH151" s="257" t="str">
        <f t="shared" si="53"/>
        <v/>
      </c>
      <c r="AJ151" s="257" t="str">
        <f>IF(AN151="","",IF(COUNTIF(AN$2:AN151,AN151)=1,MAX($AJ$1:AJ150)+1,""))</f>
        <v/>
      </c>
      <c r="AK151" s="257" t="str">
        <f>IF('CMS Downtime Detail'!B173="","",'CMS Downtime Detail'!B173)</f>
        <v/>
      </c>
      <c r="AL151" s="257" t="str">
        <f>IF('CMS Downtime Detail'!C173="","",'CMS Downtime Detail'!C173)</f>
        <v/>
      </c>
      <c r="AM151" s="257" t="str">
        <f>IF('CMS Downtime Detail'!D173="","",'CMS Downtime Detail'!D173)</f>
        <v/>
      </c>
      <c r="AN151" s="257" t="str">
        <f t="shared" si="54"/>
        <v/>
      </c>
      <c r="AO151" s="257" t="str">
        <f t="shared" si="55"/>
        <v/>
      </c>
      <c r="AP151" s="257" t="str">
        <f t="shared" si="56"/>
        <v/>
      </c>
      <c r="AQ151" s="257" t="str">
        <f t="shared" si="57"/>
        <v/>
      </c>
      <c r="AR151" s="257" t="str">
        <f t="shared" si="58"/>
        <v/>
      </c>
    </row>
    <row r="152" spans="7:44" x14ac:dyDescent="0.25">
      <c r="G152" s="257" t="str">
        <f>IF(B152="","",IF(COUNTIF(K$2:K152,K152)=1,MAX($G$1:G151)+1,""))</f>
        <v/>
      </c>
      <c r="H152" s="257" t="str">
        <f>IF('No CMS Deviation'!B174="","",'No CMS Deviation'!B174)</f>
        <v/>
      </c>
      <c r="I152" s="257" t="str">
        <f>IF('No CMS Deviation'!C174="","",'No CMS Deviation'!C174)</f>
        <v/>
      </c>
      <c r="J152" s="257" t="str">
        <f>IF('No CMS Deviation'!D174="","",'No CMS Deviation'!D174)</f>
        <v/>
      </c>
      <c r="K152" s="257" t="str">
        <f t="shared" si="40"/>
        <v/>
      </c>
      <c r="L152" s="257" t="str">
        <f t="shared" si="41"/>
        <v/>
      </c>
      <c r="M152" s="257" t="str">
        <f t="shared" si="42"/>
        <v/>
      </c>
      <c r="N152" s="257" t="str">
        <f t="shared" si="43"/>
        <v/>
      </c>
      <c r="P152" s="257" t="str">
        <f>IF(T152="","",IF(COUNTIF(T$2:T152,T152)=1,MAX($P$1:P151)+1,""))</f>
        <v/>
      </c>
      <c r="Q152" s="257" t="str">
        <f>IF('CMS Info'!B174="","",'CMS Info'!B174)</f>
        <v/>
      </c>
      <c r="R152" s="257" t="str">
        <f>IF('CMS Info'!C174="","",'CMS Info'!C174)</f>
        <v/>
      </c>
      <c r="S152" s="257" t="str">
        <f>IF('CMS Info'!D174="","",'CMS Info'!D174)</f>
        <v/>
      </c>
      <c r="T152" s="257" t="str">
        <f t="shared" si="44"/>
        <v/>
      </c>
      <c r="U152" s="257" t="str">
        <f t="shared" si="45"/>
        <v/>
      </c>
      <c r="V152" s="257" t="str">
        <f t="shared" si="46"/>
        <v/>
      </c>
      <c r="W152" s="257" t="str">
        <f t="shared" si="47"/>
        <v/>
      </c>
      <c r="X152" s="257" t="str">
        <f t="shared" si="48"/>
        <v/>
      </c>
      <c r="Z152" s="257" t="str">
        <f>IF(AD152="","",IF(COUNTIF(AD$2:AD152,AD152)=1,MAX($Z$1:Z151)+1,""))</f>
        <v/>
      </c>
      <c r="AA152" s="257" t="str">
        <f>IF('CMS Deviation Detail'!B174="","",'CMS Deviation Detail'!B174)</f>
        <v/>
      </c>
      <c r="AB152" s="257" t="str">
        <f>IF('CMS Deviation Detail'!C174="","",'CMS Deviation Detail'!C174)</f>
        <v/>
      </c>
      <c r="AC152" s="257" t="str">
        <f>IF('CMS Deviation Detail'!D174="","",'CMS Deviation Detail'!D174)</f>
        <v/>
      </c>
      <c r="AD152" s="257" t="str">
        <f t="shared" si="49"/>
        <v/>
      </c>
      <c r="AE152" s="257" t="str">
        <f t="shared" si="50"/>
        <v/>
      </c>
      <c r="AF152" s="257" t="str">
        <f t="shared" si="51"/>
        <v/>
      </c>
      <c r="AG152" s="257" t="str">
        <f t="shared" si="52"/>
        <v/>
      </c>
      <c r="AH152" s="257" t="str">
        <f t="shared" si="53"/>
        <v/>
      </c>
      <c r="AJ152" s="257" t="str">
        <f>IF(AN152="","",IF(COUNTIF(AN$2:AN152,AN152)=1,MAX($AJ$1:AJ151)+1,""))</f>
        <v/>
      </c>
      <c r="AK152" s="257" t="str">
        <f>IF('CMS Downtime Detail'!B174="","",'CMS Downtime Detail'!B174)</f>
        <v/>
      </c>
      <c r="AL152" s="257" t="str">
        <f>IF('CMS Downtime Detail'!C174="","",'CMS Downtime Detail'!C174)</f>
        <v/>
      </c>
      <c r="AM152" s="257" t="str">
        <f>IF('CMS Downtime Detail'!D174="","",'CMS Downtime Detail'!D174)</f>
        <v/>
      </c>
      <c r="AN152" s="257" t="str">
        <f t="shared" si="54"/>
        <v/>
      </c>
      <c r="AO152" s="257" t="str">
        <f t="shared" si="55"/>
        <v/>
      </c>
      <c r="AP152" s="257" t="str">
        <f t="shared" si="56"/>
        <v/>
      </c>
      <c r="AQ152" s="257" t="str">
        <f t="shared" si="57"/>
        <v/>
      </c>
      <c r="AR152" s="257" t="str">
        <f t="shared" si="58"/>
        <v/>
      </c>
    </row>
    <row r="153" spans="7:44" x14ac:dyDescent="0.25">
      <c r="G153" s="257" t="str">
        <f>IF(B153="","",IF(COUNTIF(K$2:K153,K153)=1,MAX($G$1:G152)+1,""))</f>
        <v/>
      </c>
      <c r="H153" s="257" t="str">
        <f>IF('No CMS Deviation'!B175="","",'No CMS Deviation'!B175)</f>
        <v/>
      </c>
      <c r="I153" s="257" t="str">
        <f>IF('No CMS Deviation'!C175="","",'No CMS Deviation'!C175)</f>
        <v/>
      </c>
      <c r="J153" s="257" t="str">
        <f>IF('No CMS Deviation'!D175="","",'No CMS Deviation'!D175)</f>
        <v/>
      </c>
      <c r="K153" s="257" t="str">
        <f t="shared" si="40"/>
        <v/>
      </c>
      <c r="L153" s="257" t="str">
        <f t="shared" si="41"/>
        <v/>
      </c>
      <c r="M153" s="257" t="str">
        <f t="shared" si="42"/>
        <v/>
      </c>
      <c r="N153" s="257" t="str">
        <f t="shared" si="43"/>
        <v/>
      </c>
      <c r="P153" s="257" t="str">
        <f>IF(T153="","",IF(COUNTIF(T$2:T153,T153)=1,MAX($P$1:P152)+1,""))</f>
        <v/>
      </c>
      <c r="Q153" s="257" t="str">
        <f>IF('CMS Info'!B175="","",'CMS Info'!B175)</f>
        <v/>
      </c>
      <c r="R153" s="257" t="str">
        <f>IF('CMS Info'!C175="","",'CMS Info'!C175)</f>
        <v/>
      </c>
      <c r="S153" s="257" t="str">
        <f>IF('CMS Info'!D175="","",'CMS Info'!D175)</f>
        <v/>
      </c>
      <c r="T153" s="257" t="str">
        <f t="shared" si="44"/>
        <v/>
      </c>
      <c r="U153" s="257" t="str">
        <f t="shared" si="45"/>
        <v/>
      </c>
      <c r="V153" s="257" t="str">
        <f t="shared" si="46"/>
        <v/>
      </c>
      <c r="W153" s="257" t="str">
        <f t="shared" si="47"/>
        <v/>
      </c>
      <c r="X153" s="257" t="str">
        <f t="shared" si="48"/>
        <v/>
      </c>
      <c r="Z153" s="257" t="str">
        <f>IF(AD153="","",IF(COUNTIF(AD$2:AD153,AD153)=1,MAX($Z$1:Z152)+1,""))</f>
        <v/>
      </c>
      <c r="AA153" s="257" t="str">
        <f>IF('CMS Deviation Detail'!B175="","",'CMS Deviation Detail'!B175)</f>
        <v/>
      </c>
      <c r="AB153" s="257" t="str">
        <f>IF('CMS Deviation Detail'!C175="","",'CMS Deviation Detail'!C175)</f>
        <v/>
      </c>
      <c r="AC153" s="257" t="str">
        <f>IF('CMS Deviation Detail'!D175="","",'CMS Deviation Detail'!D175)</f>
        <v/>
      </c>
      <c r="AD153" s="257" t="str">
        <f t="shared" si="49"/>
        <v/>
      </c>
      <c r="AE153" s="257" t="str">
        <f t="shared" si="50"/>
        <v/>
      </c>
      <c r="AF153" s="257" t="str">
        <f t="shared" si="51"/>
        <v/>
      </c>
      <c r="AG153" s="257" t="str">
        <f t="shared" si="52"/>
        <v/>
      </c>
      <c r="AH153" s="257" t="str">
        <f t="shared" si="53"/>
        <v/>
      </c>
      <c r="AJ153" s="257" t="str">
        <f>IF(AN153="","",IF(COUNTIF(AN$2:AN153,AN153)=1,MAX($AJ$1:AJ152)+1,""))</f>
        <v/>
      </c>
      <c r="AK153" s="257" t="str">
        <f>IF('CMS Downtime Detail'!B175="","",'CMS Downtime Detail'!B175)</f>
        <v/>
      </c>
      <c r="AL153" s="257" t="str">
        <f>IF('CMS Downtime Detail'!C175="","",'CMS Downtime Detail'!C175)</f>
        <v/>
      </c>
      <c r="AM153" s="257" t="str">
        <f>IF('CMS Downtime Detail'!D175="","",'CMS Downtime Detail'!D175)</f>
        <v/>
      </c>
      <c r="AN153" s="257" t="str">
        <f t="shared" si="54"/>
        <v/>
      </c>
      <c r="AO153" s="257" t="str">
        <f t="shared" si="55"/>
        <v/>
      </c>
      <c r="AP153" s="257" t="str">
        <f t="shared" si="56"/>
        <v/>
      </c>
      <c r="AQ153" s="257" t="str">
        <f t="shared" si="57"/>
        <v/>
      </c>
      <c r="AR153" s="257" t="str">
        <f t="shared" si="58"/>
        <v/>
      </c>
    </row>
    <row r="154" spans="7:44" x14ac:dyDescent="0.25">
      <c r="G154" s="257" t="str">
        <f>IF(B154="","",IF(COUNTIF(K$2:K154,K154)=1,MAX($G$1:G153)+1,""))</f>
        <v/>
      </c>
      <c r="H154" s="257" t="str">
        <f>IF('No CMS Deviation'!B176="","",'No CMS Deviation'!B176)</f>
        <v/>
      </c>
      <c r="I154" s="257" t="str">
        <f>IF('No CMS Deviation'!C176="","",'No CMS Deviation'!C176)</f>
        <v/>
      </c>
      <c r="J154" s="257" t="str">
        <f>IF('No CMS Deviation'!D176="","",'No CMS Deviation'!D176)</f>
        <v/>
      </c>
      <c r="K154" s="257" t="str">
        <f t="shared" si="40"/>
        <v/>
      </c>
      <c r="L154" s="257" t="str">
        <f t="shared" si="41"/>
        <v/>
      </c>
      <c r="M154" s="257" t="str">
        <f t="shared" si="42"/>
        <v/>
      </c>
      <c r="N154" s="257" t="str">
        <f t="shared" si="43"/>
        <v/>
      </c>
      <c r="P154" s="257" t="str">
        <f>IF(T154="","",IF(COUNTIF(T$2:T154,T154)=1,MAX($P$1:P153)+1,""))</f>
        <v/>
      </c>
      <c r="Q154" s="257" t="str">
        <f>IF('CMS Info'!B176="","",'CMS Info'!B176)</f>
        <v/>
      </c>
      <c r="R154" s="257" t="str">
        <f>IF('CMS Info'!C176="","",'CMS Info'!C176)</f>
        <v/>
      </c>
      <c r="S154" s="257" t="str">
        <f>IF('CMS Info'!D176="","",'CMS Info'!D176)</f>
        <v/>
      </c>
      <c r="T154" s="257" t="str">
        <f t="shared" si="44"/>
        <v/>
      </c>
      <c r="U154" s="257" t="str">
        <f t="shared" si="45"/>
        <v/>
      </c>
      <c r="V154" s="257" t="str">
        <f t="shared" si="46"/>
        <v/>
      </c>
      <c r="W154" s="257" t="str">
        <f t="shared" si="47"/>
        <v/>
      </c>
      <c r="X154" s="257" t="str">
        <f t="shared" si="48"/>
        <v/>
      </c>
      <c r="Z154" s="257" t="str">
        <f>IF(AD154="","",IF(COUNTIF(AD$2:AD154,AD154)=1,MAX($Z$1:Z153)+1,""))</f>
        <v/>
      </c>
      <c r="AA154" s="257" t="str">
        <f>IF('CMS Deviation Detail'!B176="","",'CMS Deviation Detail'!B176)</f>
        <v/>
      </c>
      <c r="AB154" s="257" t="str">
        <f>IF('CMS Deviation Detail'!C176="","",'CMS Deviation Detail'!C176)</f>
        <v/>
      </c>
      <c r="AC154" s="257" t="str">
        <f>IF('CMS Deviation Detail'!D176="","",'CMS Deviation Detail'!D176)</f>
        <v/>
      </c>
      <c r="AD154" s="257" t="str">
        <f t="shared" si="49"/>
        <v/>
      </c>
      <c r="AE154" s="257" t="str">
        <f t="shared" si="50"/>
        <v/>
      </c>
      <c r="AF154" s="257" t="str">
        <f t="shared" si="51"/>
        <v/>
      </c>
      <c r="AG154" s="257" t="str">
        <f t="shared" si="52"/>
        <v/>
      </c>
      <c r="AH154" s="257" t="str">
        <f t="shared" si="53"/>
        <v/>
      </c>
      <c r="AJ154" s="257" t="str">
        <f>IF(AN154="","",IF(COUNTIF(AN$2:AN154,AN154)=1,MAX($AJ$1:AJ153)+1,""))</f>
        <v/>
      </c>
      <c r="AK154" s="257" t="str">
        <f>IF('CMS Downtime Detail'!B176="","",'CMS Downtime Detail'!B176)</f>
        <v/>
      </c>
      <c r="AL154" s="257" t="str">
        <f>IF('CMS Downtime Detail'!C176="","",'CMS Downtime Detail'!C176)</f>
        <v/>
      </c>
      <c r="AM154" s="257" t="str">
        <f>IF('CMS Downtime Detail'!D176="","",'CMS Downtime Detail'!D176)</f>
        <v/>
      </c>
      <c r="AN154" s="257" t="str">
        <f t="shared" si="54"/>
        <v/>
      </c>
      <c r="AO154" s="257" t="str">
        <f t="shared" si="55"/>
        <v/>
      </c>
      <c r="AP154" s="257" t="str">
        <f t="shared" si="56"/>
        <v/>
      </c>
      <c r="AQ154" s="257" t="str">
        <f t="shared" si="57"/>
        <v/>
      </c>
      <c r="AR154" s="257" t="str">
        <f t="shared" si="58"/>
        <v/>
      </c>
    </row>
    <row r="155" spans="7:44" x14ac:dyDescent="0.25">
      <c r="G155" s="257" t="str">
        <f>IF(B155="","",IF(COUNTIF(K$2:K155,K155)=1,MAX($G$1:G154)+1,""))</f>
        <v/>
      </c>
      <c r="H155" s="257" t="str">
        <f>IF('No CMS Deviation'!B177="","",'No CMS Deviation'!B177)</f>
        <v/>
      </c>
      <c r="I155" s="257" t="str">
        <f>IF('No CMS Deviation'!C177="","",'No CMS Deviation'!C177)</f>
        <v/>
      </c>
      <c r="J155" s="257" t="str">
        <f>IF('No CMS Deviation'!D177="","",'No CMS Deviation'!D177)</f>
        <v/>
      </c>
      <c r="K155" s="257" t="str">
        <f t="shared" si="40"/>
        <v/>
      </c>
      <c r="L155" s="257" t="str">
        <f t="shared" si="41"/>
        <v/>
      </c>
      <c r="M155" s="257" t="str">
        <f t="shared" si="42"/>
        <v/>
      </c>
      <c r="N155" s="257" t="str">
        <f t="shared" si="43"/>
        <v/>
      </c>
      <c r="P155" s="257" t="str">
        <f>IF(T155="","",IF(COUNTIF(T$2:T155,T155)=1,MAX($P$1:P154)+1,""))</f>
        <v/>
      </c>
      <c r="Q155" s="257" t="str">
        <f>IF('CMS Info'!B177="","",'CMS Info'!B177)</f>
        <v/>
      </c>
      <c r="R155" s="257" t="str">
        <f>IF('CMS Info'!C177="","",'CMS Info'!C177)</f>
        <v/>
      </c>
      <c r="S155" s="257" t="str">
        <f>IF('CMS Info'!D177="","",'CMS Info'!D177)</f>
        <v/>
      </c>
      <c r="T155" s="257" t="str">
        <f t="shared" si="44"/>
        <v/>
      </c>
      <c r="U155" s="257" t="str">
        <f t="shared" si="45"/>
        <v/>
      </c>
      <c r="V155" s="257" t="str">
        <f t="shared" si="46"/>
        <v/>
      </c>
      <c r="W155" s="257" t="str">
        <f t="shared" si="47"/>
        <v/>
      </c>
      <c r="X155" s="257" t="str">
        <f t="shared" si="48"/>
        <v/>
      </c>
      <c r="Z155" s="257" t="str">
        <f>IF(AD155="","",IF(COUNTIF(AD$2:AD155,AD155)=1,MAX($Z$1:Z154)+1,""))</f>
        <v/>
      </c>
      <c r="AA155" s="257" t="str">
        <f>IF('CMS Deviation Detail'!B177="","",'CMS Deviation Detail'!B177)</f>
        <v/>
      </c>
      <c r="AB155" s="257" t="str">
        <f>IF('CMS Deviation Detail'!C177="","",'CMS Deviation Detail'!C177)</f>
        <v/>
      </c>
      <c r="AC155" s="257" t="str">
        <f>IF('CMS Deviation Detail'!D177="","",'CMS Deviation Detail'!D177)</f>
        <v/>
      </c>
      <c r="AD155" s="257" t="str">
        <f t="shared" si="49"/>
        <v/>
      </c>
      <c r="AE155" s="257" t="str">
        <f t="shared" si="50"/>
        <v/>
      </c>
      <c r="AF155" s="257" t="str">
        <f t="shared" si="51"/>
        <v/>
      </c>
      <c r="AG155" s="257" t="str">
        <f t="shared" si="52"/>
        <v/>
      </c>
      <c r="AH155" s="257" t="str">
        <f t="shared" si="53"/>
        <v/>
      </c>
      <c r="AJ155" s="257" t="str">
        <f>IF(AN155="","",IF(COUNTIF(AN$2:AN155,AN155)=1,MAX($AJ$1:AJ154)+1,""))</f>
        <v/>
      </c>
      <c r="AK155" s="257" t="str">
        <f>IF('CMS Downtime Detail'!B177="","",'CMS Downtime Detail'!B177)</f>
        <v/>
      </c>
      <c r="AL155" s="257" t="str">
        <f>IF('CMS Downtime Detail'!C177="","",'CMS Downtime Detail'!C177)</f>
        <v/>
      </c>
      <c r="AM155" s="257" t="str">
        <f>IF('CMS Downtime Detail'!D177="","",'CMS Downtime Detail'!D177)</f>
        <v/>
      </c>
      <c r="AN155" s="257" t="str">
        <f t="shared" si="54"/>
        <v/>
      </c>
      <c r="AO155" s="257" t="str">
        <f t="shared" si="55"/>
        <v/>
      </c>
      <c r="AP155" s="257" t="str">
        <f t="shared" si="56"/>
        <v/>
      </c>
      <c r="AQ155" s="257" t="str">
        <f t="shared" si="57"/>
        <v/>
      </c>
      <c r="AR155" s="257" t="str">
        <f t="shared" si="58"/>
        <v/>
      </c>
    </row>
    <row r="156" spans="7:44" x14ac:dyDescent="0.25">
      <c r="G156" s="257" t="str">
        <f>IF(B156="","",IF(COUNTIF(K$2:K156,K156)=1,MAX($G$1:G155)+1,""))</f>
        <v/>
      </c>
      <c r="H156" s="257" t="str">
        <f>IF('No CMS Deviation'!B178="","",'No CMS Deviation'!B178)</f>
        <v/>
      </c>
      <c r="I156" s="257" t="str">
        <f>IF('No CMS Deviation'!C178="","",'No CMS Deviation'!C178)</f>
        <v/>
      </c>
      <c r="J156" s="257" t="str">
        <f>IF('No CMS Deviation'!D178="","",'No CMS Deviation'!D178)</f>
        <v/>
      </c>
      <c r="K156" s="257" t="str">
        <f t="shared" si="40"/>
        <v/>
      </c>
      <c r="L156" s="257" t="str">
        <f t="shared" si="41"/>
        <v/>
      </c>
      <c r="M156" s="257" t="str">
        <f t="shared" si="42"/>
        <v/>
      </c>
      <c r="N156" s="257" t="str">
        <f t="shared" si="43"/>
        <v/>
      </c>
      <c r="P156" s="257" t="str">
        <f>IF(T156="","",IF(COUNTIF(T$2:T156,T156)=1,MAX($P$1:P155)+1,""))</f>
        <v/>
      </c>
      <c r="Q156" s="257" t="str">
        <f>IF('CMS Info'!B178="","",'CMS Info'!B178)</f>
        <v/>
      </c>
      <c r="R156" s="257" t="str">
        <f>IF('CMS Info'!C178="","",'CMS Info'!C178)</f>
        <v/>
      </c>
      <c r="S156" s="257" t="str">
        <f>IF('CMS Info'!D178="","",'CMS Info'!D178)</f>
        <v/>
      </c>
      <c r="T156" s="257" t="str">
        <f t="shared" si="44"/>
        <v/>
      </c>
      <c r="U156" s="257" t="str">
        <f t="shared" si="45"/>
        <v/>
      </c>
      <c r="V156" s="257" t="str">
        <f t="shared" si="46"/>
        <v/>
      </c>
      <c r="W156" s="257" t="str">
        <f t="shared" si="47"/>
        <v/>
      </c>
      <c r="X156" s="257" t="str">
        <f t="shared" si="48"/>
        <v/>
      </c>
      <c r="Z156" s="257" t="str">
        <f>IF(AD156="","",IF(COUNTIF(AD$2:AD156,AD156)=1,MAX($Z$1:Z155)+1,""))</f>
        <v/>
      </c>
      <c r="AA156" s="257" t="str">
        <f>IF('CMS Deviation Detail'!B178="","",'CMS Deviation Detail'!B178)</f>
        <v/>
      </c>
      <c r="AB156" s="257" t="str">
        <f>IF('CMS Deviation Detail'!C178="","",'CMS Deviation Detail'!C178)</f>
        <v/>
      </c>
      <c r="AC156" s="257" t="str">
        <f>IF('CMS Deviation Detail'!D178="","",'CMS Deviation Detail'!D178)</f>
        <v/>
      </c>
      <c r="AD156" s="257" t="str">
        <f t="shared" si="49"/>
        <v/>
      </c>
      <c r="AE156" s="257" t="str">
        <f t="shared" si="50"/>
        <v/>
      </c>
      <c r="AF156" s="257" t="str">
        <f t="shared" si="51"/>
        <v/>
      </c>
      <c r="AG156" s="257" t="str">
        <f t="shared" si="52"/>
        <v/>
      </c>
      <c r="AH156" s="257" t="str">
        <f t="shared" si="53"/>
        <v/>
      </c>
      <c r="AJ156" s="257" t="str">
        <f>IF(AN156="","",IF(COUNTIF(AN$2:AN156,AN156)=1,MAX($AJ$1:AJ155)+1,""))</f>
        <v/>
      </c>
      <c r="AK156" s="257" t="str">
        <f>IF('CMS Downtime Detail'!B178="","",'CMS Downtime Detail'!B178)</f>
        <v/>
      </c>
      <c r="AL156" s="257" t="str">
        <f>IF('CMS Downtime Detail'!C178="","",'CMS Downtime Detail'!C178)</f>
        <v/>
      </c>
      <c r="AM156" s="257" t="str">
        <f>IF('CMS Downtime Detail'!D178="","",'CMS Downtime Detail'!D178)</f>
        <v/>
      </c>
      <c r="AN156" s="257" t="str">
        <f t="shared" si="54"/>
        <v/>
      </c>
      <c r="AO156" s="257" t="str">
        <f t="shared" si="55"/>
        <v/>
      </c>
      <c r="AP156" s="257" t="str">
        <f t="shared" si="56"/>
        <v/>
      </c>
      <c r="AQ156" s="257" t="str">
        <f t="shared" si="57"/>
        <v/>
      </c>
      <c r="AR156" s="257" t="str">
        <f t="shared" si="58"/>
        <v/>
      </c>
    </row>
    <row r="157" spans="7:44" x14ac:dyDescent="0.25">
      <c r="G157" s="257" t="str">
        <f>IF(B157="","",IF(COUNTIF(K$2:K157,K157)=1,MAX($G$1:G156)+1,""))</f>
        <v/>
      </c>
      <c r="H157" s="257" t="str">
        <f>IF('No CMS Deviation'!B179="","",'No CMS Deviation'!B179)</f>
        <v/>
      </c>
      <c r="I157" s="257" t="str">
        <f>IF('No CMS Deviation'!C179="","",'No CMS Deviation'!C179)</f>
        <v/>
      </c>
      <c r="J157" s="257" t="str">
        <f>IF('No CMS Deviation'!D179="","",'No CMS Deviation'!D179)</f>
        <v/>
      </c>
      <c r="K157" s="257" t="str">
        <f t="shared" si="40"/>
        <v/>
      </c>
      <c r="L157" s="257" t="str">
        <f t="shared" si="41"/>
        <v/>
      </c>
      <c r="M157" s="257" t="str">
        <f t="shared" si="42"/>
        <v/>
      </c>
      <c r="N157" s="257" t="str">
        <f t="shared" si="43"/>
        <v/>
      </c>
      <c r="P157" s="257" t="str">
        <f>IF(T157="","",IF(COUNTIF(T$2:T157,T157)=1,MAX($P$1:P156)+1,""))</f>
        <v/>
      </c>
      <c r="Q157" s="257" t="str">
        <f>IF('CMS Info'!B179="","",'CMS Info'!B179)</f>
        <v/>
      </c>
      <c r="R157" s="257" t="str">
        <f>IF('CMS Info'!C179="","",'CMS Info'!C179)</f>
        <v/>
      </c>
      <c r="S157" s="257" t="str">
        <f>IF('CMS Info'!D179="","",'CMS Info'!D179)</f>
        <v/>
      </c>
      <c r="T157" s="257" t="str">
        <f t="shared" si="44"/>
        <v/>
      </c>
      <c r="U157" s="257" t="str">
        <f t="shared" si="45"/>
        <v/>
      </c>
      <c r="V157" s="257" t="str">
        <f t="shared" si="46"/>
        <v/>
      </c>
      <c r="W157" s="257" t="str">
        <f t="shared" si="47"/>
        <v/>
      </c>
      <c r="X157" s="257" t="str">
        <f t="shared" si="48"/>
        <v/>
      </c>
      <c r="Z157" s="257" t="str">
        <f>IF(AD157="","",IF(COUNTIF(AD$2:AD157,AD157)=1,MAX($Z$1:Z156)+1,""))</f>
        <v/>
      </c>
      <c r="AA157" s="257" t="str">
        <f>IF('CMS Deviation Detail'!B179="","",'CMS Deviation Detail'!B179)</f>
        <v/>
      </c>
      <c r="AB157" s="257" t="str">
        <f>IF('CMS Deviation Detail'!C179="","",'CMS Deviation Detail'!C179)</f>
        <v/>
      </c>
      <c r="AC157" s="257" t="str">
        <f>IF('CMS Deviation Detail'!D179="","",'CMS Deviation Detail'!D179)</f>
        <v/>
      </c>
      <c r="AD157" s="257" t="str">
        <f t="shared" si="49"/>
        <v/>
      </c>
      <c r="AE157" s="257" t="str">
        <f t="shared" si="50"/>
        <v/>
      </c>
      <c r="AF157" s="257" t="str">
        <f t="shared" si="51"/>
        <v/>
      </c>
      <c r="AG157" s="257" t="str">
        <f t="shared" si="52"/>
        <v/>
      </c>
      <c r="AH157" s="257" t="str">
        <f t="shared" si="53"/>
        <v/>
      </c>
      <c r="AJ157" s="257" t="str">
        <f>IF(AN157="","",IF(COUNTIF(AN$2:AN157,AN157)=1,MAX($AJ$1:AJ156)+1,""))</f>
        <v/>
      </c>
      <c r="AK157" s="257" t="str">
        <f>IF('CMS Downtime Detail'!B179="","",'CMS Downtime Detail'!B179)</f>
        <v/>
      </c>
      <c r="AL157" s="257" t="str">
        <f>IF('CMS Downtime Detail'!C179="","",'CMS Downtime Detail'!C179)</f>
        <v/>
      </c>
      <c r="AM157" s="257" t="str">
        <f>IF('CMS Downtime Detail'!D179="","",'CMS Downtime Detail'!D179)</f>
        <v/>
      </c>
      <c r="AN157" s="257" t="str">
        <f t="shared" si="54"/>
        <v/>
      </c>
      <c r="AO157" s="257" t="str">
        <f t="shared" si="55"/>
        <v/>
      </c>
      <c r="AP157" s="257" t="str">
        <f t="shared" si="56"/>
        <v/>
      </c>
      <c r="AQ157" s="257" t="str">
        <f t="shared" si="57"/>
        <v/>
      </c>
      <c r="AR157" s="257" t="str">
        <f t="shared" si="58"/>
        <v/>
      </c>
    </row>
    <row r="158" spans="7:44" x14ac:dyDescent="0.25">
      <c r="G158" s="257" t="str">
        <f>IF(B158="","",IF(COUNTIF(K$2:K158,K158)=1,MAX($G$1:G157)+1,""))</f>
        <v/>
      </c>
      <c r="H158" s="257" t="str">
        <f>IF('No CMS Deviation'!B180="","",'No CMS Deviation'!B180)</f>
        <v/>
      </c>
      <c r="I158" s="257" t="str">
        <f>IF('No CMS Deviation'!C180="","",'No CMS Deviation'!C180)</f>
        <v/>
      </c>
      <c r="J158" s="257" t="str">
        <f>IF('No CMS Deviation'!D180="","",'No CMS Deviation'!D180)</f>
        <v/>
      </c>
      <c r="K158" s="257" t="str">
        <f t="shared" si="40"/>
        <v/>
      </c>
      <c r="L158" s="257" t="str">
        <f t="shared" si="41"/>
        <v/>
      </c>
      <c r="M158" s="257" t="str">
        <f t="shared" si="42"/>
        <v/>
      </c>
      <c r="N158" s="257" t="str">
        <f t="shared" si="43"/>
        <v/>
      </c>
      <c r="P158" s="257" t="str">
        <f>IF(T158="","",IF(COUNTIF(T$2:T158,T158)=1,MAX($P$1:P157)+1,""))</f>
        <v/>
      </c>
      <c r="Q158" s="257" t="str">
        <f>IF('CMS Info'!B180="","",'CMS Info'!B180)</f>
        <v/>
      </c>
      <c r="R158" s="257" t="str">
        <f>IF('CMS Info'!C180="","",'CMS Info'!C180)</f>
        <v/>
      </c>
      <c r="S158" s="257" t="str">
        <f>IF('CMS Info'!D180="","",'CMS Info'!D180)</f>
        <v/>
      </c>
      <c r="T158" s="257" t="str">
        <f t="shared" si="44"/>
        <v/>
      </c>
      <c r="U158" s="257" t="str">
        <f t="shared" si="45"/>
        <v/>
      </c>
      <c r="V158" s="257" t="str">
        <f t="shared" si="46"/>
        <v/>
      </c>
      <c r="W158" s="257" t="str">
        <f t="shared" si="47"/>
        <v/>
      </c>
      <c r="X158" s="257" t="str">
        <f t="shared" si="48"/>
        <v/>
      </c>
      <c r="Z158" s="257" t="str">
        <f>IF(AD158="","",IF(COUNTIF(AD$2:AD158,AD158)=1,MAX($Z$1:Z157)+1,""))</f>
        <v/>
      </c>
      <c r="AA158" s="257" t="str">
        <f>IF('CMS Deviation Detail'!B180="","",'CMS Deviation Detail'!B180)</f>
        <v/>
      </c>
      <c r="AB158" s="257" t="str">
        <f>IF('CMS Deviation Detail'!C180="","",'CMS Deviation Detail'!C180)</f>
        <v/>
      </c>
      <c r="AC158" s="257" t="str">
        <f>IF('CMS Deviation Detail'!D180="","",'CMS Deviation Detail'!D180)</f>
        <v/>
      </c>
      <c r="AD158" s="257" t="str">
        <f t="shared" si="49"/>
        <v/>
      </c>
      <c r="AE158" s="257" t="str">
        <f t="shared" si="50"/>
        <v/>
      </c>
      <c r="AF158" s="257" t="str">
        <f t="shared" si="51"/>
        <v/>
      </c>
      <c r="AG158" s="257" t="str">
        <f t="shared" si="52"/>
        <v/>
      </c>
      <c r="AH158" s="257" t="str">
        <f t="shared" si="53"/>
        <v/>
      </c>
      <c r="AJ158" s="257" t="str">
        <f>IF(AN158="","",IF(COUNTIF(AN$2:AN158,AN158)=1,MAX($AJ$1:AJ157)+1,""))</f>
        <v/>
      </c>
      <c r="AK158" s="257" t="str">
        <f>IF('CMS Downtime Detail'!B180="","",'CMS Downtime Detail'!B180)</f>
        <v/>
      </c>
      <c r="AL158" s="257" t="str">
        <f>IF('CMS Downtime Detail'!C180="","",'CMS Downtime Detail'!C180)</f>
        <v/>
      </c>
      <c r="AM158" s="257" t="str">
        <f>IF('CMS Downtime Detail'!D180="","",'CMS Downtime Detail'!D180)</f>
        <v/>
      </c>
      <c r="AN158" s="257" t="str">
        <f t="shared" si="54"/>
        <v/>
      </c>
      <c r="AO158" s="257" t="str">
        <f t="shared" si="55"/>
        <v/>
      </c>
      <c r="AP158" s="257" t="str">
        <f t="shared" si="56"/>
        <v/>
      </c>
      <c r="AQ158" s="257" t="str">
        <f t="shared" si="57"/>
        <v/>
      </c>
      <c r="AR158" s="257" t="str">
        <f t="shared" si="58"/>
        <v/>
      </c>
    </row>
    <row r="159" spans="7:44" x14ac:dyDescent="0.25">
      <c r="G159" s="257" t="str">
        <f>IF(B159="","",IF(COUNTIF(K$2:K159,K159)=1,MAX($G$1:G158)+1,""))</f>
        <v/>
      </c>
      <c r="H159" s="257" t="str">
        <f>IF('No CMS Deviation'!B181="","",'No CMS Deviation'!B181)</f>
        <v/>
      </c>
      <c r="I159" s="257" t="str">
        <f>IF('No CMS Deviation'!C181="","",'No CMS Deviation'!C181)</f>
        <v/>
      </c>
      <c r="J159" s="257" t="str">
        <f>IF('No CMS Deviation'!D181="","",'No CMS Deviation'!D181)</f>
        <v/>
      </c>
      <c r="K159" s="257" t="str">
        <f t="shared" si="40"/>
        <v/>
      </c>
      <c r="L159" s="257" t="str">
        <f t="shared" si="41"/>
        <v/>
      </c>
      <c r="M159" s="257" t="str">
        <f t="shared" si="42"/>
        <v/>
      </c>
      <c r="N159" s="257" t="str">
        <f t="shared" si="43"/>
        <v/>
      </c>
      <c r="P159" s="257" t="str">
        <f>IF(T159="","",IF(COUNTIF(T$2:T159,T159)=1,MAX($P$1:P158)+1,""))</f>
        <v/>
      </c>
      <c r="Q159" s="257" t="str">
        <f>IF('CMS Info'!B181="","",'CMS Info'!B181)</f>
        <v/>
      </c>
      <c r="R159" s="257" t="str">
        <f>IF('CMS Info'!C181="","",'CMS Info'!C181)</f>
        <v/>
      </c>
      <c r="S159" s="257" t="str">
        <f>IF('CMS Info'!D181="","",'CMS Info'!D181)</f>
        <v/>
      </c>
      <c r="T159" s="257" t="str">
        <f t="shared" si="44"/>
        <v/>
      </c>
      <c r="U159" s="257" t="str">
        <f t="shared" si="45"/>
        <v/>
      </c>
      <c r="V159" s="257" t="str">
        <f t="shared" si="46"/>
        <v/>
      </c>
      <c r="W159" s="257" t="str">
        <f t="shared" si="47"/>
        <v/>
      </c>
      <c r="X159" s="257" t="str">
        <f t="shared" si="48"/>
        <v/>
      </c>
      <c r="Z159" s="257" t="str">
        <f>IF(AD159="","",IF(COUNTIF(AD$2:AD159,AD159)=1,MAX($Z$1:Z158)+1,""))</f>
        <v/>
      </c>
      <c r="AA159" s="257" t="str">
        <f>IF('CMS Deviation Detail'!B181="","",'CMS Deviation Detail'!B181)</f>
        <v/>
      </c>
      <c r="AB159" s="257" t="str">
        <f>IF('CMS Deviation Detail'!C181="","",'CMS Deviation Detail'!C181)</f>
        <v/>
      </c>
      <c r="AC159" s="257" t="str">
        <f>IF('CMS Deviation Detail'!D181="","",'CMS Deviation Detail'!D181)</f>
        <v/>
      </c>
      <c r="AD159" s="257" t="str">
        <f t="shared" si="49"/>
        <v/>
      </c>
      <c r="AE159" s="257" t="str">
        <f t="shared" si="50"/>
        <v/>
      </c>
      <c r="AF159" s="257" t="str">
        <f t="shared" si="51"/>
        <v/>
      </c>
      <c r="AG159" s="257" t="str">
        <f t="shared" si="52"/>
        <v/>
      </c>
      <c r="AH159" s="257" t="str">
        <f t="shared" si="53"/>
        <v/>
      </c>
      <c r="AJ159" s="257" t="str">
        <f>IF(AN159="","",IF(COUNTIF(AN$2:AN159,AN159)=1,MAX($AJ$1:AJ158)+1,""))</f>
        <v/>
      </c>
      <c r="AK159" s="257" t="str">
        <f>IF('CMS Downtime Detail'!B181="","",'CMS Downtime Detail'!B181)</f>
        <v/>
      </c>
      <c r="AL159" s="257" t="str">
        <f>IF('CMS Downtime Detail'!C181="","",'CMS Downtime Detail'!C181)</f>
        <v/>
      </c>
      <c r="AM159" s="257" t="str">
        <f>IF('CMS Downtime Detail'!D181="","",'CMS Downtime Detail'!D181)</f>
        <v/>
      </c>
      <c r="AN159" s="257" t="str">
        <f t="shared" si="54"/>
        <v/>
      </c>
      <c r="AO159" s="257" t="str">
        <f t="shared" si="55"/>
        <v/>
      </c>
      <c r="AP159" s="257" t="str">
        <f t="shared" si="56"/>
        <v/>
      </c>
      <c r="AQ159" s="257" t="str">
        <f t="shared" si="57"/>
        <v/>
      </c>
      <c r="AR159" s="257" t="str">
        <f t="shared" si="58"/>
        <v/>
      </c>
    </row>
    <row r="160" spans="7:44" x14ac:dyDescent="0.25">
      <c r="G160" s="257" t="str">
        <f>IF(B160="","",IF(COUNTIF(K$2:K160,K160)=1,MAX($G$1:G159)+1,""))</f>
        <v/>
      </c>
      <c r="H160" s="257" t="str">
        <f>IF('No CMS Deviation'!B182="","",'No CMS Deviation'!B182)</f>
        <v/>
      </c>
      <c r="I160" s="257" t="str">
        <f>IF('No CMS Deviation'!C182="","",'No CMS Deviation'!C182)</f>
        <v/>
      </c>
      <c r="J160" s="257" t="str">
        <f>IF('No CMS Deviation'!D182="","",'No CMS Deviation'!D182)</f>
        <v/>
      </c>
      <c r="K160" s="257" t="str">
        <f t="shared" si="40"/>
        <v/>
      </c>
      <c r="L160" s="257" t="str">
        <f t="shared" si="41"/>
        <v/>
      </c>
      <c r="M160" s="257" t="str">
        <f t="shared" si="42"/>
        <v/>
      </c>
      <c r="N160" s="257" t="str">
        <f t="shared" si="43"/>
        <v/>
      </c>
      <c r="P160" s="257" t="str">
        <f>IF(T160="","",IF(COUNTIF(T$2:T160,T160)=1,MAX($P$1:P159)+1,""))</f>
        <v/>
      </c>
      <c r="Q160" s="257" t="str">
        <f>IF('CMS Info'!B182="","",'CMS Info'!B182)</f>
        <v/>
      </c>
      <c r="R160" s="257" t="str">
        <f>IF('CMS Info'!C182="","",'CMS Info'!C182)</f>
        <v/>
      </c>
      <c r="S160" s="257" t="str">
        <f>IF('CMS Info'!D182="","",'CMS Info'!D182)</f>
        <v/>
      </c>
      <c r="T160" s="257" t="str">
        <f t="shared" si="44"/>
        <v/>
      </c>
      <c r="U160" s="257" t="str">
        <f t="shared" si="45"/>
        <v/>
      </c>
      <c r="V160" s="257" t="str">
        <f t="shared" si="46"/>
        <v/>
      </c>
      <c r="W160" s="257" t="str">
        <f t="shared" si="47"/>
        <v/>
      </c>
      <c r="X160" s="257" t="str">
        <f t="shared" si="48"/>
        <v/>
      </c>
      <c r="Z160" s="257" t="str">
        <f>IF(AD160="","",IF(COUNTIF(AD$2:AD160,AD160)=1,MAX($Z$1:Z159)+1,""))</f>
        <v/>
      </c>
      <c r="AA160" s="257" t="str">
        <f>IF('CMS Deviation Detail'!B182="","",'CMS Deviation Detail'!B182)</f>
        <v/>
      </c>
      <c r="AB160" s="257" t="str">
        <f>IF('CMS Deviation Detail'!C182="","",'CMS Deviation Detail'!C182)</f>
        <v/>
      </c>
      <c r="AC160" s="257" t="str">
        <f>IF('CMS Deviation Detail'!D182="","",'CMS Deviation Detail'!D182)</f>
        <v/>
      </c>
      <c r="AD160" s="257" t="str">
        <f t="shared" si="49"/>
        <v/>
      </c>
      <c r="AE160" s="257" t="str">
        <f t="shared" si="50"/>
        <v/>
      </c>
      <c r="AF160" s="257" t="str">
        <f t="shared" si="51"/>
        <v/>
      </c>
      <c r="AG160" s="257" t="str">
        <f t="shared" si="52"/>
        <v/>
      </c>
      <c r="AH160" s="257" t="str">
        <f t="shared" si="53"/>
        <v/>
      </c>
      <c r="AJ160" s="257" t="str">
        <f>IF(AN160="","",IF(COUNTIF(AN$2:AN160,AN160)=1,MAX($AJ$1:AJ159)+1,""))</f>
        <v/>
      </c>
      <c r="AK160" s="257" t="str">
        <f>IF('CMS Downtime Detail'!B182="","",'CMS Downtime Detail'!B182)</f>
        <v/>
      </c>
      <c r="AL160" s="257" t="str">
        <f>IF('CMS Downtime Detail'!C182="","",'CMS Downtime Detail'!C182)</f>
        <v/>
      </c>
      <c r="AM160" s="257" t="str">
        <f>IF('CMS Downtime Detail'!D182="","",'CMS Downtime Detail'!D182)</f>
        <v/>
      </c>
      <c r="AN160" s="257" t="str">
        <f t="shared" si="54"/>
        <v/>
      </c>
      <c r="AO160" s="257" t="str">
        <f t="shared" si="55"/>
        <v/>
      </c>
      <c r="AP160" s="257" t="str">
        <f t="shared" si="56"/>
        <v/>
      </c>
      <c r="AQ160" s="257" t="str">
        <f t="shared" si="57"/>
        <v/>
      </c>
      <c r="AR160" s="257" t="str">
        <f t="shared" si="58"/>
        <v/>
      </c>
    </row>
    <row r="161" spans="7:44" x14ac:dyDescent="0.25">
      <c r="G161" s="257" t="str">
        <f>IF(B161="","",IF(COUNTIF(K$2:K161,K161)=1,MAX($G$1:G160)+1,""))</f>
        <v/>
      </c>
      <c r="H161" s="257" t="str">
        <f>IF('No CMS Deviation'!B183="","",'No CMS Deviation'!B183)</f>
        <v/>
      </c>
      <c r="I161" s="257" t="str">
        <f>IF('No CMS Deviation'!C183="","",'No CMS Deviation'!C183)</f>
        <v/>
      </c>
      <c r="J161" s="257" t="str">
        <f>IF('No CMS Deviation'!D183="","",'No CMS Deviation'!D183)</f>
        <v/>
      </c>
      <c r="K161" s="257" t="str">
        <f t="shared" si="40"/>
        <v/>
      </c>
      <c r="L161" s="257" t="str">
        <f t="shared" si="41"/>
        <v/>
      </c>
      <c r="M161" s="257" t="str">
        <f t="shared" si="42"/>
        <v/>
      </c>
      <c r="N161" s="257" t="str">
        <f t="shared" si="43"/>
        <v/>
      </c>
      <c r="P161" s="257" t="str">
        <f>IF(T161="","",IF(COUNTIF(T$2:T161,T161)=1,MAX($P$1:P160)+1,""))</f>
        <v/>
      </c>
      <c r="Q161" s="257" t="str">
        <f>IF('CMS Info'!B183="","",'CMS Info'!B183)</f>
        <v/>
      </c>
      <c r="R161" s="257" t="str">
        <f>IF('CMS Info'!C183="","",'CMS Info'!C183)</f>
        <v/>
      </c>
      <c r="S161" s="257" t="str">
        <f>IF('CMS Info'!D183="","",'CMS Info'!D183)</f>
        <v/>
      </c>
      <c r="T161" s="257" t="str">
        <f t="shared" si="44"/>
        <v/>
      </c>
      <c r="U161" s="257" t="str">
        <f t="shared" si="45"/>
        <v/>
      </c>
      <c r="V161" s="257" t="str">
        <f t="shared" si="46"/>
        <v/>
      </c>
      <c r="W161" s="257" t="str">
        <f t="shared" si="47"/>
        <v/>
      </c>
      <c r="X161" s="257" t="str">
        <f t="shared" si="48"/>
        <v/>
      </c>
      <c r="Z161" s="257" t="str">
        <f>IF(AD161="","",IF(COUNTIF(AD$2:AD161,AD161)=1,MAX($Z$1:Z160)+1,""))</f>
        <v/>
      </c>
      <c r="AA161" s="257" t="str">
        <f>IF('CMS Deviation Detail'!B183="","",'CMS Deviation Detail'!B183)</f>
        <v/>
      </c>
      <c r="AB161" s="257" t="str">
        <f>IF('CMS Deviation Detail'!C183="","",'CMS Deviation Detail'!C183)</f>
        <v/>
      </c>
      <c r="AC161" s="257" t="str">
        <f>IF('CMS Deviation Detail'!D183="","",'CMS Deviation Detail'!D183)</f>
        <v/>
      </c>
      <c r="AD161" s="257" t="str">
        <f t="shared" si="49"/>
        <v/>
      </c>
      <c r="AE161" s="257" t="str">
        <f t="shared" si="50"/>
        <v/>
      </c>
      <c r="AF161" s="257" t="str">
        <f t="shared" si="51"/>
        <v/>
      </c>
      <c r="AG161" s="257" t="str">
        <f t="shared" si="52"/>
        <v/>
      </c>
      <c r="AH161" s="257" t="str">
        <f t="shared" si="53"/>
        <v/>
      </c>
      <c r="AJ161" s="257" t="str">
        <f>IF(AN161="","",IF(COUNTIF(AN$2:AN161,AN161)=1,MAX($AJ$1:AJ160)+1,""))</f>
        <v/>
      </c>
      <c r="AK161" s="257" t="str">
        <f>IF('CMS Downtime Detail'!B183="","",'CMS Downtime Detail'!B183)</f>
        <v/>
      </c>
      <c r="AL161" s="257" t="str">
        <f>IF('CMS Downtime Detail'!C183="","",'CMS Downtime Detail'!C183)</f>
        <v/>
      </c>
      <c r="AM161" s="257" t="str">
        <f>IF('CMS Downtime Detail'!D183="","",'CMS Downtime Detail'!D183)</f>
        <v/>
      </c>
      <c r="AN161" s="257" t="str">
        <f t="shared" si="54"/>
        <v/>
      </c>
      <c r="AO161" s="257" t="str">
        <f t="shared" si="55"/>
        <v/>
      </c>
      <c r="AP161" s="257" t="str">
        <f t="shared" si="56"/>
        <v/>
      </c>
      <c r="AQ161" s="257" t="str">
        <f t="shared" si="57"/>
        <v/>
      </c>
      <c r="AR161" s="257" t="str">
        <f t="shared" si="58"/>
        <v/>
      </c>
    </row>
    <row r="162" spans="7:44" x14ac:dyDescent="0.25">
      <c r="G162" s="257" t="str">
        <f>IF(B162="","",IF(COUNTIF(K$2:K162,K162)=1,MAX($G$1:G161)+1,""))</f>
        <v/>
      </c>
      <c r="H162" s="257" t="str">
        <f>IF('No CMS Deviation'!B184="","",'No CMS Deviation'!B184)</f>
        <v/>
      </c>
      <c r="I162" s="257" t="str">
        <f>IF('No CMS Deviation'!C184="","",'No CMS Deviation'!C184)</f>
        <v/>
      </c>
      <c r="J162" s="257" t="str">
        <f>IF('No CMS Deviation'!D184="","",'No CMS Deviation'!D184)</f>
        <v/>
      </c>
      <c r="K162" s="257" t="str">
        <f t="shared" si="40"/>
        <v/>
      </c>
      <c r="L162" s="257" t="str">
        <f t="shared" si="41"/>
        <v/>
      </c>
      <c r="M162" s="257" t="str">
        <f t="shared" si="42"/>
        <v/>
      </c>
      <c r="N162" s="257" t="str">
        <f t="shared" si="43"/>
        <v/>
      </c>
      <c r="P162" s="257" t="str">
        <f>IF(T162="","",IF(COUNTIF(T$2:T162,T162)=1,MAX($P$1:P161)+1,""))</f>
        <v/>
      </c>
      <c r="Q162" s="257" t="str">
        <f>IF('CMS Info'!B184="","",'CMS Info'!B184)</f>
        <v/>
      </c>
      <c r="R162" s="257" t="str">
        <f>IF('CMS Info'!C184="","",'CMS Info'!C184)</f>
        <v/>
      </c>
      <c r="S162" s="257" t="str">
        <f>IF('CMS Info'!D184="","",'CMS Info'!D184)</f>
        <v/>
      </c>
      <c r="T162" s="257" t="str">
        <f t="shared" si="44"/>
        <v/>
      </c>
      <c r="U162" s="257" t="str">
        <f t="shared" si="45"/>
        <v/>
      </c>
      <c r="V162" s="257" t="str">
        <f t="shared" si="46"/>
        <v/>
      </c>
      <c r="W162" s="257" t="str">
        <f t="shared" si="47"/>
        <v/>
      </c>
      <c r="X162" s="257" t="str">
        <f t="shared" si="48"/>
        <v/>
      </c>
      <c r="Z162" s="257" t="str">
        <f>IF(AD162="","",IF(COUNTIF(AD$2:AD162,AD162)=1,MAX($Z$1:Z161)+1,""))</f>
        <v/>
      </c>
      <c r="AA162" s="257" t="str">
        <f>IF('CMS Deviation Detail'!B184="","",'CMS Deviation Detail'!B184)</f>
        <v/>
      </c>
      <c r="AB162" s="257" t="str">
        <f>IF('CMS Deviation Detail'!C184="","",'CMS Deviation Detail'!C184)</f>
        <v/>
      </c>
      <c r="AC162" s="257" t="str">
        <f>IF('CMS Deviation Detail'!D184="","",'CMS Deviation Detail'!D184)</f>
        <v/>
      </c>
      <c r="AD162" s="257" t="str">
        <f t="shared" si="49"/>
        <v/>
      </c>
      <c r="AE162" s="257" t="str">
        <f t="shared" si="50"/>
        <v/>
      </c>
      <c r="AF162" s="257" t="str">
        <f t="shared" si="51"/>
        <v/>
      </c>
      <c r="AG162" s="257" t="str">
        <f t="shared" si="52"/>
        <v/>
      </c>
      <c r="AH162" s="257" t="str">
        <f t="shared" si="53"/>
        <v/>
      </c>
      <c r="AJ162" s="257" t="str">
        <f>IF(AN162="","",IF(COUNTIF(AN$2:AN162,AN162)=1,MAX($AJ$1:AJ161)+1,""))</f>
        <v/>
      </c>
      <c r="AK162" s="257" t="str">
        <f>IF('CMS Downtime Detail'!B184="","",'CMS Downtime Detail'!B184)</f>
        <v/>
      </c>
      <c r="AL162" s="257" t="str">
        <f>IF('CMS Downtime Detail'!C184="","",'CMS Downtime Detail'!C184)</f>
        <v/>
      </c>
      <c r="AM162" s="257" t="str">
        <f>IF('CMS Downtime Detail'!D184="","",'CMS Downtime Detail'!D184)</f>
        <v/>
      </c>
      <c r="AN162" s="257" t="str">
        <f t="shared" si="54"/>
        <v/>
      </c>
      <c r="AO162" s="257" t="str">
        <f t="shared" si="55"/>
        <v/>
      </c>
      <c r="AP162" s="257" t="str">
        <f t="shared" si="56"/>
        <v/>
      </c>
      <c r="AQ162" s="257" t="str">
        <f t="shared" si="57"/>
        <v/>
      </c>
      <c r="AR162" s="257" t="str">
        <f t="shared" si="58"/>
        <v/>
      </c>
    </row>
    <row r="163" spans="7:44" x14ac:dyDescent="0.25">
      <c r="G163" s="257" t="str">
        <f>IF(B163="","",IF(COUNTIF(K$2:K163,K163)=1,MAX($G$1:G162)+1,""))</f>
        <v/>
      </c>
      <c r="H163" s="257" t="str">
        <f>IF('No CMS Deviation'!B185="","",'No CMS Deviation'!B185)</f>
        <v/>
      </c>
      <c r="I163" s="257" t="str">
        <f>IF('No CMS Deviation'!C185="","",'No CMS Deviation'!C185)</f>
        <v/>
      </c>
      <c r="J163" s="257" t="str">
        <f>IF('No CMS Deviation'!D185="","",'No CMS Deviation'!D185)</f>
        <v/>
      </c>
      <c r="K163" s="257" t="str">
        <f t="shared" si="40"/>
        <v/>
      </c>
      <c r="L163" s="257" t="str">
        <f t="shared" si="41"/>
        <v/>
      </c>
      <c r="M163" s="257" t="str">
        <f t="shared" si="42"/>
        <v/>
      </c>
      <c r="N163" s="257" t="str">
        <f t="shared" si="43"/>
        <v/>
      </c>
      <c r="P163" s="257" t="str">
        <f>IF(T163="","",IF(COUNTIF(T$2:T163,T163)=1,MAX($P$1:P162)+1,""))</f>
        <v/>
      </c>
      <c r="Q163" s="257" t="str">
        <f>IF('CMS Info'!B185="","",'CMS Info'!B185)</f>
        <v/>
      </c>
      <c r="R163" s="257" t="str">
        <f>IF('CMS Info'!C185="","",'CMS Info'!C185)</f>
        <v/>
      </c>
      <c r="S163" s="257" t="str">
        <f>IF('CMS Info'!D185="","",'CMS Info'!D185)</f>
        <v/>
      </c>
      <c r="T163" s="257" t="str">
        <f t="shared" si="44"/>
        <v/>
      </c>
      <c r="U163" s="257" t="str">
        <f t="shared" si="45"/>
        <v/>
      </c>
      <c r="V163" s="257" t="str">
        <f t="shared" si="46"/>
        <v/>
      </c>
      <c r="W163" s="257" t="str">
        <f t="shared" si="47"/>
        <v/>
      </c>
      <c r="X163" s="257" t="str">
        <f t="shared" si="48"/>
        <v/>
      </c>
      <c r="Z163" s="257" t="str">
        <f>IF(AD163="","",IF(COUNTIF(AD$2:AD163,AD163)=1,MAX($Z$1:Z162)+1,""))</f>
        <v/>
      </c>
      <c r="AA163" s="257" t="str">
        <f>IF('CMS Deviation Detail'!B185="","",'CMS Deviation Detail'!B185)</f>
        <v/>
      </c>
      <c r="AB163" s="257" t="str">
        <f>IF('CMS Deviation Detail'!C185="","",'CMS Deviation Detail'!C185)</f>
        <v/>
      </c>
      <c r="AC163" s="257" t="str">
        <f>IF('CMS Deviation Detail'!D185="","",'CMS Deviation Detail'!D185)</f>
        <v/>
      </c>
      <c r="AD163" s="257" t="str">
        <f t="shared" si="49"/>
        <v/>
      </c>
      <c r="AE163" s="257" t="str">
        <f t="shared" si="50"/>
        <v/>
      </c>
      <c r="AF163" s="257" t="str">
        <f t="shared" si="51"/>
        <v/>
      </c>
      <c r="AG163" s="257" t="str">
        <f t="shared" si="52"/>
        <v/>
      </c>
      <c r="AH163" s="257" t="str">
        <f t="shared" si="53"/>
        <v/>
      </c>
      <c r="AJ163" s="257" t="str">
        <f>IF(AN163="","",IF(COUNTIF(AN$2:AN163,AN163)=1,MAX($AJ$1:AJ162)+1,""))</f>
        <v/>
      </c>
      <c r="AK163" s="257" t="str">
        <f>IF('CMS Downtime Detail'!B185="","",'CMS Downtime Detail'!B185)</f>
        <v/>
      </c>
      <c r="AL163" s="257" t="str">
        <f>IF('CMS Downtime Detail'!C185="","",'CMS Downtime Detail'!C185)</f>
        <v/>
      </c>
      <c r="AM163" s="257" t="str">
        <f>IF('CMS Downtime Detail'!D185="","",'CMS Downtime Detail'!D185)</f>
        <v/>
      </c>
      <c r="AN163" s="257" t="str">
        <f t="shared" si="54"/>
        <v/>
      </c>
      <c r="AO163" s="257" t="str">
        <f t="shared" si="55"/>
        <v/>
      </c>
      <c r="AP163" s="257" t="str">
        <f t="shared" si="56"/>
        <v/>
      </c>
      <c r="AQ163" s="257" t="str">
        <f t="shared" si="57"/>
        <v/>
      </c>
      <c r="AR163" s="257" t="str">
        <f t="shared" si="58"/>
        <v/>
      </c>
    </row>
    <row r="164" spans="7:44" x14ac:dyDescent="0.25">
      <c r="G164" s="257" t="str">
        <f>IF(B164="","",IF(COUNTIF(K$2:K164,K164)=1,MAX($G$1:G163)+1,""))</f>
        <v/>
      </c>
      <c r="H164" s="257" t="str">
        <f>IF('No CMS Deviation'!B186="","",'No CMS Deviation'!B186)</f>
        <v/>
      </c>
      <c r="I164" s="257" t="str">
        <f>IF('No CMS Deviation'!C186="","",'No CMS Deviation'!C186)</f>
        <v/>
      </c>
      <c r="J164" s="257" t="str">
        <f>IF('No CMS Deviation'!D186="","",'No CMS Deviation'!D186)</f>
        <v/>
      </c>
      <c r="K164" s="257" t="str">
        <f t="shared" si="40"/>
        <v/>
      </c>
      <c r="L164" s="257" t="str">
        <f t="shared" si="41"/>
        <v/>
      </c>
      <c r="M164" s="257" t="str">
        <f t="shared" si="42"/>
        <v/>
      </c>
      <c r="N164" s="257" t="str">
        <f t="shared" si="43"/>
        <v/>
      </c>
      <c r="P164" s="257" t="str">
        <f>IF(T164="","",IF(COUNTIF(T$2:T164,T164)=1,MAX($P$1:P163)+1,""))</f>
        <v/>
      </c>
      <c r="Q164" s="257" t="str">
        <f>IF('CMS Info'!B186="","",'CMS Info'!B186)</f>
        <v/>
      </c>
      <c r="R164" s="257" t="str">
        <f>IF('CMS Info'!C186="","",'CMS Info'!C186)</f>
        <v/>
      </c>
      <c r="S164" s="257" t="str">
        <f>IF('CMS Info'!D186="","",'CMS Info'!D186)</f>
        <v/>
      </c>
      <c r="T164" s="257" t="str">
        <f t="shared" si="44"/>
        <v/>
      </c>
      <c r="U164" s="257" t="str">
        <f t="shared" si="45"/>
        <v/>
      </c>
      <c r="V164" s="257" t="str">
        <f t="shared" si="46"/>
        <v/>
      </c>
      <c r="W164" s="257" t="str">
        <f t="shared" si="47"/>
        <v/>
      </c>
      <c r="X164" s="257" t="str">
        <f t="shared" si="48"/>
        <v/>
      </c>
      <c r="Z164" s="257" t="str">
        <f>IF(AD164="","",IF(COUNTIF(AD$2:AD164,AD164)=1,MAX($Z$1:Z163)+1,""))</f>
        <v/>
      </c>
      <c r="AA164" s="257" t="str">
        <f>IF('CMS Deviation Detail'!B186="","",'CMS Deviation Detail'!B186)</f>
        <v/>
      </c>
      <c r="AB164" s="257" t="str">
        <f>IF('CMS Deviation Detail'!C186="","",'CMS Deviation Detail'!C186)</f>
        <v/>
      </c>
      <c r="AC164" s="257" t="str">
        <f>IF('CMS Deviation Detail'!D186="","",'CMS Deviation Detail'!D186)</f>
        <v/>
      </c>
      <c r="AD164" s="257" t="str">
        <f t="shared" si="49"/>
        <v/>
      </c>
      <c r="AE164" s="257" t="str">
        <f t="shared" si="50"/>
        <v/>
      </c>
      <c r="AF164" s="257" t="str">
        <f t="shared" si="51"/>
        <v/>
      </c>
      <c r="AG164" s="257" t="str">
        <f t="shared" si="52"/>
        <v/>
      </c>
      <c r="AH164" s="257" t="str">
        <f t="shared" si="53"/>
        <v/>
      </c>
      <c r="AJ164" s="257" t="str">
        <f>IF(AN164="","",IF(COUNTIF(AN$2:AN164,AN164)=1,MAX($AJ$1:AJ163)+1,""))</f>
        <v/>
      </c>
      <c r="AK164" s="257" t="str">
        <f>IF('CMS Downtime Detail'!B186="","",'CMS Downtime Detail'!B186)</f>
        <v/>
      </c>
      <c r="AL164" s="257" t="str">
        <f>IF('CMS Downtime Detail'!C186="","",'CMS Downtime Detail'!C186)</f>
        <v/>
      </c>
      <c r="AM164" s="257" t="str">
        <f>IF('CMS Downtime Detail'!D186="","",'CMS Downtime Detail'!D186)</f>
        <v/>
      </c>
      <c r="AN164" s="257" t="str">
        <f t="shared" si="54"/>
        <v/>
      </c>
      <c r="AO164" s="257" t="str">
        <f t="shared" si="55"/>
        <v/>
      </c>
      <c r="AP164" s="257" t="str">
        <f t="shared" si="56"/>
        <v/>
      </c>
      <c r="AQ164" s="257" t="str">
        <f t="shared" si="57"/>
        <v/>
      </c>
      <c r="AR164" s="257" t="str">
        <f t="shared" si="58"/>
        <v/>
      </c>
    </row>
    <row r="165" spans="7:44" x14ac:dyDescent="0.25">
      <c r="G165" s="257" t="str">
        <f>IF(B165="","",IF(COUNTIF(K$2:K165,K165)=1,MAX($G$1:G164)+1,""))</f>
        <v/>
      </c>
      <c r="H165" s="257" t="str">
        <f>IF('No CMS Deviation'!B187="","",'No CMS Deviation'!B187)</f>
        <v/>
      </c>
      <c r="I165" s="257" t="str">
        <f>IF('No CMS Deviation'!C187="","",'No CMS Deviation'!C187)</f>
        <v/>
      </c>
      <c r="J165" s="257" t="str">
        <f>IF('No CMS Deviation'!D187="","",'No CMS Deviation'!D187)</f>
        <v/>
      </c>
      <c r="K165" s="257" t="str">
        <f t="shared" si="40"/>
        <v/>
      </c>
      <c r="L165" s="257" t="str">
        <f t="shared" si="41"/>
        <v/>
      </c>
      <c r="M165" s="257" t="str">
        <f t="shared" si="42"/>
        <v/>
      </c>
      <c r="N165" s="257" t="str">
        <f t="shared" si="43"/>
        <v/>
      </c>
      <c r="P165" s="257" t="str">
        <f>IF(T165="","",IF(COUNTIF(T$2:T165,T165)=1,MAX($P$1:P164)+1,""))</f>
        <v/>
      </c>
      <c r="Q165" s="257" t="str">
        <f>IF('CMS Info'!B187="","",'CMS Info'!B187)</f>
        <v/>
      </c>
      <c r="R165" s="257" t="str">
        <f>IF('CMS Info'!C187="","",'CMS Info'!C187)</f>
        <v/>
      </c>
      <c r="S165" s="257" t="str">
        <f>IF('CMS Info'!D187="","",'CMS Info'!D187)</f>
        <v/>
      </c>
      <c r="T165" s="257" t="str">
        <f t="shared" si="44"/>
        <v/>
      </c>
      <c r="U165" s="257" t="str">
        <f t="shared" si="45"/>
        <v/>
      </c>
      <c r="V165" s="257" t="str">
        <f t="shared" si="46"/>
        <v/>
      </c>
      <c r="W165" s="257" t="str">
        <f t="shared" si="47"/>
        <v/>
      </c>
      <c r="X165" s="257" t="str">
        <f t="shared" si="48"/>
        <v/>
      </c>
      <c r="Z165" s="257" t="str">
        <f>IF(AD165="","",IF(COUNTIF(AD$2:AD165,AD165)=1,MAX($Z$1:Z164)+1,""))</f>
        <v/>
      </c>
      <c r="AA165" s="257" t="str">
        <f>IF('CMS Deviation Detail'!B187="","",'CMS Deviation Detail'!B187)</f>
        <v/>
      </c>
      <c r="AB165" s="257" t="str">
        <f>IF('CMS Deviation Detail'!C187="","",'CMS Deviation Detail'!C187)</f>
        <v/>
      </c>
      <c r="AC165" s="257" t="str">
        <f>IF('CMS Deviation Detail'!D187="","",'CMS Deviation Detail'!D187)</f>
        <v/>
      </c>
      <c r="AD165" s="257" t="str">
        <f t="shared" si="49"/>
        <v/>
      </c>
      <c r="AE165" s="257" t="str">
        <f t="shared" si="50"/>
        <v/>
      </c>
      <c r="AF165" s="257" t="str">
        <f t="shared" si="51"/>
        <v/>
      </c>
      <c r="AG165" s="257" t="str">
        <f t="shared" si="52"/>
        <v/>
      </c>
      <c r="AH165" s="257" t="str">
        <f t="shared" si="53"/>
        <v/>
      </c>
      <c r="AJ165" s="257" t="str">
        <f>IF(AN165="","",IF(COUNTIF(AN$2:AN165,AN165)=1,MAX($AJ$1:AJ164)+1,""))</f>
        <v/>
      </c>
      <c r="AK165" s="257" t="str">
        <f>IF('CMS Downtime Detail'!B187="","",'CMS Downtime Detail'!B187)</f>
        <v/>
      </c>
      <c r="AL165" s="257" t="str">
        <f>IF('CMS Downtime Detail'!C187="","",'CMS Downtime Detail'!C187)</f>
        <v/>
      </c>
      <c r="AM165" s="257" t="str">
        <f>IF('CMS Downtime Detail'!D187="","",'CMS Downtime Detail'!D187)</f>
        <v/>
      </c>
      <c r="AN165" s="257" t="str">
        <f t="shared" si="54"/>
        <v/>
      </c>
      <c r="AO165" s="257" t="str">
        <f t="shared" si="55"/>
        <v/>
      </c>
      <c r="AP165" s="257" t="str">
        <f t="shared" si="56"/>
        <v/>
      </c>
      <c r="AQ165" s="257" t="str">
        <f t="shared" si="57"/>
        <v/>
      </c>
      <c r="AR165" s="257" t="str">
        <f t="shared" si="58"/>
        <v/>
      </c>
    </row>
    <row r="166" spans="7:44" x14ac:dyDescent="0.25">
      <c r="G166" s="257" t="str">
        <f>IF(B166="","",IF(COUNTIF(K$2:K166,K166)=1,MAX($G$1:G165)+1,""))</f>
        <v/>
      </c>
      <c r="H166" s="257" t="str">
        <f>IF('No CMS Deviation'!B188="","",'No CMS Deviation'!B188)</f>
        <v/>
      </c>
      <c r="I166" s="257" t="str">
        <f>IF('No CMS Deviation'!C188="","",'No CMS Deviation'!C188)</f>
        <v/>
      </c>
      <c r="J166" s="257" t="str">
        <f>IF('No CMS Deviation'!D188="","",'No CMS Deviation'!D188)</f>
        <v/>
      </c>
      <c r="K166" s="257" t="str">
        <f t="shared" si="40"/>
        <v/>
      </c>
      <c r="L166" s="257" t="str">
        <f t="shared" si="41"/>
        <v/>
      </c>
      <c r="M166" s="257" t="str">
        <f t="shared" si="42"/>
        <v/>
      </c>
      <c r="N166" s="257" t="str">
        <f t="shared" si="43"/>
        <v/>
      </c>
      <c r="P166" s="257" t="str">
        <f>IF(T166="","",IF(COUNTIF(T$2:T166,T166)=1,MAX($P$1:P165)+1,""))</f>
        <v/>
      </c>
      <c r="Q166" s="257" t="str">
        <f>IF('CMS Info'!B188="","",'CMS Info'!B188)</f>
        <v/>
      </c>
      <c r="R166" s="257" t="str">
        <f>IF('CMS Info'!C188="","",'CMS Info'!C188)</f>
        <v/>
      </c>
      <c r="S166" s="257" t="str">
        <f>IF('CMS Info'!D188="","",'CMS Info'!D188)</f>
        <v/>
      </c>
      <c r="T166" s="257" t="str">
        <f t="shared" si="44"/>
        <v/>
      </c>
      <c r="U166" s="257" t="str">
        <f t="shared" si="45"/>
        <v/>
      </c>
      <c r="V166" s="257" t="str">
        <f t="shared" si="46"/>
        <v/>
      </c>
      <c r="W166" s="257" t="str">
        <f t="shared" si="47"/>
        <v/>
      </c>
      <c r="X166" s="257" t="str">
        <f t="shared" si="48"/>
        <v/>
      </c>
      <c r="Z166" s="257" t="str">
        <f>IF(AD166="","",IF(COUNTIF(AD$2:AD166,AD166)=1,MAX($Z$1:Z165)+1,""))</f>
        <v/>
      </c>
      <c r="AA166" s="257" t="str">
        <f>IF('CMS Deviation Detail'!B188="","",'CMS Deviation Detail'!B188)</f>
        <v/>
      </c>
      <c r="AB166" s="257" t="str">
        <f>IF('CMS Deviation Detail'!C188="","",'CMS Deviation Detail'!C188)</f>
        <v/>
      </c>
      <c r="AC166" s="257" t="str">
        <f>IF('CMS Deviation Detail'!D188="","",'CMS Deviation Detail'!D188)</f>
        <v/>
      </c>
      <c r="AD166" s="257" t="str">
        <f t="shared" si="49"/>
        <v/>
      </c>
      <c r="AE166" s="257" t="str">
        <f t="shared" si="50"/>
        <v/>
      </c>
      <c r="AF166" s="257" t="str">
        <f t="shared" si="51"/>
        <v/>
      </c>
      <c r="AG166" s="257" t="str">
        <f t="shared" si="52"/>
        <v/>
      </c>
      <c r="AH166" s="257" t="str">
        <f t="shared" si="53"/>
        <v/>
      </c>
      <c r="AJ166" s="257" t="str">
        <f>IF(AN166="","",IF(COUNTIF(AN$2:AN166,AN166)=1,MAX($AJ$1:AJ165)+1,""))</f>
        <v/>
      </c>
      <c r="AK166" s="257" t="str">
        <f>IF('CMS Downtime Detail'!B188="","",'CMS Downtime Detail'!B188)</f>
        <v/>
      </c>
      <c r="AL166" s="257" t="str">
        <f>IF('CMS Downtime Detail'!C188="","",'CMS Downtime Detail'!C188)</f>
        <v/>
      </c>
      <c r="AM166" s="257" t="str">
        <f>IF('CMS Downtime Detail'!D188="","",'CMS Downtime Detail'!D188)</f>
        <v/>
      </c>
      <c r="AN166" s="257" t="str">
        <f t="shared" si="54"/>
        <v/>
      </c>
      <c r="AO166" s="257" t="str">
        <f t="shared" si="55"/>
        <v/>
      </c>
      <c r="AP166" s="257" t="str">
        <f t="shared" si="56"/>
        <v/>
      </c>
      <c r="AQ166" s="257" t="str">
        <f t="shared" si="57"/>
        <v/>
      </c>
      <c r="AR166" s="257" t="str">
        <f t="shared" si="58"/>
        <v/>
      </c>
    </row>
    <row r="167" spans="7:44" x14ac:dyDescent="0.25">
      <c r="G167" s="257" t="str">
        <f>IF(B167="","",IF(COUNTIF(K$2:K167,K167)=1,MAX($G$1:G166)+1,""))</f>
        <v/>
      </c>
      <c r="H167" s="257" t="str">
        <f>IF('No CMS Deviation'!B189="","",'No CMS Deviation'!B189)</f>
        <v/>
      </c>
      <c r="I167" s="257" t="str">
        <f>IF('No CMS Deviation'!C189="","",'No CMS Deviation'!C189)</f>
        <v/>
      </c>
      <c r="J167" s="257" t="str">
        <f>IF('No CMS Deviation'!D189="","",'No CMS Deviation'!D189)</f>
        <v/>
      </c>
      <c r="K167" s="257" t="str">
        <f t="shared" si="40"/>
        <v/>
      </c>
      <c r="L167" s="257" t="str">
        <f t="shared" si="41"/>
        <v/>
      </c>
      <c r="M167" s="257" t="str">
        <f t="shared" si="42"/>
        <v/>
      </c>
      <c r="N167" s="257" t="str">
        <f t="shared" si="43"/>
        <v/>
      </c>
      <c r="P167" s="257" t="str">
        <f>IF(T167="","",IF(COUNTIF(T$2:T167,T167)=1,MAX($P$1:P166)+1,""))</f>
        <v/>
      </c>
      <c r="Q167" s="257" t="str">
        <f>IF('CMS Info'!B189="","",'CMS Info'!B189)</f>
        <v/>
      </c>
      <c r="R167" s="257" t="str">
        <f>IF('CMS Info'!C189="","",'CMS Info'!C189)</f>
        <v/>
      </c>
      <c r="S167" s="257" t="str">
        <f>IF('CMS Info'!D189="","",'CMS Info'!D189)</f>
        <v/>
      </c>
      <c r="T167" s="257" t="str">
        <f t="shared" si="44"/>
        <v/>
      </c>
      <c r="U167" s="257" t="str">
        <f t="shared" si="45"/>
        <v/>
      </c>
      <c r="V167" s="257" t="str">
        <f t="shared" si="46"/>
        <v/>
      </c>
      <c r="W167" s="257" t="str">
        <f t="shared" si="47"/>
        <v/>
      </c>
      <c r="X167" s="257" t="str">
        <f t="shared" si="48"/>
        <v/>
      </c>
      <c r="Z167" s="257" t="str">
        <f>IF(AD167="","",IF(COUNTIF(AD$2:AD167,AD167)=1,MAX($Z$1:Z166)+1,""))</f>
        <v/>
      </c>
      <c r="AA167" s="257" t="str">
        <f>IF('CMS Deviation Detail'!B189="","",'CMS Deviation Detail'!B189)</f>
        <v/>
      </c>
      <c r="AB167" s="257" t="str">
        <f>IF('CMS Deviation Detail'!C189="","",'CMS Deviation Detail'!C189)</f>
        <v/>
      </c>
      <c r="AC167" s="257" t="str">
        <f>IF('CMS Deviation Detail'!D189="","",'CMS Deviation Detail'!D189)</f>
        <v/>
      </c>
      <c r="AD167" s="257" t="str">
        <f t="shared" si="49"/>
        <v/>
      </c>
      <c r="AE167" s="257" t="str">
        <f t="shared" si="50"/>
        <v/>
      </c>
      <c r="AF167" s="257" t="str">
        <f t="shared" si="51"/>
        <v/>
      </c>
      <c r="AG167" s="257" t="str">
        <f t="shared" si="52"/>
        <v/>
      </c>
      <c r="AH167" s="257" t="str">
        <f t="shared" si="53"/>
        <v/>
      </c>
      <c r="AJ167" s="257" t="str">
        <f>IF(AN167="","",IF(COUNTIF(AN$2:AN167,AN167)=1,MAX($AJ$1:AJ166)+1,""))</f>
        <v/>
      </c>
      <c r="AK167" s="257" t="str">
        <f>IF('CMS Downtime Detail'!B189="","",'CMS Downtime Detail'!B189)</f>
        <v/>
      </c>
      <c r="AL167" s="257" t="str">
        <f>IF('CMS Downtime Detail'!C189="","",'CMS Downtime Detail'!C189)</f>
        <v/>
      </c>
      <c r="AM167" s="257" t="str">
        <f>IF('CMS Downtime Detail'!D189="","",'CMS Downtime Detail'!D189)</f>
        <v/>
      </c>
      <c r="AN167" s="257" t="str">
        <f t="shared" si="54"/>
        <v/>
      </c>
      <c r="AO167" s="257" t="str">
        <f t="shared" si="55"/>
        <v/>
      </c>
      <c r="AP167" s="257" t="str">
        <f t="shared" si="56"/>
        <v/>
      </c>
      <c r="AQ167" s="257" t="str">
        <f t="shared" si="57"/>
        <v/>
      </c>
      <c r="AR167" s="257" t="str">
        <f t="shared" si="58"/>
        <v/>
      </c>
    </row>
    <row r="168" spans="7:44" x14ac:dyDescent="0.25">
      <c r="G168" s="257" t="str">
        <f>IF(B168="","",IF(COUNTIF(K$2:K168,K168)=1,MAX($G$1:G167)+1,""))</f>
        <v/>
      </c>
      <c r="H168" s="257" t="str">
        <f>IF('No CMS Deviation'!B190="","",'No CMS Deviation'!B190)</f>
        <v/>
      </c>
      <c r="I168" s="257" t="str">
        <f>IF('No CMS Deviation'!C190="","",'No CMS Deviation'!C190)</f>
        <v/>
      </c>
      <c r="J168" s="257" t="str">
        <f>IF('No CMS Deviation'!D190="","",'No CMS Deviation'!D190)</f>
        <v/>
      </c>
      <c r="K168" s="257" t="str">
        <f t="shared" si="40"/>
        <v/>
      </c>
      <c r="L168" s="257" t="str">
        <f t="shared" si="41"/>
        <v/>
      </c>
      <c r="M168" s="257" t="str">
        <f t="shared" si="42"/>
        <v/>
      </c>
      <c r="N168" s="257" t="str">
        <f t="shared" si="43"/>
        <v/>
      </c>
      <c r="P168" s="257" t="str">
        <f>IF(T168="","",IF(COUNTIF(T$2:T168,T168)=1,MAX($P$1:P167)+1,""))</f>
        <v/>
      </c>
      <c r="Q168" s="257" t="str">
        <f>IF('CMS Info'!B190="","",'CMS Info'!B190)</f>
        <v/>
      </c>
      <c r="R168" s="257" t="str">
        <f>IF('CMS Info'!C190="","",'CMS Info'!C190)</f>
        <v/>
      </c>
      <c r="S168" s="257" t="str">
        <f>IF('CMS Info'!D190="","",'CMS Info'!D190)</f>
        <v/>
      </c>
      <c r="T168" s="257" t="str">
        <f t="shared" si="44"/>
        <v/>
      </c>
      <c r="U168" s="257" t="str">
        <f t="shared" si="45"/>
        <v/>
      </c>
      <c r="V168" s="257" t="str">
        <f t="shared" si="46"/>
        <v/>
      </c>
      <c r="W168" s="257" t="str">
        <f t="shared" si="47"/>
        <v/>
      </c>
      <c r="X168" s="257" t="str">
        <f t="shared" si="48"/>
        <v/>
      </c>
      <c r="Z168" s="257" t="str">
        <f>IF(AD168="","",IF(COUNTIF(AD$2:AD168,AD168)=1,MAX($Z$1:Z167)+1,""))</f>
        <v/>
      </c>
      <c r="AA168" s="257" t="str">
        <f>IF('CMS Deviation Detail'!B190="","",'CMS Deviation Detail'!B190)</f>
        <v/>
      </c>
      <c r="AB168" s="257" t="str">
        <f>IF('CMS Deviation Detail'!C190="","",'CMS Deviation Detail'!C190)</f>
        <v/>
      </c>
      <c r="AC168" s="257" t="str">
        <f>IF('CMS Deviation Detail'!D190="","",'CMS Deviation Detail'!D190)</f>
        <v/>
      </c>
      <c r="AD168" s="257" t="str">
        <f t="shared" si="49"/>
        <v/>
      </c>
      <c r="AE168" s="257" t="str">
        <f t="shared" si="50"/>
        <v/>
      </c>
      <c r="AF168" s="257" t="str">
        <f t="shared" si="51"/>
        <v/>
      </c>
      <c r="AG168" s="257" t="str">
        <f t="shared" si="52"/>
        <v/>
      </c>
      <c r="AH168" s="257" t="str">
        <f t="shared" si="53"/>
        <v/>
      </c>
      <c r="AJ168" s="257" t="str">
        <f>IF(AN168="","",IF(COUNTIF(AN$2:AN168,AN168)=1,MAX($AJ$1:AJ167)+1,""))</f>
        <v/>
      </c>
      <c r="AK168" s="257" t="str">
        <f>IF('CMS Downtime Detail'!B190="","",'CMS Downtime Detail'!B190)</f>
        <v/>
      </c>
      <c r="AL168" s="257" t="str">
        <f>IF('CMS Downtime Detail'!C190="","",'CMS Downtime Detail'!C190)</f>
        <v/>
      </c>
      <c r="AM168" s="257" t="str">
        <f>IF('CMS Downtime Detail'!D190="","",'CMS Downtime Detail'!D190)</f>
        <v/>
      </c>
      <c r="AN168" s="257" t="str">
        <f t="shared" si="54"/>
        <v/>
      </c>
      <c r="AO168" s="257" t="str">
        <f t="shared" si="55"/>
        <v/>
      </c>
      <c r="AP168" s="257" t="str">
        <f t="shared" si="56"/>
        <v/>
      </c>
      <c r="AQ168" s="257" t="str">
        <f t="shared" si="57"/>
        <v/>
      </c>
      <c r="AR168" s="257" t="str">
        <f t="shared" si="58"/>
        <v/>
      </c>
    </row>
    <row r="169" spans="7:44" x14ac:dyDescent="0.25">
      <c r="G169" s="257" t="str">
        <f>IF(B169="","",IF(COUNTIF(K$2:K169,K169)=1,MAX($G$1:G168)+1,""))</f>
        <v/>
      </c>
      <c r="H169" s="257" t="str">
        <f>IF('No CMS Deviation'!B191="","",'No CMS Deviation'!B191)</f>
        <v/>
      </c>
      <c r="I169" s="257" t="str">
        <f>IF('No CMS Deviation'!C191="","",'No CMS Deviation'!C191)</f>
        <v/>
      </c>
      <c r="J169" s="257" t="str">
        <f>IF('No CMS Deviation'!D191="","",'No CMS Deviation'!D191)</f>
        <v/>
      </c>
      <c r="K169" s="257" t="str">
        <f t="shared" si="40"/>
        <v/>
      </c>
      <c r="L169" s="257" t="str">
        <f t="shared" si="41"/>
        <v/>
      </c>
      <c r="M169" s="257" t="str">
        <f t="shared" si="42"/>
        <v/>
      </c>
      <c r="N169" s="257" t="str">
        <f t="shared" si="43"/>
        <v/>
      </c>
      <c r="P169" s="257" t="str">
        <f>IF(T169="","",IF(COUNTIF(T$2:T169,T169)=1,MAX($P$1:P168)+1,""))</f>
        <v/>
      </c>
      <c r="Q169" s="257" t="str">
        <f>IF('CMS Info'!B191="","",'CMS Info'!B191)</f>
        <v/>
      </c>
      <c r="R169" s="257" t="str">
        <f>IF('CMS Info'!C191="","",'CMS Info'!C191)</f>
        <v/>
      </c>
      <c r="S169" s="257" t="str">
        <f>IF('CMS Info'!D191="","",'CMS Info'!D191)</f>
        <v/>
      </c>
      <c r="T169" s="257" t="str">
        <f t="shared" si="44"/>
        <v/>
      </c>
      <c r="U169" s="257" t="str">
        <f t="shared" si="45"/>
        <v/>
      </c>
      <c r="V169" s="257" t="str">
        <f t="shared" si="46"/>
        <v/>
      </c>
      <c r="W169" s="257" t="str">
        <f t="shared" si="47"/>
        <v/>
      </c>
      <c r="X169" s="257" t="str">
        <f t="shared" si="48"/>
        <v/>
      </c>
      <c r="Z169" s="257" t="str">
        <f>IF(AD169="","",IF(COUNTIF(AD$2:AD169,AD169)=1,MAX($Z$1:Z168)+1,""))</f>
        <v/>
      </c>
      <c r="AA169" s="257" t="str">
        <f>IF('CMS Deviation Detail'!B191="","",'CMS Deviation Detail'!B191)</f>
        <v/>
      </c>
      <c r="AB169" s="257" t="str">
        <f>IF('CMS Deviation Detail'!C191="","",'CMS Deviation Detail'!C191)</f>
        <v/>
      </c>
      <c r="AC169" s="257" t="str">
        <f>IF('CMS Deviation Detail'!D191="","",'CMS Deviation Detail'!D191)</f>
        <v/>
      </c>
      <c r="AD169" s="257" t="str">
        <f t="shared" si="49"/>
        <v/>
      </c>
      <c r="AE169" s="257" t="str">
        <f t="shared" si="50"/>
        <v/>
      </c>
      <c r="AF169" s="257" t="str">
        <f t="shared" si="51"/>
        <v/>
      </c>
      <c r="AG169" s="257" t="str">
        <f t="shared" si="52"/>
        <v/>
      </c>
      <c r="AH169" s="257" t="str">
        <f t="shared" si="53"/>
        <v/>
      </c>
      <c r="AJ169" s="257" t="str">
        <f>IF(AN169="","",IF(COUNTIF(AN$2:AN169,AN169)=1,MAX($AJ$1:AJ168)+1,""))</f>
        <v/>
      </c>
      <c r="AK169" s="257" t="str">
        <f>IF('CMS Downtime Detail'!B191="","",'CMS Downtime Detail'!B191)</f>
        <v/>
      </c>
      <c r="AL169" s="257" t="str">
        <f>IF('CMS Downtime Detail'!C191="","",'CMS Downtime Detail'!C191)</f>
        <v/>
      </c>
      <c r="AM169" s="257" t="str">
        <f>IF('CMS Downtime Detail'!D191="","",'CMS Downtime Detail'!D191)</f>
        <v/>
      </c>
      <c r="AN169" s="257" t="str">
        <f t="shared" si="54"/>
        <v/>
      </c>
      <c r="AO169" s="257" t="str">
        <f t="shared" si="55"/>
        <v/>
      </c>
      <c r="AP169" s="257" t="str">
        <f t="shared" si="56"/>
        <v/>
      </c>
      <c r="AQ169" s="257" t="str">
        <f t="shared" si="57"/>
        <v/>
      </c>
      <c r="AR169" s="257" t="str">
        <f t="shared" si="58"/>
        <v/>
      </c>
    </row>
    <row r="170" spans="7:44" x14ac:dyDescent="0.25">
      <c r="G170" s="257" t="str">
        <f>IF(B170="","",IF(COUNTIF(K$2:K170,K170)=1,MAX($G$1:G169)+1,""))</f>
        <v/>
      </c>
      <c r="H170" s="257" t="str">
        <f>IF('No CMS Deviation'!B192="","",'No CMS Deviation'!B192)</f>
        <v/>
      </c>
      <c r="I170" s="257" t="str">
        <f>IF('No CMS Deviation'!C192="","",'No CMS Deviation'!C192)</f>
        <v/>
      </c>
      <c r="J170" s="257" t="str">
        <f>IF('No CMS Deviation'!D192="","",'No CMS Deviation'!D192)</f>
        <v/>
      </c>
      <c r="K170" s="257" t="str">
        <f t="shared" si="40"/>
        <v/>
      </c>
      <c r="L170" s="257" t="str">
        <f t="shared" si="41"/>
        <v/>
      </c>
      <c r="M170" s="257" t="str">
        <f t="shared" si="42"/>
        <v/>
      </c>
      <c r="N170" s="257" t="str">
        <f t="shared" si="43"/>
        <v/>
      </c>
      <c r="P170" s="257" t="str">
        <f>IF(T170="","",IF(COUNTIF(T$2:T170,T170)=1,MAX($P$1:P169)+1,""))</f>
        <v/>
      </c>
      <c r="Q170" s="257" t="str">
        <f>IF('CMS Info'!B192="","",'CMS Info'!B192)</f>
        <v/>
      </c>
      <c r="R170" s="257" t="str">
        <f>IF('CMS Info'!C192="","",'CMS Info'!C192)</f>
        <v/>
      </c>
      <c r="S170" s="257" t="str">
        <f>IF('CMS Info'!D192="","",'CMS Info'!D192)</f>
        <v/>
      </c>
      <c r="T170" s="257" t="str">
        <f t="shared" si="44"/>
        <v/>
      </c>
      <c r="U170" s="257" t="str">
        <f t="shared" si="45"/>
        <v/>
      </c>
      <c r="V170" s="257" t="str">
        <f t="shared" si="46"/>
        <v/>
      </c>
      <c r="W170" s="257" t="str">
        <f t="shared" si="47"/>
        <v/>
      </c>
      <c r="X170" s="257" t="str">
        <f t="shared" si="48"/>
        <v/>
      </c>
      <c r="Z170" s="257" t="str">
        <f>IF(AD170="","",IF(COUNTIF(AD$2:AD170,AD170)=1,MAX($Z$1:Z169)+1,""))</f>
        <v/>
      </c>
      <c r="AA170" s="257" t="str">
        <f>IF('CMS Deviation Detail'!B192="","",'CMS Deviation Detail'!B192)</f>
        <v/>
      </c>
      <c r="AB170" s="257" t="str">
        <f>IF('CMS Deviation Detail'!C192="","",'CMS Deviation Detail'!C192)</f>
        <v/>
      </c>
      <c r="AC170" s="257" t="str">
        <f>IF('CMS Deviation Detail'!D192="","",'CMS Deviation Detail'!D192)</f>
        <v/>
      </c>
      <c r="AD170" s="257" t="str">
        <f t="shared" si="49"/>
        <v/>
      </c>
      <c r="AE170" s="257" t="str">
        <f t="shared" si="50"/>
        <v/>
      </c>
      <c r="AF170" s="257" t="str">
        <f t="shared" si="51"/>
        <v/>
      </c>
      <c r="AG170" s="257" t="str">
        <f t="shared" si="52"/>
        <v/>
      </c>
      <c r="AH170" s="257" t="str">
        <f t="shared" si="53"/>
        <v/>
      </c>
      <c r="AJ170" s="257" t="str">
        <f>IF(AN170="","",IF(COUNTIF(AN$2:AN170,AN170)=1,MAX($AJ$1:AJ169)+1,""))</f>
        <v/>
      </c>
      <c r="AK170" s="257" t="str">
        <f>IF('CMS Downtime Detail'!B192="","",'CMS Downtime Detail'!B192)</f>
        <v/>
      </c>
      <c r="AL170" s="257" t="str">
        <f>IF('CMS Downtime Detail'!C192="","",'CMS Downtime Detail'!C192)</f>
        <v/>
      </c>
      <c r="AM170" s="257" t="str">
        <f>IF('CMS Downtime Detail'!D192="","",'CMS Downtime Detail'!D192)</f>
        <v/>
      </c>
      <c r="AN170" s="257" t="str">
        <f t="shared" si="54"/>
        <v/>
      </c>
      <c r="AO170" s="257" t="str">
        <f t="shared" si="55"/>
        <v/>
      </c>
      <c r="AP170" s="257" t="str">
        <f t="shared" si="56"/>
        <v/>
      </c>
      <c r="AQ170" s="257" t="str">
        <f t="shared" si="57"/>
        <v/>
      </c>
      <c r="AR170" s="257" t="str">
        <f t="shared" si="58"/>
        <v/>
      </c>
    </row>
    <row r="171" spans="7:44" x14ac:dyDescent="0.25">
      <c r="G171" s="257" t="str">
        <f>IF(B171="","",IF(COUNTIF(K$2:K171,K171)=1,MAX($G$1:G170)+1,""))</f>
        <v/>
      </c>
      <c r="H171" s="257" t="str">
        <f>IF('No CMS Deviation'!B193="","",'No CMS Deviation'!B193)</f>
        <v/>
      </c>
      <c r="I171" s="257" t="str">
        <f>IF('No CMS Deviation'!C193="","",'No CMS Deviation'!C193)</f>
        <v/>
      </c>
      <c r="J171" s="257" t="str">
        <f>IF('No CMS Deviation'!D193="","",'No CMS Deviation'!D193)</f>
        <v/>
      </c>
      <c r="K171" s="257" t="str">
        <f t="shared" si="40"/>
        <v/>
      </c>
      <c r="L171" s="257" t="str">
        <f t="shared" si="41"/>
        <v/>
      </c>
      <c r="M171" s="257" t="str">
        <f t="shared" si="42"/>
        <v/>
      </c>
      <c r="N171" s="257" t="str">
        <f t="shared" si="43"/>
        <v/>
      </c>
      <c r="P171" s="257" t="str">
        <f>IF(T171="","",IF(COUNTIF(T$2:T171,T171)=1,MAX($P$1:P170)+1,""))</f>
        <v/>
      </c>
      <c r="Q171" s="257" t="str">
        <f>IF('CMS Info'!B193="","",'CMS Info'!B193)</f>
        <v/>
      </c>
      <c r="R171" s="257" t="str">
        <f>IF('CMS Info'!C193="","",'CMS Info'!C193)</f>
        <v/>
      </c>
      <c r="S171" s="257" t="str">
        <f>IF('CMS Info'!D193="","",'CMS Info'!D193)</f>
        <v/>
      </c>
      <c r="T171" s="257" t="str">
        <f t="shared" si="44"/>
        <v/>
      </c>
      <c r="U171" s="257" t="str">
        <f t="shared" si="45"/>
        <v/>
      </c>
      <c r="V171" s="257" t="str">
        <f t="shared" si="46"/>
        <v/>
      </c>
      <c r="W171" s="257" t="str">
        <f t="shared" si="47"/>
        <v/>
      </c>
      <c r="X171" s="257" t="str">
        <f t="shared" si="48"/>
        <v/>
      </c>
      <c r="Z171" s="257" t="str">
        <f>IF(AD171="","",IF(COUNTIF(AD$2:AD171,AD171)=1,MAX($Z$1:Z170)+1,""))</f>
        <v/>
      </c>
      <c r="AA171" s="257" t="str">
        <f>IF('CMS Deviation Detail'!B193="","",'CMS Deviation Detail'!B193)</f>
        <v/>
      </c>
      <c r="AB171" s="257" t="str">
        <f>IF('CMS Deviation Detail'!C193="","",'CMS Deviation Detail'!C193)</f>
        <v/>
      </c>
      <c r="AC171" s="257" t="str">
        <f>IF('CMS Deviation Detail'!D193="","",'CMS Deviation Detail'!D193)</f>
        <v/>
      </c>
      <c r="AD171" s="257" t="str">
        <f t="shared" si="49"/>
        <v/>
      </c>
      <c r="AE171" s="257" t="str">
        <f t="shared" si="50"/>
        <v/>
      </c>
      <c r="AF171" s="257" t="str">
        <f t="shared" si="51"/>
        <v/>
      </c>
      <c r="AG171" s="257" t="str">
        <f t="shared" si="52"/>
        <v/>
      </c>
      <c r="AH171" s="257" t="str">
        <f t="shared" si="53"/>
        <v/>
      </c>
      <c r="AJ171" s="257" t="str">
        <f>IF(AN171="","",IF(COUNTIF(AN$2:AN171,AN171)=1,MAX($AJ$1:AJ170)+1,""))</f>
        <v/>
      </c>
      <c r="AK171" s="257" t="str">
        <f>IF('CMS Downtime Detail'!B193="","",'CMS Downtime Detail'!B193)</f>
        <v/>
      </c>
      <c r="AL171" s="257" t="str">
        <f>IF('CMS Downtime Detail'!C193="","",'CMS Downtime Detail'!C193)</f>
        <v/>
      </c>
      <c r="AM171" s="257" t="str">
        <f>IF('CMS Downtime Detail'!D193="","",'CMS Downtime Detail'!D193)</f>
        <v/>
      </c>
      <c r="AN171" s="257" t="str">
        <f t="shared" si="54"/>
        <v/>
      </c>
      <c r="AO171" s="257" t="str">
        <f t="shared" si="55"/>
        <v/>
      </c>
      <c r="AP171" s="257" t="str">
        <f t="shared" si="56"/>
        <v/>
      </c>
      <c r="AQ171" s="257" t="str">
        <f t="shared" si="57"/>
        <v/>
      </c>
      <c r="AR171" s="257" t="str">
        <f t="shared" si="58"/>
        <v/>
      </c>
    </row>
    <row r="172" spans="7:44" x14ac:dyDescent="0.25">
      <c r="G172" s="257" t="str">
        <f>IF(B172="","",IF(COUNTIF(K$2:K172,K172)=1,MAX($G$1:G171)+1,""))</f>
        <v/>
      </c>
      <c r="H172" s="257" t="str">
        <f>IF('No CMS Deviation'!B194="","",'No CMS Deviation'!B194)</f>
        <v/>
      </c>
      <c r="I172" s="257" t="str">
        <f>IF('No CMS Deviation'!C194="","",'No CMS Deviation'!C194)</f>
        <v/>
      </c>
      <c r="J172" s="257" t="str">
        <f>IF('No CMS Deviation'!D194="","",'No CMS Deviation'!D194)</f>
        <v/>
      </c>
      <c r="K172" s="257" t="str">
        <f t="shared" si="40"/>
        <v/>
      </c>
      <c r="L172" s="257" t="str">
        <f t="shared" si="41"/>
        <v/>
      </c>
      <c r="M172" s="257" t="str">
        <f t="shared" si="42"/>
        <v/>
      </c>
      <c r="N172" s="257" t="str">
        <f t="shared" si="43"/>
        <v/>
      </c>
      <c r="P172" s="257" t="str">
        <f>IF(T172="","",IF(COUNTIF(T$2:T172,T172)=1,MAX($P$1:P171)+1,""))</f>
        <v/>
      </c>
      <c r="Q172" s="257" t="str">
        <f>IF('CMS Info'!B194="","",'CMS Info'!B194)</f>
        <v/>
      </c>
      <c r="R172" s="257" t="str">
        <f>IF('CMS Info'!C194="","",'CMS Info'!C194)</f>
        <v/>
      </c>
      <c r="S172" s="257" t="str">
        <f>IF('CMS Info'!D194="","",'CMS Info'!D194)</f>
        <v/>
      </c>
      <c r="T172" s="257" t="str">
        <f t="shared" si="44"/>
        <v/>
      </c>
      <c r="U172" s="257" t="str">
        <f t="shared" si="45"/>
        <v/>
      </c>
      <c r="V172" s="257" t="str">
        <f t="shared" si="46"/>
        <v/>
      </c>
      <c r="W172" s="257" t="str">
        <f t="shared" si="47"/>
        <v/>
      </c>
      <c r="X172" s="257" t="str">
        <f t="shared" si="48"/>
        <v/>
      </c>
      <c r="Z172" s="257" t="str">
        <f>IF(AD172="","",IF(COUNTIF(AD$2:AD172,AD172)=1,MAX($Z$1:Z171)+1,""))</f>
        <v/>
      </c>
      <c r="AA172" s="257" t="str">
        <f>IF('CMS Deviation Detail'!B194="","",'CMS Deviation Detail'!B194)</f>
        <v/>
      </c>
      <c r="AB172" s="257" t="str">
        <f>IF('CMS Deviation Detail'!C194="","",'CMS Deviation Detail'!C194)</f>
        <v/>
      </c>
      <c r="AC172" s="257" t="str">
        <f>IF('CMS Deviation Detail'!D194="","",'CMS Deviation Detail'!D194)</f>
        <v/>
      </c>
      <c r="AD172" s="257" t="str">
        <f t="shared" si="49"/>
        <v/>
      </c>
      <c r="AE172" s="257" t="str">
        <f t="shared" si="50"/>
        <v/>
      </c>
      <c r="AF172" s="257" t="str">
        <f t="shared" si="51"/>
        <v/>
      </c>
      <c r="AG172" s="257" t="str">
        <f t="shared" si="52"/>
        <v/>
      </c>
      <c r="AH172" s="257" t="str">
        <f t="shared" si="53"/>
        <v/>
      </c>
      <c r="AJ172" s="257" t="str">
        <f>IF(AN172="","",IF(COUNTIF(AN$2:AN172,AN172)=1,MAX($AJ$1:AJ171)+1,""))</f>
        <v/>
      </c>
      <c r="AK172" s="257" t="str">
        <f>IF('CMS Downtime Detail'!B194="","",'CMS Downtime Detail'!B194)</f>
        <v/>
      </c>
      <c r="AL172" s="257" t="str">
        <f>IF('CMS Downtime Detail'!C194="","",'CMS Downtime Detail'!C194)</f>
        <v/>
      </c>
      <c r="AM172" s="257" t="str">
        <f>IF('CMS Downtime Detail'!D194="","",'CMS Downtime Detail'!D194)</f>
        <v/>
      </c>
      <c r="AN172" s="257" t="str">
        <f t="shared" si="54"/>
        <v/>
      </c>
      <c r="AO172" s="257" t="str">
        <f t="shared" si="55"/>
        <v/>
      </c>
      <c r="AP172" s="257" t="str">
        <f t="shared" si="56"/>
        <v/>
      </c>
      <c r="AQ172" s="257" t="str">
        <f t="shared" si="57"/>
        <v/>
      </c>
      <c r="AR172" s="257" t="str">
        <f t="shared" si="58"/>
        <v/>
      </c>
    </row>
    <row r="173" spans="7:44" x14ac:dyDescent="0.25">
      <c r="G173" s="257" t="str">
        <f>IF(B173="","",IF(COUNTIF(K$2:K173,K173)=1,MAX($G$1:G172)+1,""))</f>
        <v/>
      </c>
      <c r="H173" s="257" t="str">
        <f>IF('No CMS Deviation'!B195="","",'No CMS Deviation'!B195)</f>
        <v/>
      </c>
      <c r="I173" s="257" t="str">
        <f>IF('No CMS Deviation'!C195="","",'No CMS Deviation'!C195)</f>
        <v/>
      </c>
      <c r="J173" s="257" t="str">
        <f>IF('No CMS Deviation'!D195="","",'No CMS Deviation'!D195)</f>
        <v/>
      </c>
      <c r="K173" s="257" t="str">
        <f t="shared" si="40"/>
        <v/>
      </c>
      <c r="L173" s="257" t="str">
        <f t="shared" si="41"/>
        <v/>
      </c>
      <c r="M173" s="257" t="str">
        <f t="shared" si="42"/>
        <v/>
      </c>
      <c r="N173" s="257" t="str">
        <f t="shared" si="43"/>
        <v/>
      </c>
      <c r="P173" s="257" t="str">
        <f>IF(T173="","",IF(COUNTIF(T$2:T173,T173)=1,MAX($P$1:P172)+1,""))</f>
        <v/>
      </c>
      <c r="Q173" s="257" t="str">
        <f>IF('CMS Info'!B195="","",'CMS Info'!B195)</f>
        <v/>
      </c>
      <c r="R173" s="257" t="str">
        <f>IF('CMS Info'!C195="","",'CMS Info'!C195)</f>
        <v/>
      </c>
      <c r="S173" s="257" t="str">
        <f>IF('CMS Info'!D195="","",'CMS Info'!D195)</f>
        <v/>
      </c>
      <c r="T173" s="257" t="str">
        <f t="shared" si="44"/>
        <v/>
      </c>
      <c r="U173" s="257" t="str">
        <f t="shared" si="45"/>
        <v/>
      </c>
      <c r="V173" s="257" t="str">
        <f t="shared" si="46"/>
        <v/>
      </c>
      <c r="W173" s="257" t="str">
        <f t="shared" si="47"/>
        <v/>
      </c>
      <c r="X173" s="257" t="str">
        <f t="shared" si="48"/>
        <v/>
      </c>
      <c r="Z173" s="257" t="str">
        <f>IF(AD173="","",IF(COUNTIF(AD$2:AD173,AD173)=1,MAX($Z$1:Z172)+1,""))</f>
        <v/>
      </c>
      <c r="AA173" s="257" t="str">
        <f>IF('CMS Deviation Detail'!B195="","",'CMS Deviation Detail'!B195)</f>
        <v/>
      </c>
      <c r="AB173" s="257" t="str">
        <f>IF('CMS Deviation Detail'!C195="","",'CMS Deviation Detail'!C195)</f>
        <v/>
      </c>
      <c r="AC173" s="257" t="str">
        <f>IF('CMS Deviation Detail'!D195="","",'CMS Deviation Detail'!D195)</f>
        <v/>
      </c>
      <c r="AD173" s="257" t="str">
        <f t="shared" si="49"/>
        <v/>
      </c>
      <c r="AE173" s="257" t="str">
        <f t="shared" si="50"/>
        <v/>
      </c>
      <c r="AF173" s="257" t="str">
        <f t="shared" si="51"/>
        <v/>
      </c>
      <c r="AG173" s="257" t="str">
        <f t="shared" si="52"/>
        <v/>
      </c>
      <c r="AH173" s="257" t="str">
        <f t="shared" si="53"/>
        <v/>
      </c>
      <c r="AJ173" s="257" t="str">
        <f>IF(AN173="","",IF(COUNTIF(AN$2:AN173,AN173)=1,MAX($AJ$1:AJ172)+1,""))</f>
        <v/>
      </c>
      <c r="AK173" s="257" t="str">
        <f>IF('CMS Downtime Detail'!B195="","",'CMS Downtime Detail'!B195)</f>
        <v/>
      </c>
      <c r="AL173" s="257" t="str">
        <f>IF('CMS Downtime Detail'!C195="","",'CMS Downtime Detail'!C195)</f>
        <v/>
      </c>
      <c r="AM173" s="257" t="str">
        <f>IF('CMS Downtime Detail'!D195="","",'CMS Downtime Detail'!D195)</f>
        <v/>
      </c>
      <c r="AN173" s="257" t="str">
        <f t="shared" si="54"/>
        <v/>
      </c>
      <c r="AO173" s="257" t="str">
        <f t="shared" si="55"/>
        <v/>
      </c>
      <c r="AP173" s="257" t="str">
        <f t="shared" si="56"/>
        <v/>
      </c>
      <c r="AQ173" s="257" t="str">
        <f t="shared" si="57"/>
        <v/>
      </c>
      <c r="AR173" s="257" t="str">
        <f t="shared" si="58"/>
        <v/>
      </c>
    </row>
    <row r="174" spans="7:44" x14ac:dyDescent="0.25">
      <c r="G174" s="257" t="str">
        <f>IF(B174="","",IF(COUNTIF(K$2:K174,K174)=1,MAX($G$1:G173)+1,""))</f>
        <v/>
      </c>
      <c r="H174" s="257" t="str">
        <f>IF('No CMS Deviation'!B196="","",'No CMS Deviation'!B196)</f>
        <v/>
      </c>
      <c r="I174" s="257" t="str">
        <f>IF('No CMS Deviation'!C196="","",'No CMS Deviation'!C196)</f>
        <v/>
      </c>
      <c r="J174" s="257" t="str">
        <f>IF('No CMS Deviation'!D196="","",'No CMS Deviation'!D196)</f>
        <v/>
      </c>
      <c r="K174" s="257" t="str">
        <f t="shared" si="40"/>
        <v/>
      </c>
      <c r="L174" s="257" t="str">
        <f t="shared" si="41"/>
        <v/>
      </c>
      <c r="M174" s="257" t="str">
        <f t="shared" si="42"/>
        <v/>
      </c>
      <c r="N174" s="257" t="str">
        <f t="shared" si="43"/>
        <v/>
      </c>
      <c r="P174" s="257" t="str">
        <f>IF(T174="","",IF(COUNTIF(T$2:T174,T174)=1,MAX($P$1:P173)+1,""))</f>
        <v/>
      </c>
      <c r="Q174" s="257" t="str">
        <f>IF('CMS Info'!B196="","",'CMS Info'!B196)</f>
        <v/>
      </c>
      <c r="R174" s="257" t="str">
        <f>IF('CMS Info'!C196="","",'CMS Info'!C196)</f>
        <v/>
      </c>
      <c r="S174" s="257" t="str">
        <f>IF('CMS Info'!D196="","",'CMS Info'!D196)</f>
        <v/>
      </c>
      <c r="T174" s="257" t="str">
        <f t="shared" si="44"/>
        <v/>
      </c>
      <c r="U174" s="257" t="str">
        <f t="shared" si="45"/>
        <v/>
      </c>
      <c r="V174" s="257" t="str">
        <f t="shared" si="46"/>
        <v/>
      </c>
      <c r="W174" s="257" t="str">
        <f t="shared" si="47"/>
        <v/>
      </c>
      <c r="X174" s="257" t="str">
        <f t="shared" si="48"/>
        <v/>
      </c>
      <c r="Z174" s="257" t="str">
        <f>IF(AD174="","",IF(COUNTIF(AD$2:AD174,AD174)=1,MAX($Z$1:Z173)+1,""))</f>
        <v/>
      </c>
      <c r="AA174" s="257" t="str">
        <f>IF('CMS Deviation Detail'!B196="","",'CMS Deviation Detail'!B196)</f>
        <v/>
      </c>
      <c r="AB174" s="257" t="str">
        <f>IF('CMS Deviation Detail'!C196="","",'CMS Deviation Detail'!C196)</f>
        <v/>
      </c>
      <c r="AC174" s="257" t="str">
        <f>IF('CMS Deviation Detail'!D196="","",'CMS Deviation Detail'!D196)</f>
        <v/>
      </c>
      <c r="AD174" s="257" t="str">
        <f t="shared" si="49"/>
        <v/>
      </c>
      <c r="AE174" s="257" t="str">
        <f t="shared" si="50"/>
        <v/>
      </c>
      <c r="AF174" s="257" t="str">
        <f t="shared" si="51"/>
        <v/>
      </c>
      <c r="AG174" s="257" t="str">
        <f t="shared" si="52"/>
        <v/>
      </c>
      <c r="AH174" s="257" t="str">
        <f t="shared" si="53"/>
        <v/>
      </c>
      <c r="AJ174" s="257" t="str">
        <f>IF(AN174="","",IF(COUNTIF(AN$2:AN174,AN174)=1,MAX($AJ$1:AJ173)+1,""))</f>
        <v/>
      </c>
      <c r="AK174" s="257" t="str">
        <f>IF('CMS Downtime Detail'!B196="","",'CMS Downtime Detail'!B196)</f>
        <v/>
      </c>
      <c r="AL174" s="257" t="str">
        <f>IF('CMS Downtime Detail'!C196="","",'CMS Downtime Detail'!C196)</f>
        <v/>
      </c>
      <c r="AM174" s="257" t="str">
        <f>IF('CMS Downtime Detail'!D196="","",'CMS Downtime Detail'!D196)</f>
        <v/>
      </c>
      <c r="AN174" s="257" t="str">
        <f t="shared" si="54"/>
        <v/>
      </c>
      <c r="AO174" s="257" t="str">
        <f t="shared" si="55"/>
        <v/>
      </c>
      <c r="AP174" s="257" t="str">
        <f t="shared" si="56"/>
        <v/>
      </c>
      <c r="AQ174" s="257" t="str">
        <f t="shared" si="57"/>
        <v/>
      </c>
      <c r="AR174" s="257" t="str">
        <f t="shared" si="58"/>
        <v/>
      </c>
    </row>
    <row r="175" spans="7:44" x14ac:dyDescent="0.25">
      <c r="G175" s="257" t="str">
        <f>IF(B175="","",IF(COUNTIF(K$2:K175,K175)=1,MAX($G$1:G174)+1,""))</f>
        <v/>
      </c>
      <c r="H175" s="257" t="str">
        <f>IF('No CMS Deviation'!B197="","",'No CMS Deviation'!B197)</f>
        <v/>
      </c>
      <c r="I175" s="257" t="str">
        <f>IF('No CMS Deviation'!C197="","",'No CMS Deviation'!C197)</f>
        <v/>
      </c>
      <c r="J175" s="257" t="str">
        <f>IF('No CMS Deviation'!D197="","",'No CMS Deviation'!D197)</f>
        <v/>
      </c>
      <c r="K175" s="257" t="str">
        <f t="shared" si="40"/>
        <v/>
      </c>
      <c r="L175" s="257" t="str">
        <f t="shared" si="41"/>
        <v/>
      </c>
      <c r="M175" s="257" t="str">
        <f t="shared" si="42"/>
        <v/>
      </c>
      <c r="N175" s="257" t="str">
        <f t="shared" si="43"/>
        <v/>
      </c>
      <c r="P175" s="257" t="str">
        <f>IF(T175="","",IF(COUNTIF(T$2:T175,T175)=1,MAX($P$1:P174)+1,""))</f>
        <v/>
      </c>
      <c r="Q175" s="257" t="str">
        <f>IF('CMS Info'!B197="","",'CMS Info'!B197)</f>
        <v/>
      </c>
      <c r="R175" s="257" t="str">
        <f>IF('CMS Info'!C197="","",'CMS Info'!C197)</f>
        <v/>
      </c>
      <c r="S175" s="257" t="str">
        <f>IF('CMS Info'!D197="","",'CMS Info'!D197)</f>
        <v/>
      </c>
      <c r="T175" s="257" t="str">
        <f t="shared" si="44"/>
        <v/>
      </c>
      <c r="U175" s="257" t="str">
        <f t="shared" si="45"/>
        <v/>
      </c>
      <c r="V175" s="257" t="str">
        <f t="shared" si="46"/>
        <v/>
      </c>
      <c r="W175" s="257" t="str">
        <f t="shared" si="47"/>
        <v/>
      </c>
      <c r="X175" s="257" t="str">
        <f t="shared" si="48"/>
        <v/>
      </c>
      <c r="Z175" s="257" t="str">
        <f>IF(AD175="","",IF(COUNTIF(AD$2:AD175,AD175)=1,MAX($Z$1:Z174)+1,""))</f>
        <v/>
      </c>
      <c r="AA175" s="257" t="str">
        <f>IF('CMS Deviation Detail'!B197="","",'CMS Deviation Detail'!B197)</f>
        <v/>
      </c>
      <c r="AB175" s="257" t="str">
        <f>IF('CMS Deviation Detail'!C197="","",'CMS Deviation Detail'!C197)</f>
        <v/>
      </c>
      <c r="AC175" s="257" t="str">
        <f>IF('CMS Deviation Detail'!D197="","",'CMS Deviation Detail'!D197)</f>
        <v/>
      </c>
      <c r="AD175" s="257" t="str">
        <f t="shared" si="49"/>
        <v/>
      </c>
      <c r="AE175" s="257" t="str">
        <f t="shared" si="50"/>
        <v/>
      </c>
      <c r="AF175" s="257" t="str">
        <f t="shared" si="51"/>
        <v/>
      </c>
      <c r="AG175" s="257" t="str">
        <f t="shared" si="52"/>
        <v/>
      </c>
      <c r="AH175" s="257" t="str">
        <f t="shared" si="53"/>
        <v/>
      </c>
      <c r="AJ175" s="257" t="str">
        <f>IF(AN175="","",IF(COUNTIF(AN$2:AN175,AN175)=1,MAX($AJ$1:AJ174)+1,""))</f>
        <v/>
      </c>
      <c r="AK175" s="257" t="str">
        <f>IF('CMS Downtime Detail'!B197="","",'CMS Downtime Detail'!B197)</f>
        <v/>
      </c>
      <c r="AL175" s="257" t="str">
        <f>IF('CMS Downtime Detail'!C197="","",'CMS Downtime Detail'!C197)</f>
        <v/>
      </c>
      <c r="AM175" s="257" t="str">
        <f>IF('CMS Downtime Detail'!D197="","",'CMS Downtime Detail'!D197)</f>
        <v/>
      </c>
      <c r="AN175" s="257" t="str">
        <f t="shared" si="54"/>
        <v/>
      </c>
      <c r="AO175" s="257" t="str">
        <f t="shared" si="55"/>
        <v/>
      </c>
      <c r="AP175" s="257" t="str">
        <f t="shared" si="56"/>
        <v/>
      </c>
      <c r="AQ175" s="257" t="str">
        <f t="shared" si="57"/>
        <v/>
      </c>
      <c r="AR175" s="257" t="str">
        <f t="shared" si="58"/>
        <v/>
      </c>
    </row>
    <row r="176" spans="7:44" x14ac:dyDescent="0.25">
      <c r="G176" s="257" t="str">
        <f>IF(B176="","",IF(COUNTIF(K$2:K176,K176)=1,MAX($G$1:G175)+1,""))</f>
        <v/>
      </c>
      <c r="H176" s="257" t="str">
        <f>IF('No CMS Deviation'!B198="","",'No CMS Deviation'!B198)</f>
        <v/>
      </c>
      <c r="I176" s="257" t="str">
        <f>IF('No CMS Deviation'!C198="","",'No CMS Deviation'!C198)</f>
        <v/>
      </c>
      <c r="J176" s="257" t="str">
        <f>IF('No CMS Deviation'!D198="","",'No CMS Deviation'!D198)</f>
        <v/>
      </c>
      <c r="K176" s="257" t="str">
        <f t="shared" si="40"/>
        <v/>
      </c>
      <c r="L176" s="257" t="str">
        <f t="shared" si="41"/>
        <v/>
      </c>
      <c r="M176" s="257" t="str">
        <f t="shared" si="42"/>
        <v/>
      </c>
      <c r="N176" s="257" t="str">
        <f t="shared" si="43"/>
        <v/>
      </c>
      <c r="P176" s="257" t="str">
        <f>IF(T176="","",IF(COUNTIF(T$2:T176,T176)=1,MAX($P$1:P175)+1,""))</f>
        <v/>
      </c>
      <c r="Q176" s="257" t="str">
        <f>IF('CMS Info'!B198="","",'CMS Info'!B198)</f>
        <v/>
      </c>
      <c r="R176" s="257" t="str">
        <f>IF('CMS Info'!C198="","",'CMS Info'!C198)</f>
        <v/>
      </c>
      <c r="S176" s="257" t="str">
        <f>IF('CMS Info'!D198="","",'CMS Info'!D198)</f>
        <v/>
      </c>
      <c r="T176" s="257" t="str">
        <f t="shared" si="44"/>
        <v/>
      </c>
      <c r="U176" s="257" t="str">
        <f t="shared" si="45"/>
        <v/>
      </c>
      <c r="V176" s="257" t="str">
        <f t="shared" si="46"/>
        <v/>
      </c>
      <c r="W176" s="257" t="str">
        <f t="shared" si="47"/>
        <v/>
      </c>
      <c r="X176" s="257" t="str">
        <f t="shared" si="48"/>
        <v/>
      </c>
      <c r="Z176" s="257" t="str">
        <f>IF(AD176="","",IF(COUNTIF(AD$2:AD176,AD176)=1,MAX($Z$1:Z175)+1,""))</f>
        <v/>
      </c>
      <c r="AA176" s="257" t="str">
        <f>IF('CMS Deviation Detail'!B198="","",'CMS Deviation Detail'!B198)</f>
        <v/>
      </c>
      <c r="AB176" s="257" t="str">
        <f>IF('CMS Deviation Detail'!C198="","",'CMS Deviation Detail'!C198)</f>
        <v/>
      </c>
      <c r="AC176" s="257" t="str">
        <f>IF('CMS Deviation Detail'!D198="","",'CMS Deviation Detail'!D198)</f>
        <v/>
      </c>
      <c r="AD176" s="257" t="str">
        <f t="shared" si="49"/>
        <v/>
      </c>
      <c r="AE176" s="257" t="str">
        <f t="shared" si="50"/>
        <v/>
      </c>
      <c r="AF176" s="257" t="str">
        <f t="shared" si="51"/>
        <v/>
      </c>
      <c r="AG176" s="257" t="str">
        <f t="shared" si="52"/>
        <v/>
      </c>
      <c r="AH176" s="257" t="str">
        <f t="shared" si="53"/>
        <v/>
      </c>
      <c r="AJ176" s="257" t="str">
        <f>IF(AN176="","",IF(COUNTIF(AN$2:AN176,AN176)=1,MAX($AJ$1:AJ175)+1,""))</f>
        <v/>
      </c>
      <c r="AK176" s="257" t="str">
        <f>IF('CMS Downtime Detail'!B198="","",'CMS Downtime Detail'!B198)</f>
        <v/>
      </c>
      <c r="AL176" s="257" t="str">
        <f>IF('CMS Downtime Detail'!C198="","",'CMS Downtime Detail'!C198)</f>
        <v/>
      </c>
      <c r="AM176" s="257" t="str">
        <f>IF('CMS Downtime Detail'!D198="","",'CMS Downtime Detail'!D198)</f>
        <v/>
      </c>
      <c r="AN176" s="257" t="str">
        <f t="shared" si="54"/>
        <v/>
      </c>
      <c r="AO176" s="257" t="str">
        <f t="shared" si="55"/>
        <v/>
      </c>
      <c r="AP176" s="257" t="str">
        <f t="shared" si="56"/>
        <v/>
      </c>
      <c r="AQ176" s="257" t="str">
        <f t="shared" si="57"/>
        <v/>
      </c>
      <c r="AR176" s="257" t="str">
        <f t="shared" si="58"/>
        <v/>
      </c>
    </row>
    <row r="177" spans="7:44" x14ac:dyDescent="0.25">
      <c r="G177" s="257" t="str">
        <f>IF(B177="","",IF(COUNTIF(K$2:K177,K177)=1,MAX($G$1:G176)+1,""))</f>
        <v/>
      </c>
      <c r="H177" s="257" t="str">
        <f>IF('No CMS Deviation'!B199="","",'No CMS Deviation'!B199)</f>
        <v/>
      </c>
      <c r="I177" s="257" t="str">
        <f>IF('No CMS Deviation'!C199="","",'No CMS Deviation'!C199)</f>
        <v/>
      </c>
      <c r="J177" s="257" t="str">
        <f>IF('No CMS Deviation'!D199="","",'No CMS Deviation'!D199)</f>
        <v/>
      </c>
      <c r="K177" s="257" t="str">
        <f t="shared" si="40"/>
        <v/>
      </c>
      <c r="L177" s="257" t="str">
        <f t="shared" si="41"/>
        <v/>
      </c>
      <c r="M177" s="257" t="str">
        <f t="shared" si="42"/>
        <v/>
      </c>
      <c r="N177" s="257" t="str">
        <f t="shared" si="43"/>
        <v/>
      </c>
      <c r="P177" s="257" t="str">
        <f>IF(T177="","",IF(COUNTIF(T$2:T177,T177)=1,MAX($P$1:P176)+1,""))</f>
        <v/>
      </c>
      <c r="Q177" s="257" t="str">
        <f>IF('CMS Info'!B199="","",'CMS Info'!B199)</f>
        <v/>
      </c>
      <c r="R177" s="257" t="str">
        <f>IF('CMS Info'!C199="","",'CMS Info'!C199)</f>
        <v/>
      </c>
      <c r="S177" s="257" t="str">
        <f>IF('CMS Info'!D199="","",'CMS Info'!D199)</f>
        <v/>
      </c>
      <c r="T177" s="257" t="str">
        <f t="shared" si="44"/>
        <v/>
      </c>
      <c r="U177" s="257" t="str">
        <f t="shared" si="45"/>
        <v/>
      </c>
      <c r="V177" s="257" t="str">
        <f t="shared" si="46"/>
        <v/>
      </c>
      <c r="W177" s="257" t="str">
        <f t="shared" si="47"/>
        <v/>
      </c>
      <c r="X177" s="257" t="str">
        <f t="shared" si="48"/>
        <v/>
      </c>
      <c r="Z177" s="257" t="str">
        <f>IF(AD177="","",IF(COUNTIF(AD$2:AD177,AD177)=1,MAX($Z$1:Z176)+1,""))</f>
        <v/>
      </c>
      <c r="AA177" s="257" t="str">
        <f>IF('CMS Deviation Detail'!B199="","",'CMS Deviation Detail'!B199)</f>
        <v/>
      </c>
      <c r="AB177" s="257" t="str">
        <f>IF('CMS Deviation Detail'!C199="","",'CMS Deviation Detail'!C199)</f>
        <v/>
      </c>
      <c r="AC177" s="257" t="str">
        <f>IF('CMS Deviation Detail'!D199="","",'CMS Deviation Detail'!D199)</f>
        <v/>
      </c>
      <c r="AD177" s="257" t="str">
        <f t="shared" si="49"/>
        <v/>
      </c>
      <c r="AE177" s="257" t="str">
        <f t="shared" si="50"/>
        <v/>
      </c>
      <c r="AF177" s="257" t="str">
        <f t="shared" si="51"/>
        <v/>
      </c>
      <c r="AG177" s="257" t="str">
        <f t="shared" si="52"/>
        <v/>
      </c>
      <c r="AH177" s="257" t="str">
        <f t="shared" si="53"/>
        <v/>
      </c>
      <c r="AJ177" s="257" t="str">
        <f>IF(AN177="","",IF(COUNTIF(AN$2:AN177,AN177)=1,MAX($AJ$1:AJ176)+1,""))</f>
        <v/>
      </c>
      <c r="AK177" s="257" t="str">
        <f>IF('CMS Downtime Detail'!B199="","",'CMS Downtime Detail'!B199)</f>
        <v/>
      </c>
      <c r="AL177" s="257" t="str">
        <f>IF('CMS Downtime Detail'!C199="","",'CMS Downtime Detail'!C199)</f>
        <v/>
      </c>
      <c r="AM177" s="257" t="str">
        <f>IF('CMS Downtime Detail'!D199="","",'CMS Downtime Detail'!D199)</f>
        <v/>
      </c>
      <c r="AN177" s="257" t="str">
        <f t="shared" si="54"/>
        <v/>
      </c>
      <c r="AO177" s="257" t="str">
        <f t="shared" si="55"/>
        <v/>
      </c>
      <c r="AP177" s="257" t="str">
        <f t="shared" si="56"/>
        <v/>
      </c>
      <c r="AQ177" s="257" t="str">
        <f t="shared" si="57"/>
        <v/>
      </c>
      <c r="AR177" s="257" t="str">
        <f t="shared" si="58"/>
        <v/>
      </c>
    </row>
    <row r="178" spans="7:44" x14ac:dyDescent="0.25">
      <c r="G178" s="257" t="str">
        <f>IF(B178="","",IF(COUNTIF(K$2:K178,K178)=1,MAX($G$1:G177)+1,""))</f>
        <v/>
      </c>
      <c r="H178" s="257" t="str">
        <f>IF('No CMS Deviation'!B200="","",'No CMS Deviation'!B200)</f>
        <v/>
      </c>
      <c r="I178" s="257" t="str">
        <f>IF('No CMS Deviation'!C200="","",'No CMS Deviation'!C200)</f>
        <v/>
      </c>
      <c r="J178" s="257" t="str">
        <f>IF('No CMS Deviation'!D200="","",'No CMS Deviation'!D200)</f>
        <v/>
      </c>
      <c r="K178" s="257" t="str">
        <f t="shared" si="40"/>
        <v/>
      </c>
      <c r="L178" s="257" t="str">
        <f t="shared" si="41"/>
        <v/>
      </c>
      <c r="M178" s="257" t="str">
        <f t="shared" si="42"/>
        <v/>
      </c>
      <c r="N178" s="257" t="str">
        <f t="shared" si="43"/>
        <v/>
      </c>
      <c r="P178" s="257" t="str">
        <f>IF(T178="","",IF(COUNTIF(T$2:T178,T178)=1,MAX($P$1:P177)+1,""))</f>
        <v/>
      </c>
      <c r="Q178" s="257" t="str">
        <f>IF('CMS Info'!B200="","",'CMS Info'!B200)</f>
        <v/>
      </c>
      <c r="R178" s="257" t="str">
        <f>IF('CMS Info'!C200="","",'CMS Info'!C200)</f>
        <v/>
      </c>
      <c r="S178" s="257" t="str">
        <f>IF('CMS Info'!D200="","",'CMS Info'!D200)</f>
        <v/>
      </c>
      <c r="T178" s="257" t="str">
        <f t="shared" si="44"/>
        <v/>
      </c>
      <c r="U178" s="257" t="str">
        <f t="shared" si="45"/>
        <v/>
      </c>
      <c r="V178" s="257" t="str">
        <f t="shared" si="46"/>
        <v/>
      </c>
      <c r="W178" s="257" t="str">
        <f t="shared" si="47"/>
        <v/>
      </c>
      <c r="X178" s="257" t="str">
        <f t="shared" si="48"/>
        <v/>
      </c>
      <c r="Z178" s="257" t="str">
        <f>IF(AD178="","",IF(COUNTIF(AD$2:AD178,AD178)=1,MAX($Z$1:Z177)+1,""))</f>
        <v/>
      </c>
      <c r="AA178" s="257" t="str">
        <f>IF('CMS Deviation Detail'!B200="","",'CMS Deviation Detail'!B200)</f>
        <v/>
      </c>
      <c r="AB178" s="257" t="str">
        <f>IF('CMS Deviation Detail'!C200="","",'CMS Deviation Detail'!C200)</f>
        <v/>
      </c>
      <c r="AC178" s="257" t="str">
        <f>IF('CMS Deviation Detail'!D200="","",'CMS Deviation Detail'!D200)</f>
        <v/>
      </c>
      <c r="AD178" s="257" t="str">
        <f t="shared" si="49"/>
        <v/>
      </c>
      <c r="AE178" s="257" t="str">
        <f t="shared" si="50"/>
        <v/>
      </c>
      <c r="AF178" s="257" t="str">
        <f t="shared" si="51"/>
        <v/>
      </c>
      <c r="AG178" s="257" t="str">
        <f t="shared" si="52"/>
        <v/>
      </c>
      <c r="AH178" s="257" t="str">
        <f t="shared" si="53"/>
        <v/>
      </c>
      <c r="AJ178" s="257" t="str">
        <f>IF(AN178="","",IF(COUNTIF(AN$2:AN178,AN178)=1,MAX($AJ$1:AJ177)+1,""))</f>
        <v/>
      </c>
      <c r="AK178" s="257" t="str">
        <f>IF('CMS Downtime Detail'!B200="","",'CMS Downtime Detail'!B200)</f>
        <v/>
      </c>
      <c r="AL178" s="257" t="str">
        <f>IF('CMS Downtime Detail'!C200="","",'CMS Downtime Detail'!C200)</f>
        <v/>
      </c>
      <c r="AM178" s="257" t="str">
        <f>IF('CMS Downtime Detail'!D200="","",'CMS Downtime Detail'!D200)</f>
        <v/>
      </c>
      <c r="AN178" s="257" t="str">
        <f t="shared" si="54"/>
        <v/>
      </c>
      <c r="AO178" s="257" t="str">
        <f t="shared" si="55"/>
        <v/>
      </c>
      <c r="AP178" s="257" t="str">
        <f t="shared" si="56"/>
        <v/>
      </c>
      <c r="AQ178" s="257" t="str">
        <f t="shared" si="57"/>
        <v/>
      </c>
      <c r="AR178" s="257" t="str">
        <f t="shared" si="58"/>
        <v/>
      </c>
    </row>
    <row r="179" spans="7:44" x14ac:dyDescent="0.25">
      <c r="G179" s="257" t="str">
        <f>IF(B179="","",IF(COUNTIF(K$2:K179,K179)=1,MAX($G$1:G178)+1,""))</f>
        <v/>
      </c>
      <c r="H179" s="257" t="str">
        <f>IF('No CMS Deviation'!B201="","",'No CMS Deviation'!B201)</f>
        <v/>
      </c>
      <c r="I179" s="257" t="str">
        <f>IF('No CMS Deviation'!C201="","",'No CMS Deviation'!C201)</f>
        <v/>
      </c>
      <c r="J179" s="257" t="str">
        <f>IF('No CMS Deviation'!D201="","",'No CMS Deviation'!D201)</f>
        <v/>
      </c>
      <c r="K179" s="257" t="str">
        <f t="shared" si="40"/>
        <v/>
      </c>
      <c r="L179" s="257" t="str">
        <f t="shared" si="41"/>
        <v/>
      </c>
      <c r="M179" s="257" t="str">
        <f t="shared" si="42"/>
        <v/>
      </c>
      <c r="N179" s="257" t="str">
        <f t="shared" si="43"/>
        <v/>
      </c>
      <c r="P179" s="257" t="str">
        <f>IF(T179="","",IF(COUNTIF(T$2:T179,T179)=1,MAX($P$1:P178)+1,""))</f>
        <v/>
      </c>
      <c r="Q179" s="257" t="str">
        <f>IF('CMS Info'!B201="","",'CMS Info'!B201)</f>
        <v/>
      </c>
      <c r="R179" s="257" t="str">
        <f>IF('CMS Info'!C201="","",'CMS Info'!C201)</f>
        <v/>
      </c>
      <c r="S179" s="257" t="str">
        <f>IF('CMS Info'!D201="","",'CMS Info'!D201)</f>
        <v/>
      </c>
      <c r="T179" s="257" t="str">
        <f t="shared" si="44"/>
        <v/>
      </c>
      <c r="U179" s="257" t="str">
        <f t="shared" si="45"/>
        <v/>
      </c>
      <c r="V179" s="257" t="str">
        <f t="shared" si="46"/>
        <v/>
      </c>
      <c r="W179" s="257" t="str">
        <f t="shared" si="47"/>
        <v/>
      </c>
      <c r="X179" s="257" t="str">
        <f t="shared" si="48"/>
        <v/>
      </c>
      <c r="Z179" s="257" t="str">
        <f>IF(AD179="","",IF(COUNTIF(AD$2:AD179,AD179)=1,MAX($Z$1:Z178)+1,""))</f>
        <v/>
      </c>
      <c r="AA179" s="257" t="str">
        <f>IF('CMS Deviation Detail'!B201="","",'CMS Deviation Detail'!B201)</f>
        <v/>
      </c>
      <c r="AB179" s="257" t="str">
        <f>IF('CMS Deviation Detail'!C201="","",'CMS Deviation Detail'!C201)</f>
        <v/>
      </c>
      <c r="AC179" s="257" t="str">
        <f>IF('CMS Deviation Detail'!D201="","",'CMS Deviation Detail'!D201)</f>
        <v/>
      </c>
      <c r="AD179" s="257" t="str">
        <f t="shared" si="49"/>
        <v/>
      </c>
      <c r="AE179" s="257" t="str">
        <f t="shared" si="50"/>
        <v/>
      </c>
      <c r="AF179" s="257" t="str">
        <f t="shared" si="51"/>
        <v/>
      </c>
      <c r="AG179" s="257" t="str">
        <f t="shared" si="52"/>
        <v/>
      </c>
      <c r="AH179" s="257" t="str">
        <f t="shared" si="53"/>
        <v/>
      </c>
      <c r="AJ179" s="257" t="str">
        <f>IF(AN179="","",IF(COUNTIF(AN$2:AN179,AN179)=1,MAX($AJ$1:AJ178)+1,""))</f>
        <v/>
      </c>
      <c r="AK179" s="257" t="str">
        <f>IF('CMS Downtime Detail'!B201="","",'CMS Downtime Detail'!B201)</f>
        <v/>
      </c>
      <c r="AL179" s="257" t="str">
        <f>IF('CMS Downtime Detail'!C201="","",'CMS Downtime Detail'!C201)</f>
        <v/>
      </c>
      <c r="AM179" s="257" t="str">
        <f>IF('CMS Downtime Detail'!D201="","",'CMS Downtime Detail'!D201)</f>
        <v/>
      </c>
      <c r="AN179" s="257" t="str">
        <f t="shared" si="54"/>
        <v/>
      </c>
      <c r="AO179" s="257" t="str">
        <f t="shared" si="55"/>
        <v/>
      </c>
      <c r="AP179" s="257" t="str">
        <f t="shared" si="56"/>
        <v/>
      </c>
      <c r="AQ179" s="257" t="str">
        <f t="shared" si="57"/>
        <v/>
      </c>
      <c r="AR179" s="257" t="str">
        <f t="shared" si="58"/>
        <v/>
      </c>
    </row>
    <row r="180" spans="7:44" x14ac:dyDescent="0.25">
      <c r="G180" s="257" t="str">
        <f>IF(B180="","",IF(COUNTIF(K$2:K180,K180)=1,MAX($G$1:G179)+1,""))</f>
        <v/>
      </c>
      <c r="H180" s="257" t="str">
        <f>IF('No CMS Deviation'!B202="","",'No CMS Deviation'!B202)</f>
        <v/>
      </c>
      <c r="I180" s="257" t="str">
        <f>IF('No CMS Deviation'!C202="","",'No CMS Deviation'!C202)</f>
        <v/>
      </c>
      <c r="J180" s="257" t="str">
        <f>IF('No CMS Deviation'!D202="","",'No CMS Deviation'!D202)</f>
        <v/>
      </c>
      <c r="K180" s="257" t="str">
        <f t="shared" si="40"/>
        <v/>
      </c>
      <c r="L180" s="257" t="str">
        <f t="shared" si="41"/>
        <v/>
      </c>
      <c r="M180" s="257" t="str">
        <f t="shared" si="42"/>
        <v/>
      </c>
      <c r="N180" s="257" t="str">
        <f t="shared" si="43"/>
        <v/>
      </c>
      <c r="P180" s="257" t="str">
        <f>IF(T180="","",IF(COUNTIF(T$2:T180,T180)=1,MAX($P$1:P179)+1,""))</f>
        <v/>
      </c>
      <c r="Q180" s="257" t="str">
        <f>IF('CMS Info'!B202="","",'CMS Info'!B202)</f>
        <v/>
      </c>
      <c r="R180" s="257" t="str">
        <f>IF('CMS Info'!C202="","",'CMS Info'!C202)</f>
        <v/>
      </c>
      <c r="S180" s="257" t="str">
        <f>IF('CMS Info'!D202="","",'CMS Info'!D202)</f>
        <v/>
      </c>
      <c r="T180" s="257" t="str">
        <f t="shared" si="44"/>
        <v/>
      </c>
      <c r="U180" s="257" t="str">
        <f t="shared" si="45"/>
        <v/>
      </c>
      <c r="V180" s="257" t="str">
        <f t="shared" si="46"/>
        <v/>
      </c>
      <c r="W180" s="257" t="str">
        <f t="shared" si="47"/>
        <v/>
      </c>
      <c r="X180" s="257" t="str">
        <f t="shared" si="48"/>
        <v/>
      </c>
      <c r="Z180" s="257" t="str">
        <f>IF(AD180="","",IF(COUNTIF(AD$2:AD180,AD180)=1,MAX($Z$1:Z179)+1,""))</f>
        <v/>
      </c>
      <c r="AA180" s="257" t="str">
        <f>IF('CMS Deviation Detail'!B202="","",'CMS Deviation Detail'!B202)</f>
        <v/>
      </c>
      <c r="AB180" s="257" t="str">
        <f>IF('CMS Deviation Detail'!C202="","",'CMS Deviation Detail'!C202)</f>
        <v/>
      </c>
      <c r="AC180" s="257" t="str">
        <f>IF('CMS Deviation Detail'!D202="","",'CMS Deviation Detail'!D202)</f>
        <v/>
      </c>
      <c r="AD180" s="257" t="str">
        <f t="shared" si="49"/>
        <v/>
      </c>
      <c r="AE180" s="257" t="str">
        <f t="shared" si="50"/>
        <v/>
      </c>
      <c r="AF180" s="257" t="str">
        <f t="shared" si="51"/>
        <v/>
      </c>
      <c r="AG180" s="257" t="str">
        <f t="shared" si="52"/>
        <v/>
      </c>
      <c r="AH180" s="257" t="str">
        <f t="shared" si="53"/>
        <v/>
      </c>
      <c r="AJ180" s="257" t="str">
        <f>IF(AN180="","",IF(COUNTIF(AN$2:AN180,AN180)=1,MAX($AJ$1:AJ179)+1,""))</f>
        <v/>
      </c>
      <c r="AK180" s="257" t="str">
        <f>IF('CMS Downtime Detail'!B202="","",'CMS Downtime Detail'!B202)</f>
        <v/>
      </c>
      <c r="AL180" s="257" t="str">
        <f>IF('CMS Downtime Detail'!C202="","",'CMS Downtime Detail'!C202)</f>
        <v/>
      </c>
      <c r="AM180" s="257" t="str">
        <f>IF('CMS Downtime Detail'!D202="","",'CMS Downtime Detail'!D202)</f>
        <v/>
      </c>
      <c r="AN180" s="257" t="str">
        <f t="shared" si="54"/>
        <v/>
      </c>
      <c r="AO180" s="257" t="str">
        <f t="shared" si="55"/>
        <v/>
      </c>
      <c r="AP180" s="257" t="str">
        <f t="shared" si="56"/>
        <v/>
      </c>
      <c r="AQ180" s="257" t="str">
        <f t="shared" si="57"/>
        <v/>
      </c>
      <c r="AR180" s="257" t="str">
        <f t="shared" si="58"/>
        <v/>
      </c>
    </row>
    <row r="181" spans="7:44" x14ac:dyDescent="0.25">
      <c r="G181" s="257" t="str">
        <f>IF(B181="","",IF(COUNTIF(K$2:K181,K181)=1,MAX($G$1:G180)+1,""))</f>
        <v/>
      </c>
      <c r="H181" s="257" t="str">
        <f>IF('No CMS Deviation'!B203="","",'No CMS Deviation'!B203)</f>
        <v/>
      </c>
      <c r="I181" s="257" t="str">
        <f>IF('No CMS Deviation'!C203="","",'No CMS Deviation'!C203)</f>
        <v/>
      </c>
      <c r="J181" s="257" t="str">
        <f>IF('No CMS Deviation'!D203="","",'No CMS Deviation'!D203)</f>
        <v/>
      </c>
      <c r="K181" s="257" t="str">
        <f t="shared" si="40"/>
        <v/>
      </c>
      <c r="L181" s="257" t="str">
        <f t="shared" si="41"/>
        <v/>
      </c>
      <c r="M181" s="257" t="str">
        <f t="shared" si="42"/>
        <v/>
      </c>
      <c r="N181" s="257" t="str">
        <f t="shared" si="43"/>
        <v/>
      </c>
      <c r="P181" s="257" t="str">
        <f>IF(T181="","",IF(COUNTIF(T$2:T181,T181)=1,MAX($P$1:P180)+1,""))</f>
        <v/>
      </c>
      <c r="Q181" s="257" t="str">
        <f>IF('CMS Info'!B203="","",'CMS Info'!B203)</f>
        <v/>
      </c>
      <c r="R181" s="257" t="str">
        <f>IF('CMS Info'!C203="","",'CMS Info'!C203)</f>
        <v/>
      </c>
      <c r="S181" s="257" t="str">
        <f>IF('CMS Info'!D203="","",'CMS Info'!D203)</f>
        <v/>
      </c>
      <c r="T181" s="257" t="str">
        <f t="shared" si="44"/>
        <v/>
      </c>
      <c r="U181" s="257" t="str">
        <f t="shared" si="45"/>
        <v/>
      </c>
      <c r="V181" s="257" t="str">
        <f t="shared" si="46"/>
        <v/>
      </c>
      <c r="W181" s="257" t="str">
        <f t="shared" si="47"/>
        <v/>
      </c>
      <c r="X181" s="257" t="str">
        <f t="shared" si="48"/>
        <v/>
      </c>
      <c r="Z181" s="257" t="str">
        <f>IF(AD181="","",IF(COUNTIF(AD$2:AD181,AD181)=1,MAX($Z$1:Z180)+1,""))</f>
        <v/>
      </c>
      <c r="AA181" s="257" t="str">
        <f>IF('CMS Deviation Detail'!B203="","",'CMS Deviation Detail'!B203)</f>
        <v/>
      </c>
      <c r="AB181" s="257" t="str">
        <f>IF('CMS Deviation Detail'!C203="","",'CMS Deviation Detail'!C203)</f>
        <v/>
      </c>
      <c r="AC181" s="257" t="str">
        <f>IF('CMS Deviation Detail'!D203="","",'CMS Deviation Detail'!D203)</f>
        <v/>
      </c>
      <c r="AD181" s="257" t="str">
        <f t="shared" si="49"/>
        <v/>
      </c>
      <c r="AE181" s="257" t="str">
        <f t="shared" si="50"/>
        <v/>
      </c>
      <c r="AF181" s="257" t="str">
        <f t="shared" si="51"/>
        <v/>
      </c>
      <c r="AG181" s="257" t="str">
        <f t="shared" si="52"/>
        <v/>
      </c>
      <c r="AH181" s="257" t="str">
        <f t="shared" si="53"/>
        <v/>
      </c>
      <c r="AJ181" s="257" t="str">
        <f>IF(AN181="","",IF(COUNTIF(AN$2:AN181,AN181)=1,MAX($AJ$1:AJ180)+1,""))</f>
        <v/>
      </c>
      <c r="AK181" s="257" t="str">
        <f>IF('CMS Downtime Detail'!B203="","",'CMS Downtime Detail'!B203)</f>
        <v/>
      </c>
      <c r="AL181" s="257" t="str">
        <f>IF('CMS Downtime Detail'!C203="","",'CMS Downtime Detail'!C203)</f>
        <v/>
      </c>
      <c r="AM181" s="257" t="str">
        <f>IF('CMS Downtime Detail'!D203="","",'CMS Downtime Detail'!D203)</f>
        <v/>
      </c>
      <c r="AN181" s="257" t="str">
        <f t="shared" si="54"/>
        <v/>
      </c>
      <c r="AO181" s="257" t="str">
        <f t="shared" si="55"/>
        <v/>
      </c>
      <c r="AP181" s="257" t="str">
        <f t="shared" si="56"/>
        <v/>
      </c>
      <c r="AQ181" s="257" t="str">
        <f t="shared" si="57"/>
        <v/>
      </c>
      <c r="AR181" s="257" t="str">
        <f t="shared" si="58"/>
        <v/>
      </c>
    </row>
    <row r="182" spans="7:44" x14ac:dyDescent="0.25">
      <c r="G182" s="257" t="str">
        <f>IF(B182="","",IF(COUNTIF(K$2:K182,K182)=1,MAX($G$1:G181)+1,""))</f>
        <v/>
      </c>
      <c r="H182" s="257" t="str">
        <f>IF('No CMS Deviation'!B204="","",'No CMS Deviation'!B204)</f>
        <v/>
      </c>
      <c r="I182" s="257" t="str">
        <f>IF('No CMS Deviation'!C204="","",'No CMS Deviation'!C204)</f>
        <v/>
      </c>
      <c r="J182" s="257" t="str">
        <f>IF('No CMS Deviation'!D204="","",'No CMS Deviation'!D204)</f>
        <v/>
      </c>
      <c r="K182" s="257" t="str">
        <f t="shared" si="40"/>
        <v/>
      </c>
      <c r="L182" s="257" t="str">
        <f t="shared" si="41"/>
        <v/>
      </c>
      <c r="M182" s="257" t="str">
        <f t="shared" si="42"/>
        <v/>
      </c>
      <c r="N182" s="257" t="str">
        <f t="shared" si="43"/>
        <v/>
      </c>
      <c r="P182" s="257" t="str">
        <f>IF(T182="","",IF(COUNTIF(T$2:T182,T182)=1,MAX($P$1:P181)+1,""))</f>
        <v/>
      </c>
      <c r="Q182" s="257" t="str">
        <f>IF('CMS Info'!B204="","",'CMS Info'!B204)</f>
        <v/>
      </c>
      <c r="R182" s="257" t="str">
        <f>IF('CMS Info'!C204="","",'CMS Info'!C204)</f>
        <v/>
      </c>
      <c r="S182" s="257" t="str">
        <f>IF('CMS Info'!D204="","",'CMS Info'!D204)</f>
        <v/>
      </c>
      <c r="T182" s="257" t="str">
        <f t="shared" si="44"/>
        <v/>
      </c>
      <c r="U182" s="257" t="str">
        <f t="shared" si="45"/>
        <v/>
      </c>
      <c r="V182" s="257" t="str">
        <f t="shared" si="46"/>
        <v/>
      </c>
      <c r="W182" s="257" t="str">
        <f t="shared" si="47"/>
        <v/>
      </c>
      <c r="X182" s="257" t="str">
        <f t="shared" si="48"/>
        <v/>
      </c>
      <c r="Z182" s="257" t="str">
        <f>IF(AD182="","",IF(COUNTIF(AD$2:AD182,AD182)=1,MAX($Z$1:Z181)+1,""))</f>
        <v/>
      </c>
      <c r="AA182" s="257" t="str">
        <f>IF('CMS Deviation Detail'!B204="","",'CMS Deviation Detail'!B204)</f>
        <v/>
      </c>
      <c r="AB182" s="257" t="str">
        <f>IF('CMS Deviation Detail'!C204="","",'CMS Deviation Detail'!C204)</f>
        <v/>
      </c>
      <c r="AC182" s="257" t="str">
        <f>IF('CMS Deviation Detail'!D204="","",'CMS Deviation Detail'!D204)</f>
        <v/>
      </c>
      <c r="AD182" s="257" t="str">
        <f t="shared" si="49"/>
        <v/>
      </c>
      <c r="AE182" s="257" t="str">
        <f t="shared" si="50"/>
        <v/>
      </c>
      <c r="AF182" s="257" t="str">
        <f t="shared" si="51"/>
        <v/>
      </c>
      <c r="AG182" s="257" t="str">
        <f t="shared" si="52"/>
        <v/>
      </c>
      <c r="AH182" s="257" t="str">
        <f t="shared" si="53"/>
        <v/>
      </c>
      <c r="AJ182" s="257" t="str">
        <f>IF(AN182="","",IF(COUNTIF(AN$2:AN182,AN182)=1,MAX($AJ$1:AJ181)+1,""))</f>
        <v/>
      </c>
      <c r="AK182" s="257" t="str">
        <f>IF('CMS Downtime Detail'!B204="","",'CMS Downtime Detail'!B204)</f>
        <v/>
      </c>
      <c r="AL182" s="257" t="str">
        <f>IF('CMS Downtime Detail'!C204="","",'CMS Downtime Detail'!C204)</f>
        <v/>
      </c>
      <c r="AM182" s="257" t="str">
        <f>IF('CMS Downtime Detail'!D204="","",'CMS Downtime Detail'!D204)</f>
        <v/>
      </c>
      <c r="AN182" s="257" t="str">
        <f t="shared" si="54"/>
        <v/>
      </c>
      <c r="AO182" s="257" t="str">
        <f t="shared" si="55"/>
        <v/>
      </c>
      <c r="AP182" s="257" t="str">
        <f t="shared" si="56"/>
        <v/>
      </c>
      <c r="AQ182" s="257" t="str">
        <f t="shared" si="57"/>
        <v/>
      </c>
      <c r="AR182" s="257" t="str">
        <f t="shared" si="58"/>
        <v/>
      </c>
    </row>
    <row r="183" spans="7:44" x14ac:dyDescent="0.25">
      <c r="G183" s="257" t="str">
        <f>IF(B183="","",IF(COUNTIF(K$2:K183,K183)=1,MAX($G$1:G182)+1,""))</f>
        <v/>
      </c>
      <c r="H183" s="257" t="str">
        <f>IF('No CMS Deviation'!B205="","",'No CMS Deviation'!B205)</f>
        <v/>
      </c>
      <c r="I183" s="257" t="str">
        <f>IF('No CMS Deviation'!C205="","",'No CMS Deviation'!C205)</f>
        <v/>
      </c>
      <c r="J183" s="257" t="str">
        <f>IF('No CMS Deviation'!D205="","",'No CMS Deviation'!D205)</f>
        <v/>
      </c>
      <c r="K183" s="257" t="str">
        <f t="shared" si="40"/>
        <v/>
      </c>
      <c r="L183" s="257" t="str">
        <f t="shared" si="41"/>
        <v/>
      </c>
      <c r="M183" s="257" t="str">
        <f t="shared" si="42"/>
        <v/>
      </c>
      <c r="N183" s="257" t="str">
        <f t="shared" si="43"/>
        <v/>
      </c>
      <c r="P183" s="257" t="str">
        <f>IF(T183="","",IF(COUNTIF(T$2:T183,T183)=1,MAX($P$1:P182)+1,""))</f>
        <v/>
      </c>
      <c r="Q183" s="257" t="str">
        <f>IF('CMS Info'!B205="","",'CMS Info'!B205)</f>
        <v/>
      </c>
      <c r="R183" s="257" t="str">
        <f>IF('CMS Info'!C205="","",'CMS Info'!C205)</f>
        <v/>
      </c>
      <c r="S183" s="257" t="str">
        <f>IF('CMS Info'!D205="","",'CMS Info'!D205)</f>
        <v/>
      </c>
      <c r="T183" s="257" t="str">
        <f t="shared" si="44"/>
        <v/>
      </c>
      <c r="U183" s="257" t="str">
        <f t="shared" si="45"/>
        <v/>
      </c>
      <c r="V183" s="257" t="str">
        <f t="shared" si="46"/>
        <v/>
      </c>
      <c r="W183" s="257" t="str">
        <f t="shared" si="47"/>
        <v/>
      </c>
      <c r="X183" s="257" t="str">
        <f t="shared" si="48"/>
        <v/>
      </c>
      <c r="Z183" s="257" t="str">
        <f>IF(AD183="","",IF(COUNTIF(AD$2:AD183,AD183)=1,MAX($Z$1:Z182)+1,""))</f>
        <v/>
      </c>
      <c r="AA183" s="257" t="str">
        <f>IF('CMS Deviation Detail'!B205="","",'CMS Deviation Detail'!B205)</f>
        <v/>
      </c>
      <c r="AB183" s="257" t="str">
        <f>IF('CMS Deviation Detail'!C205="","",'CMS Deviation Detail'!C205)</f>
        <v/>
      </c>
      <c r="AC183" s="257" t="str">
        <f>IF('CMS Deviation Detail'!D205="","",'CMS Deviation Detail'!D205)</f>
        <v/>
      </c>
      <c r="AD183" s="257" t="str">
        <f t="shared" si="49"/>
        <v/>
      </c>
      <c r="AE183" s="257" t="str">
        <f t="shared" si="50"/>
        <v/>
      </c>
      <c r="AF183" s="257" t="str">
        <f t="shared" si="51"/>
        <v/>
      </c>
      <c r="AG183" s="257" t="str">
        <f t="shared" si="52"/>
        <v/>
      </c>
      <c r="AH183" s="257" t="str">
        <f t="shared" si="53"/>
        <v/>
      </c>
      <c r="AJ183" s="257" t="str">
        <f>IF(AN183="","",IF(COUNTIF(AN$2:AN183,AN183)=1,MAX($AJ$1:AJ182)+1,""))</f>
        <v/>
      </c>
      <c r="AK183" s="257" t="str">
        <f>IF('CMS Downtime Detail'!B205="","",'CMS Downtime Detail'!B205)</f>
        <v/>
      </c>
      <c r="AL183" s="257" t="str">
        <f>IF('CMS Downtime Detail'!C205="","",'CMS Downtime Detail'!C205)</f>
        <v/>
      </c>
      <c r="AM183" s="257" t="str">
        <f>IF('CMS Downtime Detail'!D205="","",'CMS Downtime Detail'!D205)</f>
        <v/>
      </c>
      <c r="AN183" s="257" t="str">
        <f t="shared" si="54"/>
        <v/>
      </c>
      <c r="AO183" s="257" t="str">
        <f t="shared" si="55"/>
        <v/>
      </c>
      <c r="AP183" s="257" t="str">
        <f t="shared" si="56"/>
        <v/>
      </c>
      <c r="AQ183" s="257" t="str">
        <f t="shared" si="57"/>
        <v/>
      </c>
      <c r="AR183" s="257" t="str">
        <f t="shared" si="58"/>
        <v/>
      </c>
    </row>
    <row r="184" spans="7:44" x14ac:dyDescent="0.25">
      <c r="G184" s="257" t="str">
        <f>IF(B184="","",IF(COUNTIF(K$2:K184,K184)=1,MAX($G$1:G183)+1,""))</f>
        <v/>
      </c>
      <c r="H184" s="257" t="str">
        <f>IF('No CMS Deviation'!B206="","",'No CMS Deviation'!B206)</f>
        <v/>
      </c>
      <c r="I184" s="257" t="str">
        <f>IF('No CMS Deviation'!C206="","",'No CMS Deviation'!C206)</f>
        <v/>
      </c>
      <c r="J184" s="257" t="str">
        <f>IF('No CMS Deviation'!D206="","",'No CMS Deviation'!D206)</f>
        <v/>
      </c>
      <c r="K184" s="257" t="str">
        <f t="shared" si="40"/>
        <v/>
      </c>
      <c r="L184" s="257" t="str">
        <f t="shared" si="41"/>
        <v/>
      </c>
      <c r="M184" s="257" t="str">
        <f t="shared" si="42"/>
        <v/>
      </c>
      <c r="N184" s="257" t="str">
        <f t="shared" si="43"/>
        <v/>
      </c>
      <c r="P184" s="257" t="str">
        <f>IF(T184="","",IF(COUNTIF(T$2:T184,T184)=1,MAX($P$1:P183)+1,""))</f>
        <v/>
      </c>
      <c r="Q184" s="257" t="str">
        <f>IF('CMS Info'!B206="","",'CMS Info'!B206)</f>
        <v/>
      </c>
      <c r="R184" s="257" t="str">
        <f>IF('CMS Info'!C206="","",'CMS Info'!C206)</f>
        <v/>
      </c>
      <c r="S184" s="257" t="str">
        <f>IF('CMS Info'!D206="","",'CMS Info'!D206)</f>
        <v/>
      </c>
      <c r="T184" s="257" t="str">
        <f t="shared" si="44"/>
        <v/>
      </c>
      <c r="U184" s="257" t="str">
        <f t="shared" si="45"/>
        <v/>
      </c>
      <c r="V184" s="257" t="str">
        <f t="shared" si="46"/>
        <v/>
      </c>
      <c r="W184" s="257" t="str">
        <f t="shared" si="47"/>
        <v/>
      </c>
      <c r="X184" s="257" t="str">
        <f t="shared" si="48"/>
        <v/>
      </c>
      <c r="Z184" s="257" t="str">
        <f>IF(AD184="","",IF(COUNTIF(AD$2:AD184,AD184)=1,MAX($Z$1:Z183)+1,""))</f>
        <v/>
      </c>
      <c r="AA184" s="257" t="str">
        <f>IF('CMS Deviation Detail'!B206="","",'CMS Deviation Detail'!B206)</f>
        <v/>
      </c>
      <c r="AB184" s="257" t="str">
        <f>IF('CMS Deviation Detail'!C206="","",'CMS Deviation Detail'!C206)</f>
        <v/>
      </c>
      <c r="AC184" s="257" t="str">
        <f>IF('CMS Deviation Detail'!D206="","",'CMS Deviation Detail'!D206)</f>
        <v/>
      </c>
      <c r="AD184" s="257" t="str">
        <f t="shared" si="49"/>
        <v/>
      </c>
      <c r="AE184" s="257" t="str">
        <f t="shared" si="50"/>
        <v/>
      </c>
      <c r="AF184" s="257" t="str">
        <f t="shared" si="51"/>
        <v/>
      </c>
      <c r="AG184" s="257" t="str">
        <f t="shared" si="52"/>
        <v/>
      </c>
      <c r="AH184" s="257" t="str">
        <f t="shared" si="53"/>
        <v/>
      </c>
      <c r="AJ184" s="257" t="str">
        <f>IF(AN184="","",IF(COUNTIF(AN$2:AN184,AN184)=1,MAX($AJ$1:AJ183)+1,""))</f>
        <v/>
      </c>
      <c r="AK184" s="257" t="str">
        <f>IF('CMS Downtime Detail'!B206="","",'CMS Downtime Detail'!B206)</f>
        <v/>
      </c>
      <c r="AL184" s="257" t="str">
        <f>IF('CMS Downtime Detail'!C206="","",'CMS Downtime Detail'!C206)</f>
        <v/>
      </c>
      <c r="AM184" s="257" t="str">
        <f>IF('CMS Downtime Detail'!D206="","",'CMS Downtime Detail'!D206)</f>
        <v/>
      </c>
      <c r="AN184" s="257" t="str">
        <f t="shared" si="54"/>
        <v/>
      </c>
      <c r="AO184" s="257" t="str">
        <f t="shared" si="55"/>
        <v/>
      </c>
      <c r="AP184" s="257" t="str">
        <f t="shared" si="56"/>
        <v/>
      </c>
      <c r="AQ184" s="257" t="str">
        <f t="shared" si="57"/>
        <v/>
      </c>
      <c r="AR184" s="257" t="str">
        <f t="shared" si="58"/>
        <v/>
      </c>
    </row>
    <row r="185" spans="7:44" x14ac:dyDescent="0.25">
      <c r="G185" s="257" t="str">
        <f>IF(B185="","",IF(COUNTIF(K$2:K185,K185)=1,MAX($G$1:G184)+1,""))</f>
        <v/>
      </c>
      <c r="H185" s="257" t="str">
        <f>IF('No CMS Deviation'!B207="","",'No CMS Deviation'!B207)</f>
        <v/>
      </c>
      <c r="I185" s="257" t="str">
        <f>IF('No CMS Deviation'!C207="","",'No CMS Deviation'!C207)</f>
        <v/>
      </c>
      <c r="J185" s="257" t="str">
        <f>IF('No CMS Deviation'!D207="","",'No CMS Deviation'!D207)</f>
        <v/>
      </c>
      <c r="K185" s="257" t="str">
        <f t="shared" si="40"/>
        <v/>
      </c>
      <c r="L185" s="257" t="str">
        <f t="shared" si="41"/>
        <v/>
      </c>
      <c r="M185" s="257" t="str">
        <f t="shared" si="42"/>
        <v/>
      </c>
      <c r="N185" s="257" t="str">
        <f t="shared" si="43"/>
        <v/>
      </c>
      <c r="P185" s="257" t="str">
        <f>IF(T185="","",IF(COUNTIF(T$2:T185,T185)=1,MAX($P$1:P184)+1,""))</f>
        <v/>
      </c>
      <c r="Q185" s="257" t="str">
        <f>IF('CMS Info'!B207="","",'CMS Info'!B207)</f>
        <v/>
      </c>
      <c r="R185" s="257" t="str">
        <f>IF('CMS Info'!C207="","",'CMS Info'!C207)</f>
        <v/>
      </c>
      <c r="S185" s="257" t="str">
        <f>IF('CMS Info'!D207="","",'CMS Info'!D207)</f>
        <v/>
      </c>
      <c r="T185" s="257" t="str">
        <f t="shared" si="44"/>
        <v/>
      </c>
      <c r="U185" s="257" t="str">
        <f t="shared" si="45"/>
        <v/>
      </c>
      <c r="V185" s="257" t="str">
        <f t="shared" si="46"/>
        <v/>
      </c>
      <c r="W185" s="257" t="str">
        <f t="shared" si="47"/>
        <v/>
      </c>
      <c r="X185" s="257" t="str">
        <f t="shared" si="48"/>
        <v/>
      </c>
      <c r="Z185" s="257" t="str">
        <f>IF(AD185="","",IF(COUNTIF(AD$2:AD185,AD185)=1,MAX($Z$1:Z184)+1,""))</f>
        <v/>
      </c>
      <c r="AA185" s="257" t="str">
        <f>IF('CMS Deviation Detail'!B207="","",'CMS Deviation Detail'!B207)</f>
        <v/>
      </c>
      <c r="AB185" s="257" t="str">
        <f>IF('CMS Deviation Detail'!C207="","",'CMS Deviation Detail'!C207)</f>
        <v/>
      </c>
      <c r="AC185" s="257" t="str">
        <f>IF('CMS Deviation Detail'!D207="","",'CMS Deviation Detail'!D207)</f>
        <v/>
      </c>
      <c r="AD185" s="257" t="str">
        <f t="shared" si="49"/>
        <v/>
      </c>
      <c r="AE185" s="257" t="str">
        <f t="shared" si="50"/>
        <v/>
      </c>
      <c r="AF185" s="257" t="str">
        <f t="shared" si="51"/>
        <v/>
      </c>
      <c r="AG185" s="257" t="str">
        <f t="shared" si="52"/>
        <v/>
      </c>
      <c r="AH185" s="257" t="str">
        <f t="shared" si="53"/>
        <v/>
      </c>
      <c r="AJ185" s="257" t="str">
        <f>IF(AN185="","",IF(COUNTIF(AN$2:AN185,AN185)=1,MAX($AJ$1:AJ184)+1,""))</f>
        <v/>
      </c>
      <c r="AK185" s="257" t="str">
        <f>IF('CMS Downtime Detail'!B207="","",'CMS Downtime Detail'!B207)</f>
        <v/>
      </c>
      <c r="AL185" s="257" t="str">
        <f>IF('CMS Downtime Detail'!C207="","",'CMS Downtime Detail'!C207)</f>
        <v/>
      </c>
      <c r="AM185" s="257" t="str">
        <f>IF('CMS Downtime Detail'!D207="","",'CMS Downtime Detail'!D207)</f>
        <v/>
      </c>
      <c r="AN185" s="257" t="str">
        <f t="shared" si="54"/>
        <v/>
      </c>
      <c r="AO185" s="257" t="str">
        <f t="shared" si="55"/>
        <v/>
      </c>
      <c r="AP185" s="257" t="str">
        <f t="shared" si="56"/>
        <v/>
      </c>
      <c r="AQ185" s="257" t="str">
        <f t="shared" si="57"/>
        <v/>
      </c>
      <c r="AR185" s="257" t="str">
        <f t="shared" si="58"/>
        <v/>
      </c>
    </row>
    <row r="186" spans="7:44" x14ac:dyDescent="0.25">
      <c r="G186" s="257" t="str">
        <f>IF(B186="","",IF(COUNTIF(K$2:K186,K186)=1,MAX($G$1:G185)+1,""))</f>
        <v/>
      </c>
      <c r="H186" s="257" t="str">
        <f>IF('No CMS Deviation'!B208="","",'No CMS Deviation'!B208)</f>
        <v/>
      </c>
      <c r="I186" s="257" t="str">
        <f>IF('No CMS Deviation'!C208="","",'No CMS Deviation'!C208)</f>
        <v/>
      </c>
      <c r="J186" s="257" t="str">
        <f>IF('No CMS Deviation'!D208="","",'No CMS Deviation'!D208)</f>
        <v/>
      </c>
      <c r="K186" s="257" t="str">
        <f t="shared" si="40"/>
        <v/>
      </c>
      <c r="L186" s="257" t="str">
        <f t="shared" si="41"/>
        <v/>
      </c>
      <c r="M186" s="257" t="str">
        <f t="shared" si="42"/>
        <v/>
      </c>
      <c r="N186" s="257" t="str">
        <f t="shared" si="43"/>
        <v/>
      </c>
      <c r="P186" s="257" t="str">
        <f>IF(T186="","",IF(COUNTIF(T$2:T186,T186)=1,MAX($P$1:P185)+1,""))</f>
        <v/>
      </c>
      <c r="Q186" s="257" t="str">
        <f>IF('CMS Info'!B208="","",'CMS Info'!B208)</f>
        <v/>
      </c>
      <c r="R186" s="257" t="str">
        <f>IF('CMS Info'!C208="","",'CMS Info'!C208)</f>
        <v/>
      </c>
      <c r="S186" s="257" t="str">
        <f>IF('CMS Info'!D208="","",'CMS Info'!D208)</f>
        <v/>
      </c>
      <c r="T186" s="257" t="str">
        <f t="shared" si="44"/>
        <v/>
      </c>
      <c r="U186" s="257" t="str">
        <f t="shared" si="45"/>
        <v/>
      </c>
      <c r="V186" s="257" t="str">
        <f t="shared" si="46"/>
        <v/>
      </c>
      <c r="W186" s="257" t="str">
        <f t="shared" si="47"/>
        <v/>
      </c>
      <c r="X186" s="257" t="str">
        <f t="shared" si="48"/>
        <v/>
      </c>
      <c r="Z186" s="257" t="str">
        <f>IF(AD186="","",IF(COUNTIF(AD$2:AD186,AD186)=1,MAX($Z$1:Z185)+1,""))</f>
        <v/>
      </c>
      <c r="AA186" s="257" t="str">
        <f>IF('CMS Deviation Detail'!B208="","",'CMS Deviation Detail'!B208)</f>
        <v/>
      </c>
      <c r="AB186" s="257" t="str">
        <f>IF('CMS Deviation Detail'!C208="","",'CMS Deviation Detail'!C208)</f>
        <v/>
      </c>
      <c r="AC186" s="257" t="str">
        <f>IF('CMS Deviation Detail'!D208="","",'CMS Deviation Detail'!D208)</f>
        <v/>
      </c>
      <c r="AD186" s="257" t="str">
        <f t="shared" si="49"/>
        <v/>
      </c>
      <c r="AE186" s="257" t="str">
        <f t="shared" si="50"/>
        <v/>
      </c>
      <c r="AF186" s="257" t="str">
        <f t="shared" si="51"/>
        <v/>
      </c>
      <c r="AG186" s="257" t="str">
        <f t="shared" si="52"/>
        <v/>
      </c>
      <c r="AH186" s="257" t="str">
        <f t="shared" si="53"/>
        <v/>
      </c>
      <c r="AJ186" s="257" t="str">
        <f>IF(AN186="","",IF(COUNTIF(AN$2:AN186,AN186)=1,MAX($AJ$1:AJ185)+1,""))</f>
        <v/>
      </c>
      <c r="AK186" s="257" t="str">
        <f>IF('CMS Downtime Detail'!B208="","",'CMS Downtime Detail'!B208)</f>
        <v/>
      </c>
      <c r="AL186" s="257" t="str">
        <f>IF('CMS Downtime Detail'!C208="","",'CMS Downtime Detail'!C208)</f>
        <v/>
      </c>
      <c r="AM186" s="257" t="str">
        <f>IF('CMS Downtime Detail'!D208="","",'CMS Downtime Detail'!D208)</f>
        <v/>
      </c>
      <c r="AN186" s="257" t="str">
        <f t="shared" si="54"/>
        <v/>
      </c>
      <c r="AO186" s="257" t="str">
        <f t="shared" si="55"/>
        <v/>
      </c>
      <c r="AP186" s="257" t="str">
        <f t="shared" si="56"/>
        <v/>
      </c>
      <c r="AQ186" s="257" t="str">
        <f t="shared" si="57"/>
        <v/>
      </c>
      <c r="AR186" s="257" t="str">
        <f t="shared" si="58"/>
        <v/>
      </c>
    </row>
    <row r="187" spans="7:44" x14ac:dyDescent="0.25">
      <c r="G187" s="257" t="str">
        <f>IF(B187="","",IF(COUNTIF(K$2:K187,K187)=1,MAX($G$1:G186)+1,""))</f>
        <v/>
      </c>
      <c r="H187" s="257" t="str">
        <f>IF('No CMS Deviation'!B209="","",'No CMS Deviation'!B209)</f>
        <v/>
      </c>
      <c r="I187" s="257" t="str">
        <f>IF('No CMS Deviation'!C209="","",'No CMS Deviation'!C209)</f>
        <v/>
      </c>
      <c r="J187" s="257" t="str">
        <f>IF('No CMS Deviation'!D209="","",'No CMS Deviation'!D209)</f>
        <v/>
      </c>
      <c r="K187" s="257" t="str">
        <f t="shared" si="40"/>
        <v/>
      </c>
      <c r="L187" s="257" t="str">
        <f t="shared" si="41"/>
        <v/>
      </c>
      <c r="M187" s="257" t="str">
        <f t="shared" si="42"/>
        <v/>
      </c>
      <c r="N187" s="257" t="str">
        <f t="shared" si="43"/>
        <v/>
      </c>
      <c r="P187" s="257" t="str">
        <f>IF(T187="","",IF(COUNTIF(T$2:T187,T187)=1,MAX($P$1:P186)+1,""))</f>
        <v/>
      </c>
      <c r="Q187" s="257" t="str">
        <f>IF('CMS Info'!B209="","",'CMS Info'!B209)</f>
        <v/>
      </c>
      <c r="R187" s="257" t="str">
        <f>IF('CMS Info'!C209="","",'CMS Info'!C209)</f>
        <v/>
      </c>
      <c r="S187" s="257" t="str">
        <f>IF('CMS Info'!D209="","",'CMS Info'!D209)</f>
        <v/>
      </c>
      <c r="T187" s="257" t="str">
        <f t="shared" si="44"/>
        <v/>
      </c>
      <c r="U187" s="257" t="str">
        <f t="shared" si="45"/>
        <v/>
      </c>
      <c r="V187" s="257" t="str">
        <f t="shared" si="46"/>
        <v/>
      </c>
      <c r="W187" s="257" t="str">
        <f t="shared" si="47"/>
        <v/>
      </c>
      <c r="X187" s="257" t="str">
        <f t="shared" si="48"/>
        <v/>
      </c>
      <c r="Z187" s="257" t="str">
        <f>IF(AD187="","",IF(COUNTIF(AD$2:AD187,AD187)=1,MAX($Z$1:Z186)+1,""))</f>
        <v/>
      </c>
      <c r="AA187" s="257" t="str">
        <f>IF('CMS Deviation Detail'!B209="","",'CMS Deviation Detail'!B209)</f>
        <v/>
      </c>
      <c r="AB187" s="257" t="str">
        <f>IF('CMS Deviation Detail'!C209="","",'CMS Deviation Detail'!C209)</f>
        <v/>
      </c>
      <c r="AC187" s="257" t="str">
        <f>IF('CMS Deviation Detail'!D209="","",'CMS Deviation Detail'!D209)</f>
        <v/>
      </c>
      <c r="AD187" s="257" t="str">
        <f t="shared" si="49"/>
        <v/>
      </c>
      <c r="AE187" s="257" t="str">
        <f t="shared" si="50"/>
        <v/>
      </c>
      <c r="AF187" s="257" t="str">
        <f t="shared" si="51"/>
        <v/>
      </c>
      <c r="AG187" s="257" t="str">
        <f t="shared" si="52"/>
        <v/>
      </c>
      <c r="AH187" s="257" t="str">
        <f t="shared" si="53"/>
        <v/>
      </c>
      <c r="AJ187" s="257" t="str">
        <f>IF(AN187="","",IF(COUNTIF(AN$2:AN187,AN187)=1,MAX($AJ$1:AJ186)+1,""))</f>
        <v/>
      </c>
      <c r="AK187" s="257" t="str">
        <f>IF('CMS Downtime Detail'!B209="","",'CMS Downtime Detail'!B209)</f>
        <v/>
      </c>
      <c r="AL187" s="257" t="str">
        <f>IF('CMS Downtime Detail'!C209="","",'CMS Downtime Detail'!C209)</f>
        <v/>
      </c>
      <c r="AM187" s="257" t="str">
        <f>IF('CMS Downtime Detail'!D209="","",'CMS Downtime Detail'!D209)</f>
        <v/>
      </c>
      <c r="AN187" s="257" t="str">
        <f t="shared" si="54"/>
        <v/>
      </c>
      <c r="AO187" s="257" t="str">
        <f t="shared" si="55"/>
        <v/>
      </c>
      <c r="AP187" s="257" t="str">
        <f t="shared" si="56"/>
        <v/>
      </c>
      <c r="AQ187" s="257" t="str">
        <f t="shared" si="57"/>
        <v/>
      </c>
      <c r="AR187" s="257" t="str">
        <f t="shared" si="58"/>
        <v/>
      </c>
    </row>
    <row r="188" spans="7:44" x14ac:dyDescent="0.25">
      <c r="G188" s="257" t="str">
        <f>IF(B188="","",IF(COUNTIF(K$2:K188,K188)=1,MAX($G$1:G187)+1,""))</f>
        <v/>
      </c>
      <c r="H188" s="257" t="str">
        <f>IF('No CMS Deviation'!B210="","",'No CMS Deviation'!B210)</f>
        <v/>
      </c>
      <c r="I188" s="257" t="str">
        <f>IF('No CMS Deviation'!C210="","",'No CMS Deviation'!C210)</f>
        <v/>
      </c>
      <c r="J188" s="257" t="str">
        <f>IF('No CMS Deviation'!D210="","",'No CMS Deviation'!D210)</f>
        <v/>
      </c>
      <c r="K188" s="257" t="str">
        <f t="shared" si="40"/>
        <v/>
      </c>
      <c r="L188" s="257" t="str">
        <f t="shared" si="41"/>
        <v/>
      </c>
      <c r="M188" s="257" t="str">
        <f t="shared" si="42"/>
        <v/>
      </c>
      <c r="N188" s="257" t="str">
        <f t="shared" si="43"/>
        <v/>
      </c>
      <c r="P188" s="257" t="str">
        <f>IF(T188="","",IF(COUNTIF(T$2:T188,T188)=1,MAX($P$1:P187)+1,""))</f>
        <v/>
      </c>
      <c r="Q188" s="257" t="str">
        <f>IF('CMS Info'!B210="","",'CMS Info'!B210)</f>
        <v/>
      </c>
      <c r="R188" s="257" t="str">
        <f>IF('CMS Info'!C210="","",'CMS Info'!C210)</f>
        <v/>
      </c>
      <c r="S188" s="257" t="str">
        <f>IF('CMS Info'!D210="","",'CMS Info'!D210)</f>
        <v/>
      </c>
      <c r="T188" s="257" t="str">
        <f t="shared" si="44"/>
        <v/>
      </c>
      <c r="U188" s="257" t="str">
        <f t="shared" si="45"/>
        <v/>
      </c>
      <c r="V188" s="257" t="str">
        <f t="shared" si="46"/>
        <v/>
      </c>
      <c r="W188" s="257" t="str">
        <f t="shared" si="47"/>
        <v/>
      </c>
      <c r="X188" s="257" t="str">
        <f t="shared" si="48"/>
        <v/>
      </c>
      <c r="Z188" s="257" t="str">
        <f>IF(AD188="","",IF(COUNTIF(AD$2:AD188,AD188)=1,MAX($Z$1:Z187)+1,""))</f>
        <v/>
      </c>
      <c r="AA188" s="257" t="str">
        <f>IF('CMS Deviation Detail'!B210="","",'CMS Deviation Detail'!B210)</f>
        <v/>
      </c>
      <c r="AB188" s="257" t="str">
        <f>IF('CMS Deviation Detail'!C210="","",'CMS Deviation Detail'!C210)</f>
        <v/>
      </c>
      <c r="AC188" s="257" t="str">
        <f>IF('CMS Deviation Detail'!D210="","",'CMS Deviation Detail'!D210)</f>
        <v/>
      </c>
      <c r="AD188" s="257" t="str">
        <f t="shared" si="49"/>
        <v/>
      </c>
      <c r="AE188" s="257" t="str">
        <f t="shared" si="50"/>
        <v/>
      </c>
      <c r="AF188" s="257" t="str">
        <f t="shared" si="51"/>
        <v/>
      </c>
      <c r="AG188" s="257" t="str">
        <f t="shared" si="52"/>
        <v/>
      </c>
      <c r="AH188" s="257" t="str">
        <f t="shared" si="53"/>
        <v/>
      </c>
      <c r="AJ188" s="257" t="str">
        <f>IF(AN188="","",IF(COUNTIF(AN$2:AN188,AN188)=1,MAX($AJ$1:AJ187)+1,""))</f>
        <v/>
      </c>
      <c r="AK188" s="257" t="str">
        <f>IF('CMS Downtime Detail'!B210="","",'CMS Downtime Detail'!B210)</f>
        <v/>
      </c>
      <c r="AL188" s="257" t="str">
        <f>IF('CMS Downtime Detail'!C210="","",'CMS Downtime Detail'!C210)</f>
        <v/>
      </c>
      <c r="AM188" s="257" t="str">
        <f>IF('CMS Downtime Detail'!D210="","",'CMS Downtime Detail'!D210)</f>
        <v/>
      </c>
      <c r="AN188" s="257" t="str">
        <f t="shared" si="54"/>
        <v/>
      </c>
      <c r="AO188" s="257" t="str">
        <f t="shared" si="55"/>
        <v/>
      </c>
      <c r="AP188" s="257" t="str">
        <f t="shared" si="56"/>
        <v/>
      </c>
      <c r="AQ188" s="257" t="str">
        <f t="shared" si="57"/>
        <v/>
      </c>
      <c r="AR188" s="257" t="str">
        <f t="shared" si="58"/>
        <v/>
      </c>
    </row>
    <row r="189" spans="7:44" x14ac:dyDescent="0.25">
      <c r="G189" s="257" t="str">
        <f>IF(B189="","",IF(COUNTIF(K$2:K189,K189)=1,MAX($G$1:G188)+1,""))</f>
        <v/>
      </c>
      <c r="H189" s="257" t="str">
        <f>IF('No CMS Deviation'!B211="","",'No CMS Deviation'!B211)</f>
        <v/>
      </c>
      <c r="I189" s="257" t="str">
        <f>IF('No CMS Deviation'!C211="","",'No CMS Deviation'!C211)</f>
        <v/>
      </c>
      <c r="J189" s="257" t="str">
        <f>IF('No CMS Deviation'!D211="","",'No CMS Deviation'!D211)</f>
        <v/>
      </c>
      <c r="K189" s="257" t="str">
        <f t="shared" si="40"/>
        <v/>
      </c>
      <c r="L189" s="257" t="str">
        <f t="shared" si="41"/>
        <v/>
      </c>
      <c r="M189" s="257" t="str">
        <f t="shared" si="42"/>
        <v/>
      </c>
      <c r="N189" s="257" t="str">
        <f t="shared" si="43"/>
        <v/>
      </c>
      <c r="P189" s="257" t="str">
        <f>IF(T189="","",IF(COUNTIF(T$2:T189,T189)=1,MAX($P$1:P188)+1,""))</f>
        <v/>
      </c>
      <c r="Q189" s="257" t="str">
        <f>IF('CMS Info'!B211="","",'CMS Info'!B211)</f>
        <v/>
      </c>
      <c r="R189" s="257" t="str">
        <f>IF('CMS Info'!C211="","",'CMS Info'!C211)</f>
        <v/>
      </c>
      <c r="S189" s="257" t="str">
        <f>IF('CMS Info'!D211="","",'CMS Info'!D211)</f>
        <v/>
      </c>
      <c r="T189" s="257" t="str">
        <f t="shared" si="44"/>
        <v/>
      </c>
      <c r="U189" s="257" t="str">
        <f t="shared" si="45"/>
        <v/>
      </c>
      <c r="V189" s="257" t="str">
        <f t="shared" si="46"/>
        <v/>
      </c>
      <c r="W189" s="257" t="str">
        <f t="shared" si="47"/>
        <v/>
      </c>
      <c r="X189" s="257" t="str">
        <f t="shared" si="48"/>
        <v/>
      </c>
      <c r="Z189" s="257" t="str">
        <f>IF(AD189="","",IF(COUNTIF(AD$2:AD189,AD189)=1,MAX($Z$1:Z188)+1,""))</f>
        <v/>
      </c>
      <c r="AA189" s="257" t="str">
        <f>IF('CMS Deviation Detail'!B211="","",'CMS Deviation Detail'!B211)</f>
        <v/>
      </c>
      <c r="AB189" s="257" t="str">
        <f>IF('CMS Deviation Detail'!C211="","",'CMS Deviation Detail'!C211)</f>
        <v/>
      </c>
      <c r="AC189" s="257" t="str">
        <f>IF('CMS Deviation Detail'!D211="","",'CMS Deviation Detail'!D211)</f>
        <v/>
      </c>
      <c r="AD189" s="257" t="str">
        <f t="shared" si="49"/>
        <v/>
      </c>
      <c r="AE189" s="257" t="str">
        <f t="shared" si="50"/>
        <v/>
      </c>
      <c r="AF189" s="257" t="str">
        <f t="shared" si="51"/>
        <v/>
      </c>
      <c r="AG189" s="257" t="str">
        <f t="shared" si="52"/>
        <v/>
      </c>
      <c r="AH189" s="257" t="str">
        <f t="shared" si="53"/>
        <v/>
      </c>
      <c r="AJ189" s="257" t="str">
        <f>IF(AN189="","",IF(COUNTIF(AN$2:AN189,AN189)=1,MAX($AJ$1:AJ188)+1,""))</f>
        <v/>
      </c>
      <c r="AK189" s="257" t="str">
        <f>IF('CMS Downtime Detail'!B211="","",'CMS Downtime Detail'!B211)</f>
        <v/>
      </c>
      <c r="AL189" s="257" t="str">
        <f>IF('CMS Downtime Detail'!C211="","",'CMS Downtime Detail'!C211)</f>
        <v/>
      </c>
      <c r="AM189" s="257" t="str">
        <f>IF('CMS Downtime Detail'!D211="","",'CMS Downtime Detail'!D211)</f>
        <v/>
      </c>
      <c r="AN189" s="257" t="str">
        <f t="shared" si="54"/>
        <v/>
      </c>
      <c r="AO189" s="257" t="str">
        <f t="shared" si="55"/>
        <v/>
      </c>
      <c r="AP189" s="257" t="str">
        <f t="shared" si="56"/>
        <v/>
      </c>
      <c r="AQ189" s="257" t="str">
        <f t="shared" si="57"/>
        <v/>
      </c>
      <c r="AR189" s="257" t="str">
        <f t="shared" si="58"/>
        <v/>
      </c>
    </row>
    <row r="190" spans="7:44" x14ac:dyDescent="0.25">
      <c r="G190" s="257" t="str">
        <f>IF(B190="","",IF(COUNTIF(K$2:K190,K190)=1,MAX($G$1:G189)+1,""))</f>
        <v/>
      </c>
      <c r="H190" s="257" t="str">
        <f>IF('No CMS Deviation'!B212="","",'No CMS Deviation'!B212)</f>
        <v/>
      </c>
      <c r="I190" s="257" t="str">
        <f>IF('No CMS Deviation'!C212="","",'No CMS Deviation'!C212)</f>
        <v/>
      </c>
      <c r="J190" s="257" t="str">
        <f>IF('No CMS Deviation'!D212="","",'No CMS Deviation'!D212)</f>
        <v/>
      </c>
      <c r="K190" s="257" t="str">
        <f t="shared" si="40"/>
        <v/>
      </c>
      <c r="L190" s="257" t="str">
        <f t="shared" si="41"/>
        <v/>
      </c>
      <c r="M190" s="257" t="str">
        <f t="shared" si="42"/>
        <v/>
      </c>
      <c r="N190" s="257" t="str">
        <f t="shared" si="43"/>
        <v/>
      </c>
      <c r="P190" s="257" t="str">
        <f>IF(T190="","",IF(COUNTIF(T$2:T190,T190)=1,MAX($P$1:P189)+1,""))</f>
        <v/>
      </c>
      <c r="Q190" s="257" t="str">
        <f>IF('CMS Info'!B212="","",'CMS Info'!B212)</f>
        <v/>
      </c>
      <c r="R190" s="257" t="str">
        <f>IF('CMS Info'!C212="","",'CMS Info'!C212)</f>
        <v/>
      </c>
      <c r="S190" s="257" t="str">
        <f>IF('CMS Info'!D212="","",'CMS Info'!D212)</f>
        <v/>
      </c>
      <c r="T190" s="257" t="str">
        <f t="shared" si="44"/>
        <v/>
      </c>
      <c r="U190" s="257" t="str">
        <f t="shared" si="45"/>
        <v/>
      </c>
      <c r="V190" s="257" t="str">
        <f t="shared" si="46"/>
        <v/>
      </c>
      <c r="W190" s="257" t="str">
        <f t="shared" si="47"/>
        <v/>
      </c>
      <c r="X190" s="257" t="str">
        <f t="shared" si="48"/>
        <v/>
      </c>
      <c r="Z190" s="257" t="str">
        <f>IF(AD190="","",IF(COUNTIF(AD$2:AD190,AD190)=1,MAX($Z$1:Z189)+1,""))</f>
        <v/>
      </c>
      <c r="AA190" s="257" t="str">
        <f>IF('CMS Deviation Detail'!B212="","",'CMS Deviation Detail'!B212)</f>
        <v/>
      </c>
      <c r="AB190" s="257" t="str">
        <f>IF('CMS Deviation Detail'!C212="","",'CMS Deviation Detail'!C212)</f>
        <v/>
      </c>
      <c r="AC190" s="257" t="str">
        <f>IF('CMS Deviation Detail'!D212="","",'CMS Deviation Detail'!D212)</f>
        <v/>
      </c>
      <c r="AD190" s="257" t="str">
        <f t="shared" si="49"/>
        <v/>
      </c>
      <c r="AE190" s="257" t="str">
        <f t="shared" si="50"/>
        <v/>
      </c>
      <c r="AF190" s="257" t="str">
        <f t="shared" si="51"/>
        <v/>
      </c>
      <c r="AG190" s="257" t="str">
        <f t="shared" si="52"/>
        <v/>
      </c>
      <c r="AH190" s="257" t="str">
        <f t="shared" si="53"/>
        <v/>
      </c>
      <c r="AJ190" s="257" t="str">
        <f>IF(AN190="","",IF(COUNTIF(AN$2:AN190,AN190)=1,MAX($AJ$1:AJ189)+1,""))</f>
        <v/>
      </c>
      <c r="AK190" s="257" t="str">
        <f>IF('CMS Downtime Detail'!B212="","",'CMS Downtime Detail'!B212)</f>
        <v/>
      </c>
      <c r="AL190" s="257" t="str">
        <f>IF('CMS Downtime Detail'!C212="","",'CMS Downtime Detail'!C212)</f>
        <v/>
      </c>
      <c r="AM190" s="257" t="str">
        <f>IF('CMS Downtime Detail'!D212="","",'CMS Downtime Detail'!D212)</f>
        <v/>
      </c>
      <c r="AN190" s="257" t="str">
        <f t="shared" si="54"/>
        <v/>
      </c>
      <c r="AO190" s="257" t="str">
        <f t="shared" si="55"/>
        <v/>
      </c>
      <c r="AP190" s="257" t="str">
        <f t="shared" si="56"/>
        <v/>
      </c>
      <c r="AQ190" s="257" t="str">
        <f t="shared" si="57"/>
        <v/>
      </c>
      <c r="AR190" s="257" t="str">
        <f t="shared" si="58"/>
        <v/>
      </c>
    </row>
    <row r="191" spans="7:44" x14ac:dyDescent="0.25">
      <c r="G191" s="257" t="str">
        <f>IF(B191="","",IF(COUNTIF(K$2:K191,K191)=1,MAX($G$1:G190)+1,""))</f>
        <v/>
      </c>
      <c r="H191" s="257" t="str">
        <f>IF('No CMS Deviation'!B213="","",'No CMS Deviation'!B213)</f>
        <v/>
      </c>
      <c r="I191" s="257" t="str">
        <f>IF('No CMS Deviation'!C213="","",'No CMS Deviation'!C213)</f>
        <v/>
      </c>
      <c r="J191" s="257" t="str">
        <f>IF('No CMS Deviation'!D213="","",'No CMS Deviation'!D213)</f>
        <v/>
      </c>
      <c r="K191" s="257" t="str">
        <f t="shared" si="40"/>
        <v/>
      </c>
      <c r="L191" s="257" t="str">
        <f t="shared" si="41"/>
        <v/>
      </c>
      <c r="M191" s="257" t="str">
        <f t="shared" si="42"/>
        <v/>
      </c>
      <c r="N191" s="257" t="str">
        <f t="shared" si="43"/>
        <v/>
      </c>
      <c r="P191" s="257" t="str">
        <f>IF(T191="","",IF(COUNTIF(T$2:T191,T191)=1,MAX($P$1:P190)+1,""))</f>
        <v/>
      </c>
      <c r="Q191" s="257" t="str">
        <f>IF('CMS Info'!B213="","",'CMS Info'!B213)</f>
        <v/>
      </c>
      <c r="R191" s="257" t="str">
        <f>IF('CMS Info'!C213="","",'CMS Info'!C213)</f>
        <v/>
      </c>
      <c r="S191" s="257" t="str">
        <f>IF('CMS Info'!D213="","",'CMS Info'!D213)</f>
        <v/>
      </c>
      <c r="T191" s="257" t="str">
        <f t="shared" si="44"/>
        <v/>
      </c>
      <c r="U191" s="257" t="str">
        <f t="shared" si="45"/>
        <v/>
      </c>
      <c r="V191" s="257" t="str">
        <f t="shared" si="46"/>
        <v/>
      </c>
      <c r="W191" s="257" t="str">
        <f t="shared" si="47"/>
        <v/>
      </c>
      <c r="X191" s="257" t="str">
        <f t="shared" si="48"/>
        <v/>
      </c>
      <c r="Z191" s="257" t="str">
        <f>IF(AD191="","",IF(COUNTIF(AD$2:AD191,AD191)=1,MAX($Z$1:Z190)+1,""))</f>
        <v/>
      </c>
      <c r="AA191" s="257" t="str">
        <f>IF('CMS Deviation Detail'!B213="","",'CMS Deviation Detail'!B213)</f>
        <v/>
      </c>
      <c r="AB191" s="257" t="str">
        <f>IF('CMS Deviation Detail'!C213="","",'CMS Deviation Detail'!C213)</f>
        <v/>
      </c>
      <c r="AC191" s="257" t="str">
        <f>IF('CMS Deviation Detail'!D213="","",'CMS Deviation Detail'!D213)</f>
        <v/>
      </c>
      <c r="AD191" s="257" t="str">
        <f t="shared" si="49"/>
        <v/>
      </c>
      <c r="AE191" s="257" t="str">
        <f t="shared" si="50"/>
        <v/>
      </c>
      <c r="AF191" s="257" t="str">
        <f t="shared" si="51"/>
        <v/>
      </c>
      <c r="AG191" s="257" t="str">
        <f t="shared" si="52"/>
        <v/>
      </c>
      <c r="AH191" s="257" t="str">
        <f t="shared" si="53"/>
        <v/>
      </c>
      <c r="AJ191" s="257" t="str">
        <f>IF(AN191="","",IF(COUNTIF(AN$2:AN191,AN191)=1,MAX($AJ$1:AJ190)+1,""))</f>
        <v/>
      </c>
      <c r="AK191" s="257" t="str">
        <f>IF('CMS Downtime Detail'!B213="","",'CMS Downtime Detail'!B213)</f>
        <v/>
      </c>
      <c r="AL191" s="257" t="str">
        <f>IF('CMS Downtime Detail'!C213="","",'CMS Downtime Detail'!C213)</f>
        <v/>
      </c>
      <c r="AM191" s="257" t="str">
        <f>IF('CMS Downtime Detail'!D213="","",'CMS Downtime Detail'!D213)</f>
        <v/>
      </c>
      <c r="AN191" s="257" t="str">
        <f t="shared" si="54"/>
        <v/>
      </c>
      <c r="AO191" s="257" t="str">
        <f t="shared" si="55"/>
        <v/>
      </c>
      <c r="AP191" s="257" t="str">
        <f t="shared" si="56"/>
        <v/>
      </c>
      <c r="AQ191" s="257" t="str">
        <f t="shared" si="57"/>
        <v/>
      </c>
      <c r="AR191" s="257" t="str">
        <f t="shared" si="58"/>
        <v/>
      </c>
    </row>
    <row r="192" spans="7:44" x14ac:dyDescent="0.25">
      <c r="G192" s="257" t="str">
        <f>IF(B192="","",IF(COUNTIF(K$2:K192,K192)=1,MAX($G$1:G191)+1,""))</f>
        <v/>
      </c>
      <c r="H192" s="257" t="str">
        <f>IF('No CMS Deviation'!B214="","",'No CMS Deviation'!B214)</f>
        <v/>
      </c>
      <c r="I192" s="257" t="str">
        <f>IF('No CMS Deviation'!C214="","",'No CMS Deviation'!C214)</f>
        <v/>
      </c>
      <c r="J192" s="257" t="str">
        <f>IF('No CMS Deviation'!D214="","",'No CMS Deviation'!D214)</f>
        <v/>
      </c>
      <c r="K192" s="257" t="str">
        <f t="shared" si="40"/>
        <v/>
      </c>
      <c r="L192" s="257" t="str">
        <f t="shared" si="41"/>
        <v/>
      </c>
      <c r="M192" s="257" t="str">
        <f t="shared" si="42"/>
        <v/>
      </c>
      <c r="N192" s="257" t="str">
        <f t="shared" si="43"/>
        <v/>
      </c>
      <c r="P192" s="257" t="str">
        <f>IF(T192="","",IF(COUNTIF(T$2:T192,T192)=1,MAX($P$1:P191)+1,""))</f>
        <v/>
      </c>
      <c r="Q192" s="257" t="str">
        <f>IF('CMS Info'!B214="","",'CMS Info'!B214)</f>
        <v/>
      </c>
      <c r="R192" s="257" t="str">
        <f>IF('CMS Info'!C214="","",'CMS Info'!C214)</f>
        <v/>
      </c>
      <c r="S192" s="257" t="str">
        <f>IF('CMS Info'!D214="","",'CMS Info'!D214)</f>
        <v/>
      </c>
      <c r="T192" s="257" t="str">
        <f t="shared" si="44"/>
        <v/>
      </c>
      <c r="U192" s="257" t="str">
        <f t="shared" si="45"/>
        <v/>
      </c>
      <c r="V192" s="257" t="str">
        <f t="shared" si="46"/>
        <v/>
      </c>
      <c r="W192" s="257" t="str">
        <f t="shared" si="47"/>
        <v/>
      </c>
      <c r="X192" s="257" t="str">
        <f t="shared" si="48"/>
        <v/>
      </c>
      <c r="Z192" s="257" t="str">
        <f>IF(AD192="","",IF(COUNTIF(AD$2:AD192,AD192)=1,MAX($Z$1:Z191)+1,""))</f>
        <v/>
      </c>
      <c r="AA192" s="257" t="str">
        <f>IF('CMS Deviation Detail'!B214="","",'CMS Deviation Detail'!B214)</f>
        <v/>
      </c>
      <c r="AB192" s="257" t="str">
        <f>IF('CMS Deviation Detail'!C214="","",'CMS Deviation Detail'!C214)</f>
        <v/>
      </c>
      <c r="AC192" s="257" t="str">
        <f>IF('CMS Deviation Detail'!D214="","",'CMS Deviation Detail'!D214)</f>
        <v/>
      </c>
      <c r="AD192" s="257" t="str">
        <f t="shared" si="49"/>
        <v/>
      </c>
      <c r="AE192" s="257" t="str">
        <f t="shared" si="50"/>
        <v/>
      </c>
      <c r="AF192" s="257" t="str">
        <f t="shared" si="51"/>
        <v/>
      </c>
      <c r="AG192" s="257" t="str">
        <f t="shared" si="52"/>
        <v/>
      </c>
      <c r="AH192" s="257" t="str">
        <f t="shared" si="53"/>
        <v/>
      </c>
      <c r="AJ192" s="257" t="str">
        <f>IF(AN192="","",IF(COUNTIF(AN$2:AN192,AN192)=1,MAX($AJ$1:AJ191)+1,""))</f>
        <v/>
      </c>
      <c r="AK192" s="257" t="str">
        <f>IF('CMS Downtime Detail'!B214="","",'CMS Downtime Detail'!B214)</f>
        <v/>
      </c>
      <c r="AL192" s="257" t="str">
        <f>IF('CMS Downtime Detail'!C214="","",'CMS Downtime Detail'!C214)</f>
        <v/>
      </c>
      <c r="AM192" s="257" t="str">
        <f>IF('CMS Downtime Detail'!D214="","",'CMS Downtime Detail'!D214)</f>
        <v/>
      </c>
      <c r="AN192" s="257" t="str">
        <f t="shared" si="54"/>
        <v/>
      </c>
      <c r="AO192" s="257" t="str">
        <f t="shared" si="55"/>
        <v/>
      </c>
      <c r="AP192" s="257" t="str">
        <f t="shared" si="56"/>
        <v/>
      </c>
      <c r="AQ192" s="257" t="str">
        <f t="shared" si="57"/>
        <v/>
      </c>
      <c r="AR192" s="257" t="str">
        <f t="shared" si="58"/>
        <v/>
      </c>
    </row>
    <row r="193" spans="7:44" x14ac:dyDescent="0.25">
      <c r="G193" s="257" t="str">
        <f>IF(B193="","",IF(COUNTIF(K$2:K193,K193)=1,MAX($G$1:G192)+1,""))</f>
        <v/>
      </c>
      <c r="H193" s="257" t="str">
        <f>IF('No CMS Deviation'!B215="","",'No CMS Deviation'!B215)</f>
        <v/>
      </c>
      <c r="I193" s="257" t="str">
        <f>IF('No CMS Deviation'!C215="","",'No CMS Deviation'!C215)</f>
        <v/>
      </c>
      <c r="J193" s="257" t="str">
        <f>IF('No CMS Deviation'!D215="","",'No CMS Deviation'!D215)</f>
        <v/>
      </c>
      <c r="K193" s="257" t="str">
        <f t="shared" si="40"/>
        <v/>
      </c>
      <c r="L193" s="257" t="str">
        <f t="shared" si="41"/>
        <v/>
      </c>
      <c r="M193" s="257" t="str">
        <f t="shared" si="42"/>
        <v/>
      </c>
      <c r="N193" s="257" t="str">
        <f t="shared" si="43"/>
        <v/>
      </c>
      <c r="P193" s="257" t="str">
        <f>IF(T193="","",IF(COUNTIF(T$2:T193,T193)=1,MAX($P$1:P192)+1,""))</f>
        <v/>
      </c>
      <c r="Q193" s="257" t="str">
        <f>IF('CMS Info'!B215="","",'CMS Info'!B215)</f>
        <v/>
      </c>
      <c r="R193" s="257" t="str">
        <f>IF('CMS Info'!C215="","",'CMS Info'!C215)</f>
        <v/>
      </c>
      <c r="S193" s="257" t="str">
        <f>IF('CMS Info'!D215="","",'CMS Info'!D215)</f>
        <v/>
      </c>
      <c r="T193" s="257" t="str">
        <f t="shared" si="44"/>
        <v/>
      </c>
      <c r="U193" s="257" t="str">
        <f t="shared" si="45"/>
        <v/>
      </c>
      <c r="V193" s="257" t="str">
        <f t="shared" si="46"/>
        <v/>
      </c>
      <c r="W193" s="257" t="str">
        <f t="shared" si="47"/>
        <v/>
      </c>
      <c r="X193" s="257" t="str">
        <f t="shared" si="48"/>
        <v/>
      </c>
      <c r="Z193" s="257" t="str">
        <f>IF(AD193="","",IF(COUNTIF(AD$2:AD193,AD193)=1,MAX($Z$1:Z192)+1,""))</f>
        <v/>
      </c>
      <c r="AA193" s="257" t="str">
        <f>IF('CMS Deviation Detail'!B215="","",'CMS Deviation Detail'!B215)</f>
        <v/>
      </c>
      <c r="AB193" s="257" t="str">
        <f>IF('CMS Deviation Detail'!C215="","",'CMS Deviation Detail'!C215)</f>
        <v/>
      </c>
      <c r="AC193" s="257" t="str">
        <f>IF('CMS Deviation Detail'!D215="","",'CMS Deviation Detail'!D215)</f>
        <v/>
      </c>
      <c r="AD193" s="257" t="str">
        <f t="shared" si="49"/>
        <v/>
      </c>
      <c r="AE193" s="257" t="str">
        <f t="shared" si="50"/>
        <v/>
      </c>
      <c r="AF193" s="257" t="str">
        <f t="shared" si="51"/>
        <v/>
      </c>
      <c r="AG193" s="257" t="str">
        <f t="shared" si="52"/>
        <v/>
      </c>
      <c r="AH193" s="257" t="str">
        <f t="shared" si="53"/>
        <v/>
      </c>
      <c r="AJ193" s="257" t="str">
        <f>IF(AN193="","",IF(COUNTIF(AN$2:AN193,AN193)=1,MAX($AJ$1:AJ192)+1,""))</f>
        <v/>
      </c>
      <c r="AK193" s="257" t="str">
        <f>IF('CMS Downtime Detail'!B215="","",'CMS Downtime Detail'!B215)</f>
        <v/>
      </c>
      <c r="AL193" s="257" t="str">
        <f>IF('CMS Downtime Detail'!C215="","",'CMS Downtime Detail'!C215)</f>
        <v/>
      </c>
      <c r="AM193" s="257" t="str">
        <f>IF('CMS Downtime Detail'!D215="","",'CMS Downtime Detail'!D215)</f>
        <v/>
      </c>
      <c r="AN193" s="257" t="str">
        <f t="shared" si="54"/>
        <v/>
      </c>
      <c r="AO193" s="257" t="str">
        <f t="shared" si="55"/>
        <v/>
      </c>
      <c r="AP193" s="257" t="str">
        <f t="shared" si="56"/>
        <v/>
      </c>
      <c r="AQ193" s="257" t="str">
        <f t="shared" si="57"/>
        <v/>
      </c>
      <c r="AR193" s="257" t="str">
        <f t="shared" si="58"/>
        <v/>
      </c>
    </row>
    <row r="194" spans="7:44" x14ac:dyDescent="0.25">
      <c r="G194" s="257" t="str">
        <f>IF(B194="","",IF(COUNTIF(K$2:K194,K194)=1,MAX($G$1:G193)+1,""))</f>
        <v/>
      </c>
      <c r="H194" s="257" t="str">
        <f>IF('No CMS Deviation'!B216="","",'No CMS Deviation'!B216)</f>
        <v/>
      </c>
      <c r="I194" s="257" t="str">
        <f>IF('No CMS Deviation'!C216="","",'No CMS Deviation'!C216)</f>
        <v/>
      </c>
      <c r="J194" s="257" t="str">
        <f>IF('No CMS Deviation'!D216="","",'No CMS Deviation'!D216)</f>
        <v/>
      </c>
      <c r="K194" s="257" t="str">
        <f t="shared" si="40"/>
        <v/>
      </c>
      <c r="L194" s="257" t="str">
        <f t="shared" si="41"/>
        <v/>
      </c>
      <c r="M194" s="257" t="str">
        <f t="shared" si="42"/>
        <v/>
      </c>
      <c r="N194" s="257" t="str">
        <f t="shared" si="43"/>
        <v/>
      </c>
      <c r="P194" s="257" t="str">
        <f>IF(T194="","",IF(COUNTIF(T$2:T194,T194)=1,MAX($P$1:P193)+1,""))</f>
        <v/>
      </c>
      <c r="Q194" s="257" t="str">
        <f>IF('CMS Info'!B216="","",'CMS Info'!B216)</f>
        <v/>
      </c>
      <c r="R194" s="257" t="str">
        <f>IF('CMS Info'!C216="","",'CMS Info'!C216)</f>
        <v/>
      </c>
      <c r="S194" s="257" t="str">
        <f>IF('CMS Info'!D216="","",'CMS Info'!D216)</f>
        <v/>
      </c>
      <c r="T194" s="257" t="str">
        <f t="shared" si="44"/>
        <v/>
      </c>
      <c r="U194" s="257" t="str">
        <f t="shared" si="45"/>
        <v/>
      </c>
      <c r="V194" s="257" t="str">
        <f t="shared" si="46"/>
        <v/>
      </c>
      <c r="W194" s="257" t="str">
        <f t="shared" si="47"/>
        <v/>
      </c>
      <c r="X194" s="257" t="str">
        <f t="shared" si="48"/>
        <v/>
      </c>
      <c r="Z194" s="257" t="str">
        <f>IF(AD194="","",IF(COUNTIF(AD$2:AD194,AD194)=1,MAX($Z$1:Z193)+1,""))</f>
        <v/>
      </c>
      <c r="AA194" s="257" t="str">
        <f>IF('CMS Deviation Detail'!B216="","",'CMS Deviation Detail'!B216)</f>
        <v/>
      </c>
      <c r="AB194" s="257" t="str">
        <f>IF('CMS Deviation Detail'!C216="","",'CMS Deviation Detail'!C216)</f>
        <v/>
      </c>
      <c r="AC194" s="257" t="str">
        <f>IF('CMS Deviation Detail'!D216="","",'CMS Deviation Detail'!D216)</f>
        <v/>
      </c>
      <c r="AD194" s="257" t="str">
        <f t="shared" si="49"/>
        <v/>
      </c>
      <c r="AE194" s="257" t="str">
        <f t="shared" si="50"/>
        <v/>
      </c>
      <c r="AF194" s="257" t="str">
        <f t="shared" si="51"/>
        <v/>
      </c>
      <c r="AG194" s="257" t="str">
        <f t="shared" si="52"/>
        <v/>
      </c>
      <c r="AH194" s="257" t="str">
        <f t="shared" si="53"/>
        <v/>
      </c>
      <c r="AJ194" s="257" t="str">
        <f>IF(AN194="","",IF(COUNTIF(AN$2:AN194,AN194)=1,MAX($AJ$1:AJ193)+1,""))</f>
        <v/>
      </c>
      <c r="AK194" s="257" t="str">
        <f>IF('CMS Downtime Detail'!B216="","",'CMS Downtime Detail'!B216)</f>
        <v/>
      </c>
      <c r="AL194" s="257" t="str">
        <f>IF('CMS Downtime Detail'!C216="","",'CMS Downtime Detail'!C216)</f>
        <v/>
      </c>
      <c r="AM194" s="257" t="str">
        <f>IF('CMS Downtime Detail'!D216="","",'CMS Downtime Detail'!D216)</f>
        <v/>
      </c>
      <c r="AN194" s="257" t="str">
        <f t="shared" si="54"/>
        <v/>
      </c>
      <c r="AO194" s="257" t="str">
        <f t="shared" si="55"/>
        <v/>
      </c>
      <c r="AP194" s="257" t="str">
        <f t="shared" si="56"/>
        <v/>
      </c>
      <c r="AQ194" s="257" t="str">
        <f t="shared" si="57"/>
        <v/>
      </c>
      <c r="AR194" s="257" t="str">
        <f t="shared" si="58"/>
        <v/>
      </c>
    </row>
    <row r="195" spans="7:44" x14ac:dyDescent="0.25">
      <c r="G195" s="257" t="str">
        <f>IF(B195="","",IF(COUNTIF(K$2:K195,K195)=1,MAX($G$1:G194)+1,""))</f>
        <v/>
      </c>
      <c r="H195" s="257" t="str">
        <f>IF('No CMS Deviation'!B217="","",'No CMS Deviation'!B217)</f>
        <v/>
      </c>
      <c r="I195" s="257" t="str">
        <f>IF('No CMS Deviation'!C217="","",'No CMS Deviation'!C217)</f>
        <v/>
      </c>
      <c r="J195" s="257" t="str">
        <f>IF('No CMS Deviation'!D217="","",'No CMS Deviation'!D217)</f>
        <v/>
      </c>
      <c r="K195" s="257" t="str">
        <f t="shared" ref="K195:K258" si="59">H195&amp;I195&amp;J195</f>
        <v/>
      </c>
      <c r="L195" s="257" t="str">
        <f t="shared" ref="L195:L258" si="60">IFERROR(INDEX(H$2:H$484,MATCH(ROW()-ROW($K$1),$G$2:$G$484,0)),"")</f>
        <v/>
      </c>
      <c r="M195" s="257" t="str">
        <f t="shared" ref="M195:M258" si="61">IFERROR(INDEX(I$2:I$484,MATCH(ROW()-ROW($K$1),$G$2:$G$484,0)),"")</f>
        <v/>
      </c>
      <c r="N195" s="257" t="str">
        <f t="shared" ref="N195:N258" si="62">IFERROR(INDEX(J$2:J$484,MATCH(ROW()-ROW($K$1),$G$2:$G$484,0)),"")</f>
        <v/>
      </c>
      <c r="P195" s="257" t="str">
        <f>IF(T195="","",IF(COUNTIF(T$2:T195,T195)=1,MAX($P$1:P194)+1,""))</f>
        <v/>
      </c>
      <c r="Q195" s="257" t="str">
        <f>IF('CMS Info'!B217="","",'CMS Info'!B217)</f>
        <v/>
      </c>
      <c r="R195" s="257" t="str">
        <f>IF('CMS Info'!C217="","",'CMS Info'!C217)</f>
        <v/>
      </c>
      <c r="S195" s="257" t="str">
        <f>IF('CMS Info'!D217="","",'CMS Info'!D217)</f>
        <v/>
      </c>
      <c r="T195" s="257" t="str">
        <f t="shared" ref="T195:T200" si="63">Q195&amp;R195&amp;S195</f>
        <v/>
      </c>
      <c r="U195" s="257" t="str">
        <f t="shared" ref="U195:U200" si="64">IF(V195="","",V195&amp;" "&amp;W195&amp;" "&amp;X195)</f>
        <v/>
      </c>
      <c r="V195" s="257" t="str">
        <f t="shared" ref="V195:V200" si="65">IFERROR(INDEX(Q$2:Q$484,MATCH(ROW()-ROW($T$1),$P$2:$P$484,0)),"")</f>
        <v/>
      </c>
      <c r="W195" s="257" t="str">
        <f t="shared" ref="W195:W200" si="66">IFERROR(INDEX(R$2:R$484,MATCH(ROW()-ROW($T$1),$P$2:$P$484,0)),"")</f>
        <v/>
      </c>
      <c r="X195" s="257" t="str">
        <f t="shared" ref="X195:X200" si="67">IFERROR(INDEX(S$2:S$484,MATCH(ROW()-ROW($T$1),$P$2:$P$484,0)),"")</f>
        <v/>
      </c>
      <c r="Z195" s="257" t="str">
        <f>IF(AD195="","",IF(COUNTIF(AD$2:AD195,AD195)=1,MAX($Z$1:Z194)+1,""))</f>
        <v/>
      </c>
      <c r="AA195" s="257" t="str">
        <f>IF('CMS Deviation Detail'!B217="","",'CMS Deviation Detail'!B217)</f>
        <v/>
      </c>
      <c r="AB195" s="257" t="str">
        <f>IF('CMS Deviation Detail'!C217="","",'CMS Deviation Detail'!C217)</f>
        <v/>
      </c>
      <c r="AC195" s="257" t="str">
        <f>IF('CMS Deviation Detail'!D217="","",'CMS Deviation Detail'!D217)</f>
        <v/>
      </c>
      <c r="AD195" s="257" t="str">
        <f t="shared" ref="AD195:AD258" si="68">AA195&amp;AB195&amp;AC195</f>
        <v/>
      </c>
      <c r="AE195" s="257" t="str">
        <f t="shared" ref="AE195:AE258" si="69">IF(AF195="","",AF195&amp;" "&amp;AG195&amp;" "&amp;AH195)</f>
        <v/>
      </c>
      <c r="AF195" s="257" t="str">
        <f t="shared" ref="AF195:AF258" si="70">IFERROR(INDEX(AA$2:AA$484,MATCH(ROW()-ROW($AE$1),$Z$2:$Z$484,0)),"")</f>
        <v/>
      </c>
      <c r="AG195" s="257" t="str">
        <f t="shared" ref="AG195:AG258" si="71">IFERROR(INDEX(AB$2:AB$484,MATCH(ROW()-ROW($AE$1),$Z$2:$Z$484,0)),"")</f>
        <v/>
      </c>
      <c r="AH195" s="257" t="str">
        <f t="shared" ref="AH195:AH258" si="72">IFERROR(INDEX(AC$2:AC$484,MATCH(ROW()-ROW($AE$1),$Z$2:$Z$484,0)),"")</f>
        <v/>
      </c>
      <c r="AJ195" s="257" t="str">
        <f>IF(AN195="","",IF(COUNTIF(AN$2:AN195,AN195)=1,MAX($AJ$1:AJ194)+1,""))</f>
        <v/>
      </c>
      <c r="AK195" s="257" t="str">
        <f>IF('CMS Downtime Detail'!B217="","",'CMS Downtime Detail'!B217)</f>
        <v/>
      </c>
      <c r="AL195" s="257" t="str">
        <f>IF('CMS Downtime Detail'!C217="","",'CMS Downtime Detail'!C217)</f>
        <v/>
      </c>
      <c r="AM195" s="257" t="str">
        <f>IF('CMS Downtime Detail'!D217="","",'CMS Downtime Detail'!D217)</f>
        <v/>
      </c>
      <c r="AN195" s="257" t="str">
        <f t="shared" ref="AN195:AN258" si="73">AK195&amp;AL195&amp;AM195</f>
        <v/>
      </c>
      <c r="AO195" s="257" t="str">
        <f t="shared" ref="AO195:AO258" si="74">IF(AP195="","",AP195&amp;" "&amp;AQ195&amp;" "&amp;AR195)</f>
        <v/>
      </c>
      <c r="AP195" s="257" t="str">
        <f t="shared" ref="AP195:AP258" si="75">IFERROR(INDEX(AK$2:AK$484,MATCH(ROW()-ROW($AO$1),$AJ$2:$AJ$484,0)),"")</f>
        <v/>
      </c>
      <c r="AQ195" s="257" t="str">
        <f t="shared" ref="AQ195:AQ258" si="76">IFERROR(INDEX(AL$2:AL$484,MATCH(ROW()-ROW($AO$1),$AJ$2:$AJ$484,0)),"")</f>
        <v/>
      </c>
      <c r="AR195" s="257" t="str">
        <f t="shared" ref="AR195:AR258" si="77">IFERROR(INDEX(AM$2:AM$484,MATCH(ROW()-ROW($AO$1),$AJ$2:$AJ$484,0)),"")</f>
        <v/>
      </c>
    </row>
    <row r="196" spans="7:44" x14ac:dyDescent="0.25">
      <c r="G196" s="257" t="str">
        <f>IF(B196="","",IF(COUNTIF(K$2:K196,K196)=1,MAX($G$1:G195)+1,""))</f>
        <v/>
      </c>
      <c r="H196" s="257" t="str">
        <f>IF('No CMS Deviation'!B218="","",'No CMS Deviation'!B218)</f>
        <v/>
      </c>
      <c r="I196" s="257" t="str">
        <f>IF('No CMS Deviation'!C218="","",'No CMS Deviation'!C218)</f>
        <v/>
      </c>
      <c r="J196" s="257" t="str">
        <f>IF('No CMS Deviation'!D218="","",'No CMS Deviation'!D218)</f>
        <v/>
      </c>
      <c r="K196" s="257" t="str">
        <f t="shared" si="59"/>
        <v/>
      </c>
      <c r="L196" s="257" t="str">
        <f t="shared" si="60"/>
        <v/>
      </c>
      <c r="M196" s="257" t="str">
        <f t="shared" si="61"/>
        <v/>
      </c>
      <c r="N196" s="257" t="str">
        <f t="shared" si="62"/>
        <v/>
      </c>
      <c r="P196" s="257" t="str">
        <f>IF(T196="","",IF(COUNTIF(T$2:T196,T196)=1,MAX($P$1:P195)+1,""))</f>
        <v/>
      </c>
      <c r="Q196" s="257" t="str">
        <f>IF('CMS Info'!B218="","",'CMS Info'!B218)</f>
        <v/>
      </c>
      <c r="R196" s="257" t="str">
        <f>IF('CMS Info'!C218="","",'CMS Info'!C218)</f>
        <v/>
      </c>
      <c r="S196" s="257" t="str">
        <f>IF('CMS Info'!D218="","",'CMS Info'!D218)</f>
        <v/>
      </c>
      <c r="T196" s="257" t="str">
        <f t="shared" si="63"/>
        <v/>
      </c>
      <c r="U196" s="257" t="str">
        <f t="shared" si="64"/>
        <v/>
      </c>
      <c r="V196" s="257" t="str">
        <f t="shared" si="65"/>
        <v/>
      </c>
      <c r="W196" s="257" t="str">
        <f t="shared" si="66"/>
        <v/>
      </c>
      <c r="X196" s="257" t="str">
        <f t="shared" si="67"/>
        <v/>
      </c>
      <c r="Z196" s="257" t="str">
        <f>IF(AD196="","",IF(COUNTIF(AD$2:AD196,AD196)=1,MAX($Z$1:Z195)+1,""))</f>
        <v/>
      </c>
      <c r="AA196" s="257" t="str">
        <f>IF('CMS Deviation Detail'!B218="","",'CMS Deviation Detail'!B218)</f>
        <v/>
      </c>
      <c r="AB196" s="257" t="str">
        <f>IF('CMS Deviation Detail'!C218="","",'CMS Deviation Detail'!C218)</f>
        <v/>
      </c>
      <c r="AC196" s="257" t="str">
        <f>IF('CMS Deviation Detail'!D218="","",'CMS Deviation Detail'!D218)</f>
        <v/>
      </c>
      <c r="AD196" s="257" t="str">
        <f t="shared" si="68"/>
        <v/>
      </c>
      <c r="AE196" s="257" t="str">
        <f t="shared" si="69"/>
        <v/>
      </c>
      <c r="AF196" s="257" t="str">
        <f t="shared" si="70"/>
        <v/>
      </c>
      <c r="AG196" s="257" t="str">
        <f t="shared" si="71"/>
        <v/>
      </c>
      <c r="AH196" s="257" t="str">
        <f t="shared" si="72"/>
        <v/>
      </c>
      <c r="AJ196" s="257" t="str">
        <f>IF(AN196="","",IF(COUNTIF(AN$2:AN196,AN196)=1,MAX($AJ$1:AJ195)+1,""))</f>
        <v/>
      </c>
      <c r="AK196" s="257" t="str">
        <f>IF('CMS Downtime Detail'!B218="","",'CMS Downtime Detail'!B218)</f>
        <v/>
      </c>
      <c r="AL196" s="257" t="str">
        <f>IF('CMS Downtime Detail'!C218="","",'CMS Downtime Detail'!C218)</f>
        <v/>
      </c>
      <c r="AM196" s="257" t="str">
        <f>IF('CMS Downtime Detail'!D218="","",'CMS Downtime Detail'!D218)</f>
        <v/>
      </c>
      <c r="AN196" s="257" t="str">
        <f t="shared" si="73"/>
        <v/>
      </c>
      <c r="AO196" s="257" t="str">
        <f t="shared" si="74"/>
        <v/>
      </c>
      <c r="AP196" s="257" t="str">
        <f t="shared" si="75"/>
        <v/>
      </c>
      <c r="AQ196" s="257" t="str">
        <f t="shared" si="76"/>
        <v/>
      </c>
      <c r="AR196" s="257" t="str">
        <f t="shared" si="77"/>
        <v/>
      </c>
    </row>
    <row r="197" spans="7:44" x14ac:dyDescent="0.25">
      <c r="G197" s="257" t="str">
        <f>IF(B197="","",IF(COUNTIF(K$2:K197,K197)=1,MAX($G$1:G196)+1,""))</f>
        <v/>
      </c>
      <c r="H197" s="257" t="str">
        <f>IF('No CMS Deviation'!B219="","",'No CMS Deviation'!B219)</f>
        <v/>
      </c>
      <c r="I197" s="257" t="str">
        <f>IF('No CMS Deviation'!C219="","",'No CMS Deviation'!C219)</f>
        <v/>
      </c>
      <c r="J197" s="257" t="str">
        <f>IF('No CMS Deviation'!D219="","",'No CMS Deviation'!D219)</f>
        <v/>
      </c>
      <c r="K197" s="257" t="str">
        <f t="shared" si="59"/>
        <v/>
      </c>
      <c r="L197" s="257" t="str">
        <f t="shared" si="60"/>
        <v/>
      </c>
      <c r="M197" s="257" t="str">
        <f t="shared" si="61"/>
        <v/>
      </c>
      <c r="N197" s="257" t="str">
        <f t="shared" si="62"/>
        <v/>
      </c>
      <c r="P197" s="257" t="str">
        <f>IF(T197="","",IF(COUNTIF(T$2:T197,T197)=1,MAX($P$1:P196)+1,""))</f>
        <v/>
      </c>
      <c r="Q197" s="257" t="str">
        <f>IF('CMS Info'!B219="","",'CMS Info'!B219)</f>
        <v/>
      </c>
      <c r="R197" s="257" t="str">
        <f>IF('CMS Info'!C219="","",'CMS Info'!C219)</f>
        <v/>
      </c>
      <c r="S197" s="257" t="str">
        <f>IF('CMS Info'!D219="","",'CMS Info'!D219)</f>
        <v/>
      </c>
      <c r="T197" s="257" t="str">
        <f t="shared" si="63"/>
        <v/>
      </c>
      <c r="U197" s="257" t="str">
        <f t="shared" si="64"/>
        <v/>
      </c>
      <c r="V197" s="257" t="str">
        <f t="shared" si="65"/>
        <v/>
      </c>
      <c r="W197" s="257" t="str">
        <f t="shared" si="66"/>
        <v/>
      </c>
      <c r="X197" s="257" t="str">
        <f t="shared" si="67"/>
        <v/>
      </c>
      <c r="Z197" s="257" t="str">
        <f>IF(AD197="","",IF(COUNTIF(AD$2:AD197,AD197)=1,MAX($Z$1:Z196)+1,""))</f>
        <v/>
      </c>
      <c r="AA197" s="257" t="str">
        <f>IF('CMS Deviation Detail'!B219="","",'CMS Deviation Detail'!B219)</f>
        <v/>
      </c>
      <c r="AB197" s="257" t="str">
        <f>IF('CMS Deviation Detail'!C219="","",'CMS Deviation Detail'!C219)</f>
        <v/>
      </c>
      <c r="AC197" s="257" t="str">
        <f>IF('CMS Deviation Detail'!D219="","",'CMS Deviation Detail'!D219)</f>
        <v/>
      </c>
      <c r="AD197" s="257" t="str">
        <f t="shared" si="68"/>
        <v/>
      </c>
      <c r="AE197" s="257" t="str">
        <f t="shared" si="69"/>
        <v/>
      </c>
      <c r="AF197" s="257" t="str">
        <f t="shared" si="70"/>
        <v/>
      </c>
      <c r="AG197" s="257" t="str">
        <f t="shared" si="71"/>
        <v/>
      </c>
      <c r="AH197" s="257" t="str">
        <f t="shared" si="72"/>
        <v/>
      </c>
      <c r="AJ197" s="257" t="str">
        <f>IF(AN197="","",IF(COUNTIF(AN$2:AN197,AN197)=1,MAX($AJ$1:AJ196)+1,""))</f>
        <v/>
      </c>
      <c r="AK197" s="257" t="str">
        <f>IF('CMS Downtime Detail'!B219="","",'CMS Downtime Detail'!B219)</f>
        <v/>
      </c>
      <c r="AL197" s="257" t="str">
        <f>IF('CMS Downtime Detail'!C219="","",'CMS Downtime Detail'!C219)</f>
        <v/>
      </c>
      <c r="AM197" s="257" t="str">
        <f>IF('CMS Downtime Detail'!D219="","",'CMS Downtime Detail'!D219)</f>
        <v/>
      </c>
      <c r="AN197" s="257" t="str">
        <f t="shared" si="73"/>
        <v/>
      </c>
      <c r="AO197" s="257" t="str">
        <f t="shared" si="74"/>
        <v/>
      </c>
      <c r="AP197" s="257" t="str">
        <f t="shared" si="75"/>
        <v/>
      </c>
      <c r="AQ197" s="257" t="str">
        <f t="shared" si="76"/>
        <v/>
      </c>
      <c r="AR197" s="257" t="str">
        <f t="shared" si="77"/>
        <v/>
      </c>
    </row>
    <row r="198" spans="7:44" x14ac:dyDescent="0.25">
      <c r="G198" s="257" t="str">
        <f>IF(B198="","",IF(COUNTIF(K$2:K198,K198)=1,MAX($G$1:G197)+1,""))</f>
        <v/>
      </c>
      <c r="H198" s="257" t="str">
        <f>IF('No CMS Deviation'!B220="","",'No CMS Deviation'!B220)</f>
        <v/>
      </c>
      <c r="I198" s="257" t="str">
        <f>IF('No CMS Deviation'!C220="","",'No CMS Deviation'!C220)</f>
        <v/>
      </c>
      <c r="J198" s="257" t="str">
        <f>IF('No CMS Deviation'!D220="","",'No CMS Deviation'!D220)</f>
        <v/>
      </c>
      <c r="K198" s="257" t="str">
        <f t="shared" si="59"/>
        <v/>
      </c>
      <c r="L198" s="257" t="str">
        <f t="shared" si="60"/>
        <v/>
      </c>
      <c r="M198" s="257" t="str">
        <f t="shared" si="61"/>
        <v/>
      </c>
      <c r="N198" s="257" t="str">
        <f t="shared" si="62"/>
        <v/>
      </c>
      <c r="P198" s="257" t="str">
        <f>IF(T198="","",IF(COUNTIF(T$2:T198,T198)=1,MAX($P$1:P197)+1,""))</f>
        <v/>
      </c>
      <c r="Q198" s="257" t="str">
        <f>IF('CMS Info'!B220="","",'CMS Info'!B220)</f>
        <v/>
      </c>
      <c r="R198" s="257" t="str">
        <f>IF('CMS Info'!C220="","",'CMS Info'!C220)</f>
        <v/>
      </c>
      <c r="S198" s="257" t="str">
        <f>IF('CMS Info'!D220="","",'CMS Info'!D220)</f>
        <v/>
      </c>
      <c r="T198" s="257" t="str">
        <f t="shared" si="63"/>
        <v/>
      </c>
      <c r="U198" s="257" t="str">
        <f t="shared" si="64"/>
        <v/>
      </c>
      <c r="V198" s="257" t="str">
        <f t="shared" si="65"/>
        <v/>
      </c>
      <c r="W198" s="257" t="str">
        <f t="shared" si="66"/>
        <v/>
      </c>
      <c r="X198" s="257" t="str">
        <f t="shared" si="67"/>
        <v/>
      </c>
      <c r="Z198" s="257" t="str">
        <f>IF(AD198="","",IF(COUNTIF(AD$2:AD198,AD198)=1,MAX($Z$1:Z197)+1,""))</f>
        <v/>
      </c>
      <c r="AA198" s="257" t="str">
        <f>IF('CMS Deviation Detail'!B220="","",'CMS Deviation Detail'!B220)</f>
        <v/>
      </c>
      <c r="AB198" s="257" t="str">
        <f>IF('CMS Deviation Detail'!C220="","",'CMS Deviation Detail'!C220)</f>
        <v/>
      </c>
      <c r="AC198" s="257" t="str">
        <f>IF('CMS Deviation Detail'!D220="","",'CMS Deviation Detail'!D220)</f>
        <v/>
      </c>
      <c r="AD198" s="257" t="str">
        <f t="shared" si="68"/>
        <v/>
      </c>
      <c r="AE198" s="257" t="str">
        <f t="shared" si="69"/>
        <v/>
      </c>
      <c r="AF198" s="257" t="str">
        <f t="shared" si="70"/>
        <v/>
      </c>
      <c r="AG198" s="257" t="str">
        <f t="shared" si="71"/>
        <v/>
      </c>
      <c r="AH198" s="257" t="str">
        <f t="shared" si="72"/>
        <v/>
      </c>
      <c r="AJ198" s="257" t="str">
        <f>IF(AN198="","",IF(COUNTIF(AN$2:AN198,AN198)=1,MAX($AJ$1:AJ197)+1,""))</f>
        <v/>
      </c>
      <c r="AK198" s="257" t="str">
        <f>IF('CMS Downtime Detail'!B220="","",'CMS Downtime Detail'!B220)</f>
        <v/>
      </c>
      <c r="AL198" s="257" t="str">
        <f>IF('CMS Downtime Detail'!C220="","",'CMS Downtime Detail'!C220)</f>
        <v/>
      </c>
      <c r="AM198" s="257" t="str">
        <f>IF('CMS Downtime Detail'!D220="","",'CMS Downtime Detail'!D220)</f>
        <v/>
      </c>
      <c r="AN198" s="257" t="str">
        <f t="shared" si="73"/>
        <v/>
      </c>
      <c r="AO198" s="257" t="str">
        <f t="shared" si="74"/>
        <v/>
      </c>
      <c r="AP198" s="257" t="str">
        <f t="shared" si="75"/>
        <v/>
      </c>
      <c r="AQ198" s="257" t="str">
        <f t="shared" si="76"/>
        <v/>
      </c>
      <c r="AR198" s="257" t="str">
        <f t="shared" si="77"/>
        <v/>
      </c>
    </row>
    <row r="199" spans="7:44" x14ac:dyDescent="0.25">
      <c r="G199" s="257" t="str">
        <f>IF(B199="","",IF(COUNTIF(K$2:K199,K199)=1,MAX($G$1:G198)+1,""))</f>
        <v/>
      </c>
      <c r="H199" s="257" t="str">
        <f>IF('No CMS Deviation'!B221="","",'No CMS Deviation'!B221)</f>
        <v/>
      </c>
      <c r="I199" s="257" t="str">
        <f>IF('No CMS Deviation'!C221="","",'No CMS Deviation'!C221)</f>
        <v/>
      </c>
      <c r="J199" s="257" t="str">
        <f>IF('No CMS Deviation'!D221="","",'No CMS Deviation'!D221)</f>
        <v/>
      </c>
      <c r="K199" s="257" t="str">
        <f t="shared" si="59"/>
        <v/>
      </c>
      <c r="L199" s="257" t="str">
        <f t="shared" si="60"/>
        <v/>
      </c>
      <c r="M199" s="257" t="str">
        <f t="shared" si="61"/>
        <v/>
      </c>
      <c r="N199" s="257" t="str">
        <f t="shared" si="62"/>
        <v/>
      </c>
      <c r="P199" s="257" t="str">
        <f>IF(T199="","",IF(COUNTIF(T$2:T199,T199)=1,MAX($P$1:P198)+1,""))</f>
        <v/>
      </c>
      <c r="Q199" s="257" t="str">
        <f>IF('CMS Info'!B221="","",'CMS Info'!B221)</f>
        <v/>
      </c>
      <c r="R199" s="257" t="str">
        <f>IF('CMS Info'!C221="","",'CMS Info'!C221)</f>
        <v/>
      </c>
      <c r="S199" s="257" t="str">
        <f>IF('CMS Info'!D221="","",'CMS Info'!D221)</f>
        <v/>
      </c>
      <c r="T199" s="257" t="str">
        <f t="shared" si="63"/>
        <v/>
      </c>
      <c r="U199" s="257" t="str">
        <f t="shared" si="64"/>
        <v/>
      </c>
      <c r="V199" s="257" t="str">
        <f t="shared" si="65"/>
        <v/>
      </c>
      <c r="W199" s="257" t="str">
        <f t="shared" si="66"/>
        <v/>
      </c>
      <c r="X199" s="257" t="str">
        <f t="shared" si="67"/>
        <v/>
      </c>
      <c r="Z199" s="257" t="str">
        <f>IF(AD199="","",IF(COUNTIF(AD$2:AD199,AD199)=1,MAX($Z$1:Z198)+1,""))</f>
        <v/>
      </c>
      <c r="AA199" s="257" t="str">
        <f>IF('CMS Deviation Detail'!B221="","",'CMS Deviation Detail'!B221)</f>
        <v/>
      </c>
      <c r="AB199" s="257" t="str">
        <f>IF('CMS Deviation Detail'!C221="","",'CMS Deviation Detail'!C221)</f>
        <v/>
      </c>
      <c r="AC199" s="257" t="str">
        <f>IF('CMS Deviation Detail'!D221="","",'CMS Deviation Detail'!D221)</f>
        <v/>
      </c>
      <c r="AD199" s="257" t="str">
        <f t="shared" si="68"/>
        <v/>
      </c>
      <c r="AE199" s="257" t="str">
        <f t="shared" si="69"/>
        <v/>
      </c>
      <c r="AF199" s="257" t="str">
        <f t="shared" si="70"/>
        <v/>
      </c>
      <c r="AG199" s="257" t="str">
        <f t="shared" si="71"/>
        <v/>
      </c>
      <c r="AH199" s="257" t="str">
        <f t="shared" si="72"/>
        <v/>
      </c>
      <c r="AJ199" s="257" t="str">
        <f>IF(AN199="","",IF(COUNTIF(AN$2:AN199,AN199)=1,MAX($AJ$1:AJ198)+1,""))</f>
        <v/>
      </c>
      <c r="AK199" s="257" t="str">
        <f>IF('CMS Downtime Detail'!B221="","",'CMS Downtime Detail'!B221)</f>
        <v/>
      </c>
      <c r="AL199" s="257" t="str">
        <f>IF('CMS Downtime Detail'!C221="","",'CMS Downtime Detail'!C221)</f>
        <v/>
      </c>
      <c r="AM199" s="257" t="str">
        <f>IF('CMS Downtime Detail'!D221="","",'CMS Downtime Detail'!D221)</f>
        <v/>
      </c>
      <c r="AN199" s="257" t="str">
        <f t="shared" si="73"/>
        <v/>
      </c>
      <c r="AO199" s="257" t="str">
        <f t="shared" si="74"/>
        <v/>
      </c>
      <c r="AP199" s="257" t="str">
        <f t="shared" si="75"/>
        <v/>
      </c>
      <c r="AQ199" s="257" t="str">
        <f t="shared" si="76"/>
        <v/>
      </c>
      <c r="AR199" s="257" t="str">
        <f t="shared" si="77"/>
        <v/>
      </c>
    </row>
    <row r="200" spans="7:44" x14ac:dyDescent="0.25">
      <c r="G200" s="257" t="str">
        <f>IF(B200="","",IF(COUNTIF(K$2:K200,K200)=1,MAX($G$1:G199)+1,""))</f>
        <v/>
      </c>
      <c r="H200" s="257" t="str">
        <f>IF('No CMS Deviation'!B222="","",'No CMS Deviation'!B222)</f>
        <v/>
      </c>
      <c r="I200" s="257" t="str">
        <f>IF('No CMS Deviation'!C222="","",'No CMS Deviation'!C222)</f>
        <v/>
      </c>
      <c r="J200" s="257" t="str">
        <f>IF('No CMS Deviation'!D222="","",'No CMS Deviation'!D222)</f>
        <v/>
      </c>
      <c r="K200" s="257" t="str">
        <f t="shared" si="59"/>
        <v/>
      </c>
      <c r="L200" s="257" t="str">
        <f t="shared" si="60"/>
        <v/>
      </c>
      <c r="M200" s="257" t="str">
        <f t="shared" si="61"/>
        <v/>
      </c>
      <c r="N200" s="257" t="str">
        <f t="shared" si="62"/>
        <v/>
      </c>
      <c r="P200" s="257" t="str">
        <f>IF(T200="","",IF(COUNTIF(T$2:T200,T200)=1,MAX($P$1:P199)+1,""))</f>
        <v/>
      </c>
      <c r="Q200" s="257" t="str">
        <f>IF('CMS Info'!B222="","",'CMS Info'!B222)</f>
        <v/>
      </c>
      <c r="R200" s="257" t="str">
        <f>IF('CMS Info'!C222="","",'CMS Info'!C222)</f>
        <v/>
      </c>
      <c r="S200" s="257" t="str">
        <f>IF('CMS Info'!D222="","",'CMS Info'!D222)</f>
        <v/>
      </c>
      <c r="T200" s="257" t="str">
        <f t="shared" si="63"/>
        <v/>
      </c>
      <c r="U200" s="257" t="str">
        <f t="shared" si="64"/>
        <v/>
      </c>
      <c r="V200" s="257" t="str">
        <f t="shared" si="65"/>
        <v/>
      </c>
      <c r="W200" s="257" t="str">
        <f t="shared" si="66"/>
        <v/>
      </c>
      <c r="X200" s="257" t="str">
        <f t="shared" si="67"/>
        <v/>
      </c>
      <c r="Z200" s="257" t="str">
        <f>IF(AD200="","",IF(COUNTIF(AD$2:AD200,AD200)=1,MAX($Z$1:Z199)+1,""))</f>
        <v/>
      </c>
      <c r="AA200" s="257" t="str">
        <f>IF('CMS Deviation Detail'!B222="","",'CMS Deviation Detail'!B222)</f>
        <v/>
      </c>
      <c r="AB200" s="257" t="str">
        <f>IF('CMS Deviation Detail'!C222="","",'CMS Deviation Detail'!C222)</f>
        <v/>
      </c>
      <c r="AC200" s="257" t="str">
        <f>IF('CMS Deviation Detail'!D222="","",'CMS Deviation Detail'!D222)</f>
        <v/>
      </c>
      <c r="AD200" s="257" t="str">
        <f t="shared" si="68"/>
        <v/>
      </c>
      <c r="AE200" s="257" t="str">
        <f t="shared" si="69"/>
        <v/>
      </c>
      <c r="AF200" s="257" t="str">
        <f t="shared" si="70"/>
        <v/>
      </c>
      <c r="AG200" s="257" t="str">
        <f t="shared" si="71"/>
        <v/>
      </c>
      <c r="AH200" s="257" t="str">
        <f t="shared" si="72"/>
        <v/>
      </c>
      <c r="AJ200" s="257" t="str">
        <f>IF(AN200="","",IF(COUNTIF(AN$2:AN200,AN200)=1,MAX($AJ$1:AJ199)+1,""))</f>
        <v/>
      </c>
      <c r="AK200" s="257" t="str">
        <f>IF('CMS Downtime Detail'!B222="","",'CMS Downtime Detail'!B222)</f>
        <v/>
      </c>
      <c r="AL200" s="257" t="str">
        <f>IF('CMS Downtime Detail'!C222="","",'CMS Downtime Detail'!C222)</f>
        <v/>
      </c>
      <c r="AM200" s="257" t="str">
        <f>IF('CMS Downtime Detail'!D222="","",'CMS Downtime Detail'!D222)</f>
        <v/>
      </c>
      <c r="AN200" s="257" t="str">
        <f t="shared" si="73"/>
        <v/>
      </c>
      <c r="AO200" s="257" t="str">
        <f t="shared" si="74"/>
        <v/>
      </c>
      <c r="AP200" s="257" t="str">
        <f t="shared" si="75"/>
        <v/>
      </c>
      <c r="AQ200" s="257" t="str">
        <f t="shared" si="76"/>
        <v/>
      </c>
      <c r="AR200" s="257" t="str">
        <f t="shared" si="77"/>
        <v/>
      </c>
    </row>
    <row r="201" spans="7:44" x14ac:dyDescent="0.25">
      <c r="G201" s="257" t="str">
        <f>IF(B201="","",IF(COUNTIF(K$2:K201,K201)=1,MAX($G$1:G200)+1,""))</f>
        <v/>
      </c>
      <c r="H201" s="257" t="str">
        <f>IF('No CMS Deviation'!B223="","",'No CMS Deviation'!B223)</f>
        <v/>
      </c>
      <c r="I201" s="257" t="str">
        <f>IF('No CMS Deviation'!C223="","",'No CMS Deviation'!C223)</f>
        <v/>
      </c>
      <c r="J201" s="257" t="str">
        <f>IF('No CMS Deviation'!D223="","",'No CMS Deviation'!D223)</f>
        <v/>
      </c>
      <c r="K201" s="257" t="str">
        <f t="shared" si="59"/>
        <v/>
      </c>
      <c r="L201" s="257" t="str">
        <f t="shared" si="60"/>
        <v/>
      </c>
      <c r="M201" s="257" t="str">
        <f t="shared" si="61"/>
        <v/>
      </c>
      <c r="N201" s="257" t="str">
        <f t="shared" si="62"/>
        <v/>
      </c>
      <c r="Z201" s="257" t="str">
        <f>IF(AD201="","",IF(COUNTIF(AD$2:AD201,AD201)=1,MAX($Z$1:Z200)+1,""))</f>
        <v/>
      </c>
      <c r="AA201" s="257" t="str">
        <f>IF('CMS Deviation Detail'!B223="","",'CMS Deviation Detail'!B223)</f>
        <v/>
      </c>
      <c r="AB201" s="257" t="str">
        <f>IF('CMS Deviation Detail'!C223="","",'CMS Deviation Detail'!C223)</f>
        <v/>
      </c>
      <c r="AC201" s="257" t="str">
        <f>IF('CMS Deviation Detail'!D223="","",'CMS Deviation Detail'!D223)</f>
        <v/>
      </c>
      <c r="AD201" s="257" t="str">
        <f t="shared" si="68"/>
        <v/>
      </c>
      <c r="AE201" s="257" t="str">
        <f t="shared" si="69"/>
        <v/>
      </c>
      <c r="AF201" s="257" t="str">
        <f t="shared" si="70"/>
        <v/>
      </c>
      <c r="AG201" s="257" t="str">
        <f t="shared" si="71"/>
        <v/>
      </c>
      <c r="AH201" s="257" t="str">
        <f t="shared" si="72"/>
        <v/>
      </c>
      <c r="AJ201" s="257" t="str">
        <f>IF(AN201="","",IF(COUNTIF(AN$2:AN201,AN201)=1,MAX($AJ$1:AJ200)+1,""))</f>
        <v/>
      </c>
      <c r="AK201" s="257" t="str">
        <f>IF('CMS Downtime Detail'!B223="","",'CMS Downtime Detail'!B223)</f>
        <v/>
      </c>
      <c r="AL201" s="257" t="str">
        <f>IF('CMS Downtime Detail'!C223="","",'CMS Downtime Detail'!C223)</f>
        <v/>
      </c>
      <c r="AM201" s="257" t="str">
        <f>IF('CMS Downtime Detail'!D223="","",'CMS Downtime Detail'!D223)</f>
        <v/>
      </c>
      <c r="AN201" s="257" t="str">
        <f t="shared" si="73"/>
        <v/>
      </c>
      <c r="AO201" s="257" t="str">
        <f t="shared" si="74"/>
        <v/>
      </c>
      <c r="AP201" s="257" t="str">
        <f t="shared" si="75"/>
        <v/>
      </c>
      <c r="AQ201" s="257" t="str">
        <f t="shared" si="76"/>
        <v/>
      </c>
      <c r="AR201" s="257" t="str">
        <f t="shared" si="77"/>
        <v/>
      </c>
    </row>
    <row r="202" spans="7:44" x14ac:dyDescent="0.25">
      <c r="G202" s="257" t="str">
        <f>IF(B202="","",IF(COUNTIF(K$2:K202,K202)=1,MAX($G$1:G201)+1,""))</f>
        <v/>
      </c>
      <c r="H202" s="257" t="str">
        <f>IF('No CMS Deviation'!B224="","",'No CMS Deviation'!B224)</f>
        <v/>
      </c>
      <c r="I202" s="257" t="str">
        <f>IF('No CMS Deviation'!C224="","",'No CMS Deviation'!C224)</f>
        <v/>
      </c>
      <c r="J202" s="257" t="str">
        <f>IF('No CMS Deviation'!D224="","",'No CMS Deviation'!D224)</f>
        <v/>
      </c>
      <c r="K202" s="257" t="str">
        <f t="shared" si="59"/>
        <v/>
      </c>
      <c r="L202" s="257" t="str">
        <f t="shared" si="60"/>
        <v/>
      </c>
      <c r="M202" s="257" t="str">
        <f t="shared" si="61"/>
        <v/>
      </c>
      <c r="N202" s="257" t="str">
        <f t="shared" si="62"/>
        <v/>
      </c>
      <c r="Z202" s="257" t="str">
        <f>IF(AD202="","",IF(COUNTIF(AD$2:AD202,AD202)=1,MAX($Z$1:Z201)+1,""))</f>
        <v/>
      </c>
      <c r="AA202" s="257" t="str">
        <f>IF('CMS Deviation Detail'!B224="","",'CMS Deviation Detail'!B224)</f>
        <v/>
      </c>
      <c r="AB202" s="257" t="str">
        <f>IF('CMS Deviation Detail'!C224="","",'CMS Deviation Detail'!C224)</f>
        <v/>
      </c>
      <c r="AC202" s="257" t="str">
        <f>IF('CMS Deviation Detail'!D224="","",'CMS Deviation Detail'!D224)</f>
        <v/>
      </c>
      <c r="AD202" s="257" t="str">
        <f t="shared" si="68"/>
        <v/>
      </c>
      <c r="AE202" s="257" t="str">
        <f t="shared" si="69"/>
        <v/>
      </c>
      <c r="AF202" s="257" t="str">
        <f t="shared" si="70"/>
        <v/>
      </c>
      <c r="AG202" s="257" t="str">
        <f t="shared" si="71"/>
        <v/>
      </c>
      <c r="AH202" s="257" t="str">
        <f t="shared" si="72"/>
        <v/>
      </c>
      <c r="AJ202" s="257" t="str">
        <f>IF(AN202="","",IF(COUNTIF(AN$2:AN202,AN202)=1,MAX($AJ$1:AJ201)+1,""))</f>
        <v/>
      </c>
      <c r="AK202" s="257" t="str">
        <f>IF('CMS Downtime Detail'!B224="","",'CMS Downtime Detail'!B224)</f>
        <v/>
      </c>
      <c r="AL202" s="257" t="str">
        <f>IF('CMS Downtime Detail'!C224="","",'CMS Downtime Detail'!C224)</f>
        <v/>
      </c>
      <c r="AM202" s="257" t="str">
        <f>IF('CMS Downtime Detail'!D224="","",'CMS Downtime Detail'!D224)</f>
        <v/>
      </c>
      <c r="AN202" s="257" t="str">
        <f t="shared" si="73"/>
        <v/>
      </c>
      <c r="AO202" s="257" t="str">
        <f t="shared" si="74"/>
        <v/>
      </c>
      <c r="AP202" s="257" t="str">
        <f t="shared" si="75"/>
        <v/>
      </c>
      <c r="AQ202" s="257" t="str">
        <f t="shared" si="76"/>
        <v/>
      </c>
      <c r="AR202" s="257" t="str">
        <f t="shared" si="77"/>
        <v/>
      </c>
    </row>
    <row r="203" spans="7:44" x14ac:dyDescent="0.25">
      <c r="G203" s="257" t="str">
        <f>IF(B203="","",IF(COUNTIF(K$2:K203,K203)=1,MAX($G$1:G202)+1,""))</f>
        <v/>
      </c>
      <c r="H203" s="257" t="str">
        <f>IF('No CMS Deviation'!B225="","",'No CMS Deviation'!B225)</f>
        <v/>
      </c>
      <c r="I203" s="257" t="str">
        <f>IF('No CMS Deviation'!C225="","",'No CMS Deviation'!C225)</f>
        <v/>
      </c>
      <c r="J203" s="257" t="str">
        <f>IF('No CMS Deviation'!D225="","",'No CMS Deviation'!D225)</f>
        <v/>
      </c>
      <c r="K203" s="257" t="str">
        <f t="shared" si="59"/>
        <v/>
      </c>
      <c r="L203" s="257" t="str">
        <f t="shared" si="60"/>
        <v/>
      </c>
      <c r="M203" s="257" t="str">
        <f t="shared" si="61"/>
        <v/>
      </c>
      <c r="N203" s="257" t="str">
        <f t="shared" si="62"/>
        <v/>
      </c>
      <c r="Z203" s="257" t="str">
        <f>IF(AD203="","",IF(COUNTIF(AD$2:AD203,AD203)=1,MAX($Z$1:Z202)+1,""))</f>
        <v/>
      </c>
      <c r="AA203" s="257" t="str">
        <f>IF('CMS Deviation Detail'!B225="","",'CMS Deviation Detail'!B225)</f>
        <v/>
      </c>
      <c r="AB203" s="257" t="str">
        <f>IF('CMS Deviation Detail'!C225="","",'CMS Deviation Detail'!C225)</f>
        <v/>
      </c>
      <c r="AC203" s="257" t="str">
        <f>IF('CMS Deviation Detail'!D225="","",'CMS Deviation Detail'!D225)</f>
        <v/>
      </c>
      <c r="AD203" s="257" t="str">
        <f t="shared" si="68"/>
        <v/>
      </c>
      <c r="AE203" s="257" t="str">
        <f t="shared" si="69"/>
        <v/>
      </c>
      <c r="AF203" s="257" t="str">
        <f t="shared" si="70"/>
        <v/>
      </c>
      <c r="AG203" s="257" t="str">
        <f t="shared" si="71"/>
        <v/>
      </c>
      <c r="AH203" s="257" t="str">
        <f t="shared" si="72"/>
        <v/>
      </c>
      <c r="AJ203" s="257" t="str">
        <f>IF(AN203="","",IF(COUNTIF(AN$2:AN203,AN203)=1,MAX($AJ$1:AJ202)+1,""))</f>
        <v/>
      </c>
      <c r="AK203" s="257" t="str">
        <f>IF('CMS Downtime Detail'!B225="","",'CMS Downtime Detail'!B225)</f>
        <v/>
      </c>
      <c r="AL203" s="257" t="str">
        <f>IF('CMS Downtime Detail'!C225="","",'CMS Downtime Detail'!C225)</f>
        <v/>
      </c>
      <c r="AM203" s="257" t="str">
        <f>IF('CMS Downtime Detail'!D225="","",'CMS Downtime Detail'!D225)</f>
        <v/>
      </c>
      <c r="AN203" s="257" t="str">
        <f t="shared" si="73"/>
        <v/>
      </c>
      <c r="AO203" s="257" t="str">
        <f t="shared" si="74"/>
        <v/>
      </c>
      <c r="AP203" s="257" t="str">
        <f t="shared" si="75"/>
        <v/>
      </c>
      <c r="AQ203" s="257" t="str">
        <f t="shared" si="76"/>
        <v/>
      </c>
      <c r="AR203" s="257" t="str">
        <f t="shared" si="77"/>
        <v/>
      </c>
    </row>
    <row r="204" spans="7:44" x14ac:dyDescent="0.25">
      <c r="G204" s="257" t="str">
        <f>IF(B204="","",IF(COUNTIF(K$2:K204,K204)=1,MAX($G$1:G203)+1,""))</f>
        <v/>
      </c>
      <c r="H204" s="257" t="str">
        <f>IF('No CMS Deviation'!B226="","",'No CMS Deviation'!B226)</f>
        <v/>
      </c>
      <c r="I204" s="257" t="str">
        <f>IF('No CMS Deviation'!C226="","",'No CMS Deviation'!C226)</f>
        <v/>
      </c>
      <c r="J204" s="257" t="str">
        <f>IF('No CMS Deviation'!D226="","",'No CMS Deviation'!D226)</f>
        <v/>
      </c>
      <c r="K204" s="257" t="str">
        <f t="shared" si="59"/>
        <v/>
      </c>
      <c r="L204" s="257" t="str">
        <f t="shared" si="60"/>
        <v/>
      </c>
      <c r="M204" s="257" t="str">
        <f t="shared" si="61"/>
        <v/>
      </c>
      <c r="N204" s="257" t="str">
        <f t="shared" si="62"/>
        <v/>
      </c>
      <c r="Z204" s="257" t="str">
        <f>IF(AD204="","",IF(COUNTIF(AD$2:AD204,AD204)=1,MAX($Z$1:Z203)+1,""))</f>
        <v/>
      </c>
      <c r="AA204" s="257" t="str">
        <f>IF('CMS Deviation Detail'!B226="","",'CMS Deviation Detail'!B226)</f>
        <v/>
      </c>
      <c r="AB204" s="257" t="str">
        <f>IF('CMS Deviation Detail'!C226="","",'CMS Deviation Detail'!C226)</f>
        <v/>
      </c>
      <c r="AC204" s="257" t="str">
        <f>IF('CMS Deviation Detail'!D226="","",'CMS Deviation Detail'!D226)</f>
        <v/>
      </c>
      <c r="AD204" s="257" t="str">
        <f t="shared" si="68"/>
        <v/>
      </c>
      <c r="AE204" s="257" t="str">
        <f t="shared" si="69"/>
        <v/>
      </c>
      <c r="AF204" s="257" t="str">
        <f t="shared" si="70"/>
        <v/>
      </c>
      <c r="AG204" s="257" t="str">
        <f t="shared" si="71"/>
        <v/>
      </c>
      <c r="AH204" s="257" t="str">
        <f t="shared" si="72"/>
        <v/>
      </c>
      <c r="AJ204" s="257" t="str">
        <f>IF(AN204="","",IF(COUNTIF(AN$2:AN204,AN204)=1,MAX($AJ$1:AJ203)+1,""))</f>
        <v/>
      </c>
      <c r="AK204" s="257" t="str">
        <f>IF('CMS Downtime Detail'!B226="","",'CMS Downtime Detail'!B226)</f>
        <v/>
      </c>
      <c r="AL204" s="257" t="str">
        <f>IF('CMS Downtime Detail'!C226="","",'CMS Downtime Detail'!C226)</f>
        <v/>
      </c>
      <c r="AM204" s="257" t="str">
        <f>IF('CMS Downtime Detail'!D226="","",'CMS Downtime Detail'!D226)</f>
        <v/>
      </c>
      <c r="AN204" s="257" t="str">
        <f t="shared" si="73"/>
        <v/>
      </c>
      <c r="AO204" s="257" t="str">
        <f t="shared" si="74"/>
        <v/>
      </c>
      <c r="AP204" s="257" t="str">
        <f t="shared" si="75"/>
        <v/>
      </c>
      <c r="AQ204" s="257" t="str">
        <f t="shared" si="76"/>
        <v/>
      </c>
      <c r="AR204" s="257" t="str">
        <f t="shared" si="77"/>
        <v/>
      </c>
    </row>
    <row r="205" spans="7:44" x14ac:dyDescent="0.25">
      <c r="G205" s="257" t="str">
        <f>IF(B205="","",IF(COUNTIF(K$2:K205,K205)=1,MAX($G$1:G204)+1,""))</f>
        <v/>
      </c>
      <c r="H205" s="257" t="str">
        <f>IF('No CMS Deviation'!B227="","",'No CMS Deviation'!B227)</f>
        <v/>
      </c>
      <c r="I205" s="257" t="str">
        <f>IF('No CMS Deviation'!C227="","",'No CMS Deviation'!C227)</f>
        <v/>
      </c>
      <c r="J205" s="257" t="str">
        <f>IF('No CMS Deviation'!D227="","",'No CMS Deviation'!D227)</f>
        <v/>
      </c>
      <c r="K205" s="257" t="str">
        <f t="shared" si="59"/>
        <v/>
      </c>
      <c r="L205" s="257" t="str">
        <f t="shared" si="60"/>
        <v/>
      </c>
      <c r="M205" s="257" t="str">
        <f t="shared" si="61"/>
        <v/>
      </c>
      <c r="N205" s="257" t="str">
        <f t="shared" si="62"/>
        <v/>
      </c>
      <c r="Z205" s="257" t="str">
        <f>IF(AD205="","",IF(COUNTIF(AD$2:AD205,AD205)=1,MAX($Z$1:Z204)+1,""))</f>
        <v/>
      </c>
      <c r="AA205" s="257" t="str">
        <f>IF('CMS Deviation Detail'!B227="","",'CMS Deviation Detail'!B227)</f>
        <v/>
      </c>
      <c r="AB205" s="257" t="str">
        <f>IF('CMS Deviation Detail'!C227="","",'CMS Deviation Detail'!C227)</f>
        <v/>
      </c>
      <c r="AC205" s="257" t="str">
        <f>IF('CMS Deviation Detail'!D227="","",'CMS Deviation Detail'!D227)</f>
        <v/>
      </c>
      <c r="AD205" s="257" t="str">
        <f t="shared" si="68"/>
        <v/>
      </c>
      <c r="AE205" s="257" t="str">
        <f t="shared" si="69"/>
        <v/>
      </c>
      <c r="AF205" s="257" t="str">
        <f t="shared" si="70"/>
        <v/>
      </c>
      <c r="AG205" s="257" t="str">
        <f t="shared" si="71"/>
        <v/>
      </c>
      <c r="AH205" s="257" t="str">
        <f t="shared" si="72"/>
        <v/>
      </c>
      <c r="AJ205" s="257" t="str">
        <f>IF(AN205="","",IF(COUNTIF(AN$2:AN205,AN205)=1,MAX($AJ$1:AJ204)+1,""))</f>
        <v/>
      </c>
      <c r="AK205" s="257" t="str">
        <f>IF('CMS Downtime Detail'!B227="","",'CMS Downtime Detail'!B227)</f>
        <v/>
      </c>
      <c r="AL205" s="257" t="str">
        <f>IF('CMS Downtime Detail'!C227="","",'CMS Downtime Detail'!C227)</f>
        <v/>
      </c>
      <c r="AM205" s="257" t="str">
        <f>IF('CMS Downtime Detail'!D227="","",'CMS Downtime Detail'!D227)</f>
        <v/>
      </c>
      <c r="AN205" s="257" t="str">
        <f t="shared" si="73"/>
        <v/>
      </c>
      <c r="AO205" s="257" t="str">
        <f t="shared" si="74"/>
        <v/>
      </c>
      <c r="AP205" s="257" t="str">
        <f t="shared" si="75"/>
        <v/>
      </c>
      <c r="AQ205" s="257" t="str">
        <f t="shared" si="76"/>
        <v/>
      </c>
      <c r="AR205" s="257" t="str">
        <f t="shared" si="77"/>
        <v/>
      </c>
    </row>
    <row r="206" spans="7:44" x14ac:dyDescent="0.25">
      <c r="G206" s="257" t="str">
        <f>IF(B206="","",IF(COUNTIF(K$2:K206,K206)=1,MAX($G$1:G205)+1,""))</f>
        <v/>
      </c>
      <c r="H206" s="257" t="str">
        <f>IF('No CMS Deviation'!B228="","",'No CMS Deviation'!B228)</f>
        <v/>
      </c>
      <c r="I206" s="257" t="str">
        <f>IF('No CMS Deviation'!C228="","",'No CMS Deviation'!C228)</f>
        <v/>
      </c>
      <c r="J206" s="257" t="str">
        <f>IF('No CMS Deviation'!D228="","",'No CMS Deviation'!D228)</f>
        <v/>
      </c>
      <c r="K206" s="257" t="str">
        <f t="shared" si="59"/>
        <v/>
      </c>
      <c r="L206" s="257" t="str">
        <f t="shared" si="60"/>
        <v/>
      </c>
      <c r="M206" s="257" t="str">
        <f t="shared" si="61"/>
        <v/>
      </c>
      <c r="N206" s="257" t="str">
        <f t="shared" si="62"/>
        <v/>
      </c>
      <c r="Z206" s="257" t="str">
        <f>IF(AD206="","",IF(COUNTIF(AD$2:AD206,AD206)=1,MAX($Z$1:Z205)+1,""))</f>
        <v/>
      </c>
      <c r="AA206" s="257" t="str">
        <f>IF('CMS Deviation Detail'!B228="","",'CMS Deviation Detail'!B228)</f>
        <v/>
      </c>
      <c r="AB206" s="257" t="str">
        <f>IF('CMS Deviation Detail'!C228="","",'CMS Deviation Detail'!C228)</f>
        <v/>
      </c>
      <c r="AC206" s="257" t="str">
        <f>IF('CMS Deviation Detail'!D228="","",'CMS Deviation Detail'!D228)</f>
        <v/>
      </c>
      <c r="AD206" s="257" t="str">
        <f t="shared" si="68"/>
        <v/>
      </c>
      <c r="AE206" s="257" t="str">
        <f t="shared" si="69"/>
        <v/>
      </c>
      <c r="AF206" s="257" t="str">
        <f t="shared" si="70"/>
        <v/>
      </c>
      <c r="AG206" s="257" t="str">
        <f t="shared" si="71"/>
        <v/>
      </c>
      <c r="AH206" s="257" t="str">
        <f t="shared" si="72"/>
        <v/>
      </c>
      <c r="AJ206" s="257" t="str">
        <f>IF(AN206="","",IF(COUNTIF(AN$2:AN206,AN206)=1,MAX($AJ$1:AJ205)+1,""))</f>
        <v/>
      </c>
      <c r="AK206" s="257" t="str">
        <f>IF('CMS Downtime Detail'!B228="","",'CMS Downtime Detail'!B228)</f>
        <v/>
      </c>
      <c r="AL206" s="257" t="str">
        <f>IF('CMS Downtime Detail'!C228="","",'CMS Downtime Detail'!C228)</f>
        <v/>
      </c>
      <c r="AM206" s="257" t="str">
        <f>IF('CMS Downtime Detail'!D228="","",'CMS Downtime Detail'!D228)</f>
        <v/>
      </c>
      <c r="AN206" s="257" t="str">
        <f t="shared" si="73"/>
        <v/>
      </c>
      <c r="AO206" s="257" t="str">
        <f t="shared" si="74"/>
        <v/>
      </c>
      <c r="AP206" s="257" t="str">
        <f t="shared" si="75"/>
        <v/>
      </c>
      <c r="AQ206" s="257" t="str">
        <f t="shared" si="76"/>
        <v/>
      </c>
      <c r="AR206" s="257" t="str">
        <f t="shared" si="77"/>
        <v/>
      </c>
    </row>
    <row r="207" spans="7:44" x14ac:dyDescent="0.25">
      <c r="G207" s="257" t="str">
        <f>IF(B207="","",IF(COUNTIF(K$2:K207,K207)=1,MAX($G$1:G206)+1,""))</f>
        <v/>
      </c>
      <c r="H207" s="257" t="str">
        <f>IF('No CMS Deviation'!B229="","",'No CMS Deviation'!B229)</f>
        <v/>
      </c>
      <c r="I207" s="257" t="str">
        <f>IF('No CMS Deviation'!C229="","",'No CMS Deviation'!C229)</f>
        <v/>
      </c>
      <c r="J207" s="257" t="str">
        <f>IF('No CMS Deviation'!D229="","",'No CMS Deviation'!D229)</f>
        <v/>
      </c>
      <c r="K207" s="257" t="str">
        <f t="shared" si="59"/>
        <v/>
      </c>
      <c r="L207" s="257" t="str">
        <f t="shared" si="60"/>
        <v/>
      </c>
      <c r="M207" s="257" t="str">
        <f t="shared" si="61"/>
        <v/>
      </c>
      <c r="N207" s="257" t="str">
        <f t="shared" si="62"/>
        <v/>
      </c>
      <c r="Z207" s="257" t="str">
        <f>IF(AD207="","",IF(COUNTIF(AD$2:AD207,AD207)=1,MAX($Z$1:Z206)+1,""))</f>
        <v/>
      </c>
      <c r="AA207" s="257" t="str">
        <f>IF('CMS Deviation Detail'!B229="","",'CMS Deviation Detail'!B229)</f>
        <v/>
      </c>
      <c r="AB207" s="257" t="str">
        <f>IF('CMS Deviation Detail'!C229="","",'CMS Deviation Detail'!C229)</f>
        <v/>
      </c>
      <c r="AC207" s="257" t="str">
        <f>IF('CMS Deviation Detail'!D229="","",'CMS Deviation Detail'!D229)</f>
        <v/>
      </c>
      <c r="AD207" s="257" t="str">
        <f t="shared" si="68"/>
        <v/>
      </c>
      <c r="AE207" s="257" t="str">
        <f t="shared" si="69"/>
        <v/>
      </c>
      <c r="AF207" s="257" t="str">
        <f t="shared" si="70"/>
        <v/>
      </c>
      <c r="AG207" s="257" t="str">
        <f t="shared" si="71"/>
        <v/>
      </c>
      <c r="AH207" s="257" t="str">
        <f t="shared" si="72"/>
        <v/>
      </c>
      <c r="AJ207" s="257" t="str">
        <f>IF(AN207="","",IF(COUNTIF(AN$2:AN207,AN207)=1,MAX($AJ$1:AJ206)+1,""))</f>
        <v/>
      </c>
      <c r="AK207" s="257" t="str">
        <f>IF('CMS Downtime Detail'!B229="","",'CMS Downtime Detail'!B229)</f>
        <v/>
      </c>
      <c r="AL207" s="257" t="str">
        <f>IF('CMS Downtime Detail'!C229="","",'CMS Downtime Detail'!C229)</f>
        <v/>
      </c>
      <c r="AM207" s="257" t="str">
        <f>IF('CMS Downtime Detail'!D229="","",'CMS Downtime Detail'!D229)</f>
        <v/>
      </c>
      <c r="AN207" s="257" t="str">
        <f t="shared" si="73"/>
        <v/>
      </c>
      <c r="AO207" s="257" t="str">
        <f t="shared" si="74"/>
        <v/>
      </c>
      <c r="AP207" s="257" t="str">
        <f t="shared" si="75"/>
        <v/>
      </c>
      <c r="AQ207" s="257" t="str">
        <f t="shared" si="76"/>
        <v/>
      </c>
      <c r="AR207" s="257" t="str">
        <f t="shared" si="77"/>
        <v/>
      </c>
    </row>
    <row r="208" spans="7:44" x14ac:dyDescent="0.25">
      <c r="G208" s="257" t="str">
        <f>IF(B208="","",IF(COUNTIF(K$2:K208,K208)=1,MAX($G$1:G207)+1,""))</f>
        <v/>
      </c>
      <c r="H208" s="257" t="str">
        <f>IF('No CMS Deviation'!B230="","",'No CMS Deviation'!B230)</f>
        <v/>
      </c>
      <c r="I208" s="257" t="str">
        <f>IF('No CMS Deviation'!C230="","",'No CMS Deviation'!C230)</f>
        <v/>
      </c>
      <c r="J208" s="257" t="str">
        <f>IF('No CMS Deviation'!D230="","",'No CMS Deviation'!D230)</f>
        <v/>
      </c>
      <c r="K208" s="257" t="str">
        <f t="shared" si="59"/>
        <v/>
      </c>
      <c r="L208" s="257" t="str">
        <f t="shared" si="60"/>
        <v/>
      </c>
      <c r="M208" s="257" t="str">
        <f t="shared" si="61"/>
        <v/>
      </c>
      <c r="N208" s="257" t="str">
        <f t="shared" si="62"/>
        <v/>
      </c>
      <c r="Z208" s="257" t="str">
        <f>IF(AD208="","",IF(COUNTIF(AD$2:AD208,AD208)=1,MAX($Z$1:Z207)+1,""))</f>
        <v/>
      </c>
      <c r="AA208" s="257" t="str">
        <f>IF('CMS Deviation Detail'!B230="","",'CMS Deviation Detail'!B230)</f>
        <v/>
      </c>
      <c r="AB208" s="257" t="str">
        <f>IF('CMS Deviation Detail'!C230="","",'CMS Deviation Detail'!C230)</f>
        <v/>
      </c>
      <c r="AC208" s="257" t="str">
        <f>IF('CMS Deviation Detail'!D230="","",'CMS Deviation Detail'!D230)</f>
        <v/>
      </c>
      <c r="AD208" s="257" t="str">
        <f t="shared" si="68"/>
        <v/>
      </c>
      <c r="AE208" s="257" t="str">
        <f t="shared" si="69"/>
        <v/>
      </c>
      <c r="AF208" s="257" t="str">
        <f t="shared" si="70"/>
        <v/>
      </c>
      <c r="AG208" s="257" t="str">
        <f t="shared" si="71"/>
        <v/>
      </c>
      <c r="AH208" s="257" t="str">
        <f t="shared" si="72"/>
        <v/>
      </c>
      <c r="AJ208" s="257" t="str">
        <f>IF(AN208="","",IF(COUNTIF(AN$2:AN208,AN208)=1,MAX($AJ$1:AJ207)+1,""))</f>
        <v/>
      </c>
      <c r="AK208" s="257" t="str">
        <f>IF('CMS Downtime Detail'!B230="","",'CMS Downtime Detail'!B230)</f>
        <v/>
      </c>
      <c r="AL208" s="257" t="str">
        <f>IF('CMS Downtime Detail'!C230="","",'CMS Downtime Detail'!C230)</f>
        <v/>
      </c>
      <c r="AM208" s="257" t="str">
        <f>IF('CMS Downtime Detail'!D230="","",'CMS Downtime Detail'!D230)</f>
        <v/>
      </c>
      <c r="AN208" s="257" t="str">
        <f t="shared" si="73"/>
        <v/>
      </c>
      <c r="AO208" s="257" t="str">
        <f t="shared" si="74"/>
        <v/>
      </c>
      <c r="AP208" s="257" t="str">
        <f t="shared" si="75"/>
        <v/>
      </c>
      <c r="AQ208" s="257" t="str">
        <f t="shared" si="76"/>
        <v/>
      </c>
      <c r="AR208" s="257" t="str">
        <f t="shared" si="77"/>
        <v/>
      </c>
    </row>
    <row r="209" spans="7:44" x14ac:dyDescent="0.25">
      <c r="G209" s="257" t="str">
        <f>IF(B209="","",IF(COUNTIF(K$2:K209,K209)=1,MAX($G$1:G208)+1,""))</f>
        <v/>
      </c>
      <c r="H209" s="257" t="str">
        <f>IF('No CMS Deviation'!B231="","",'No CMS Deviation'!B231)</f>
        <v/>
      </c>
      <c r="I209" s="257" t="str">
        <f>IF('No CMS Deviation'!C231="","",'No CMS Deviation'!C231)</f>
        <v/>
      </c>
      <c r="J209" s="257" t="str">
        <f>IF('No CMS Deviation'!D231="","",'No CMS Deviation'!D231)</f>
        <v/>
      </c>
      <c r="K209" s="257" t="str">
        <f t="shared" si="59"/>
        <v/>
      </c>
      <c r="L209" s="257" t="str">
        <f t="shared" si="60"/>
        <v/>
      </c>
      <c r="M209" s="257" t="str">
        <f t="shared" si="61"/>
        <v/>
      </c>
      <c r="N209" s="257" t="str">
        <f t="shared" si="62"/>
        <v/>
      </c>
      <c r="Z209" s="257" t="str">
        <f>IF(AD209="","",IF(COUNTIF(AD$2:AD209,AD209)=1,MAX($Z$1:Z208)+1,""))</f>
        <v/>
      </c>
      <c r="AA209" s="257" t="str">
        <f>IF('CMS Deviation Detail'!B231="","",'CMS Deviation Detail'!B231)</f>
        <v/>
      </c>
      <c r="AB209" s="257" t="str">
        <f>IF('CMS Deviation Detail'!C231="","",'CMS Deviation Detail'!C231)</f>
        <v/>
      </c>
      <c r="AC209" s="257" t="str">
        <f>IF('CMS Deviation Detail'!D231="","",'CMS Deviation Detail'!D231)</f>
        <v/>
      </c>
      <c r="AD209" s="257" t="str">
        <f t="shared" si="68"/>
        <v/>
      </c>
      <c r="AE209" s="257" t="str">
        <f t="shared" si="69"/>
        <v/>
      </c>
      <c r="AF209" s="257" t="str">
        <f t="shared" si="70"/>
        <v/>
      </c>
      <c r="AG209" s="257" t="str">
        <f t="shared" si="71"/>
        <v/>
      </c>
      <c r="AH209" s="257" t="str">
        <f t="shared" si="72"/>
        <v/>
      </c>
      <c r="AJ209" s="257" t="str">
        <f>IF(AN209="","",IF(COUNTIF(AN$2:AN209,AN209)=1,MAX($AJ$1:AJ208)+1,""))</f>
        <v/>
      </c>
      <c r="AK209" s="257" t="str">
        <f>IF('CMS Downtime Detail'!B231="","",'CMS Downtime Detail'!B231)</f>
        <v/>
      </c>
      <c r="AL209" s="257" t="str">
        <f>IF('CMS Downtime Detail'!C231="","",'CMS Downtime Detail'!C231)</f>
        <v/>
      </c>
      <c r="AM209" s="257" t="str">
        <f>IF('CMS Downtime Detail'!D231="","",'CMS Downtime Detail'!D231)</f>
        <v/>
      </c>
      <c r="AN209" s="257" t="str">
        <f t="shared" si="73"/>
        <v/>
      </c>
      <c r="AO209" s="257" t="str">
        <f t="shared" si="74"/>
        <v/>
      </c>
      <c r="AP209" s="257" t="str">
        <f t="shared" si="75"/>
        <v/>
      </c>
      <c r="AQ209" s="257" t="str">
        <f t="shared" si="76"/>
        <v/>
      </c>
      <c r="AR209" s="257" t="str">
        <f t="shared" si="77"/>
        <v/>
      </c>
    </row>
    <row r="210" spans="7:44" x14ac:dyDescent="0.25">
      <c r="G210" s="257" t="str">
        <f>IF(B210="","",IF(COUNTIF(K$2:K210,K210)=1,MAX($G$1:G209)+1,""))</f>
        <v/>
      </c>
      <c r="H210" s="257" t="str">
        <f>IF('No CMS Deviation'!B232="","",'No CMS Deviation'!B232)</f>
        <v/>
      </c>
      <c r="I210" s="257" t="str">
        <f>IF('No CMS Deviation'!C232="","",'No CMS Deviation'!C232)</f>
        <v/>
      </c>
      <c r="J210" s="257" t="str">
        <f>IF('No CMS Deviation'!D232="","",'No CMS Deviation'!D232)</f>
        <v/>
      </c>
      <c r="K210" s="257" t="str">
        <f t="shared" si="59"/>
        <v/>
      </c>
      <c r="L210" s="257" t="str">
        <f t="shared" si="60"/>
        <v/>
      </c>
      <c r="M210" s="257" t="str">
        <f t="shared" si="61"/>
        <v/>
      </c>
      <c r="N210" s="257" t="str">
        <f t="shared" si="62"/>
        <v/>
      </c>
      <c r="Z210" s="257" t="str">
        <f>IF(AD210="","",IF(COUNTIF(AD$2:AD210,AD210)=1,MAX($Z$1:Z209)+1,""))</f>
        <v/>
      </c>
      <c r="AA210" s="257" t="str">
        <f>IF('CMS Deviation Detail'!B232="","",'CMS Deviation Detail'!B232)</f>
        <v/>
      </c>
      <c r="AB210" s="257" t="str">
        <f>IF('CMS Deviation Detail'!C232="","",'CMS Deviation Detail'!C232)</f>
        <v/>
      </c>
      <c r="AC210" s="257" t="str">
        <f>IF('CMS Deviation Detail'!D232="","",'CMS Deviation Detail'!D232)</f>
        <v/>
      </c>
      <c r="AD210" s="257" t="str">
        <f t="shared" si="68"/>
        <v/>
      </c>
      <c r="AE210" s="257" t="str">
        <f t="shared" si="69"/>
        <v/>
      </c>
      <c r="AF210" s="257" t="str">
        <f t="shared" si="70"/>
        <v/>
      </c>
      <c r="AG210" s="257" t="str">
        <f t="shared" si="71"/>
        <v/>
      </c>
      <c r="AH210" s="257" t="str">
        <f t="shared" si="72"/>
        <v/>
      </c>
      <c r="AJ210" s="257" t="str">
        <f>IF(AN210="","",IF(COUNTIF(AN$2:AN210,AN210)=1,MAX($AJ$1:AJ209)+1,""))</f>
        <v/>
      </c>
      <c r="AK210" s="257" t="str">
        <f>IF('CMS Downtime Detail'!B232="","",'CMS Downtime Detail'!B232)</f>
        <v/>
      </c>
      <c r="AL210" s="257" t="str">
        <f>IF('CMS Downtime Detail'!C232="","",'CMS Downtime Detail'!C232)</f>
        <v/>
      </c>
      <c r="AM210" s="257" t="str">
        <f>IF('CMS Downtime Detail'!D232="","",'CMS Downtime Detail'!D232)</f>
        <v/>
      </c>
      <c r="AN210" s="257" t="str">
        <f t="shared" si="73"/>
        <v/>
      </c>
      <c r="AO210" s="257" t="str">
        <f t="shared" si="74"/>
        <v/>
      </c>
      <c r="AP210" s="257" t="str">
        <f t="shared" si="75"/>
        <v/>
      </c>
      <c r="AQ210" s="257" t="str">
        <f t="shared" si="76"/>
        <v/>
      </c>
      <c r="AR210" s="257" t="str">
        <f t="shared" si="77"/>
        <v/>
      </c>
    </row>
    <row r="211" spans="7:44" x14ac:dyDescent="0.25">
      <c r="G211" s="257" t="str">
        <f>IF(B211="","",IF(COUNTIF(K$2:K211,K211)=1,MAX($G$1:G210)+1,""))</f>
        <v/>
      </c>
      <c r="H211" s="257" t="str">
        <f>IF('No CMS Deviation'!B233="","",'No CMS Deviation'!B233)</f>
        <v/>
      </c>
      <c r="I211" s="257" t="str">
        <f>IF('No CMS Deviation'!C233="","",'No CMS Deviation'!C233)</f>
        <v/>
      </c>
      <c r="J211" s="257" t="str">
        <f>IF('No CMS Deviation'!D233="","",'No CMS Deviation'!D233)</f>
        <v/>
      </c>
      <c r="K211" s="257" t="str">
        <f t="shared" si="59"/>
        <v/>
      </c>
      <c r="L211" s="257" t="str">
        <f t="shared" si="60"/>
        <v/>
      </c>
      <c r="M211" s="257" t="str">
        <f t="shared" si="61"/>
        <v/>
      </c>
      <c r="N211" s="257" t="str">
        <f t="shared" si="62"/>
        <v/>
      </c>
      <c r="Z211" s="257" t="str">
        <f>IF(AD211="","",IF(COUNTIF(AD$2:AD211,AD211)=1,MAX($Z$1:Z210)+1,""))</f>
        <v/>
      </c>
      <c r="AA211" s="257" t="str">
        <f>IF('CMS Deviation Detail'!B233="","",'CMS Deviation Detail'!B233)</f>
        <v/>
      </c>
      <c r="AB211" s="257" t="str">
        <f>IF('CMS Deviation Detail'!C233="","",'CMS Deviation Detail'!C233)</f>
        <v/>
      </c>
      <c r="AC211" s="257" t="str">
        <f>IF('CMS Deviation Detail'!D233="","",'CMS Deviation Detail'!D233)</f>
        <v/>
      </c>
      <c r="AD211" s="257" t="str">
        <f t="shared" si="68"/>
        <v/>
      </c>
      <c r="AE211" s="257" t="str">
        <f t="shared" si="69"/>
        <v/>
      </c>
      <c r="AF211" s="257" t="str">
        <f t="shared" si="70"/>
        <v/>
      </c>
      <c r="AG211" s="257" t="str">
        <f t="shared" si="71"/>
        <v/>
      </c>
      <c r="AH211" s="257" t="str">
        <f t="shared" si="72"/>
        <v/>
      </c>
      <c r="AJ211" s="257" t="str">
        <f>IF(AN211="","",IF(COUNTIF(AN$2:AN211,AN211)=1,MAX($AJ$1:AJ210)+1,""))</f>
        <v/>
      </c>
      <c r="AK211" s="257" t="str">
        <f>IF('CMS Downtime Detail'!B233="","",'CMS Downtime Detail'!B233)</f>
        <v/>
      </c>
      <c r="AL211" s="257" t="str">
        <f>IF('CMS Downtime Detail'!C233="","",'CMS Downtime Detail'!C233)</f>
        <v/>
      </c>
      <c r="AM211" s="257" t="str">
        <f>IF('CMS Downtime Detail'!D233="","",'CMS Downtime Detail'!D233)</f>
        <v/>
      </c>
      <c r="AN211" s="257" t="str">
        <f t="shared" si="73"/>
        <v/>
      </c>
      <c r="AO211" s="257" t="str">
        <f t="shared" si="74"/>
        <v/>
      </c>
      <c r="AP211" s="257" t="str">
        <f t="shared" si="75"/>
        <v/>
      </c>
      <c r="AQ211" s="257" t="str">
        <f t="shared" si="76"/>
        <v/>
      </c>
      <c r="AR211" s="257" t="str">
        <f t="shared" si="77"/>
        <v/>
      </c>
    </row>
    <row r="212" spans="7:44" x14ac:dyDescent="0.25">
      <c r="G212" s="257" t="str">
        <f>IF(B212="","",IF(COUNTIF(K$2:K212,K212)=1,MAX($G$1:G211)+1,""))</f>
        <v/>
      </c>
      <c r="H212" s="257" t="str">
        <f>IF('No CMS Deviation'!B234="","",'No CMS Deviation'!B234)</f>
        <v/>
      </c>
      <c r="I212" s="257" t="str">
        <f>IF('No CMS Deviation'!C234="","",'No CMS Deviation'!C234)</f>
        <v/>
      </c>
      <c r="J212" s="257" t="str">
        <f>IF('No CMS Deviation'!D234="","",'No CMS Deviation'!D234)</f>
        <v/>
      </c>
      <c r="K212" s="257" t="str">
        <f t="shared" si="59"/>
        <v/>
      </c>
      <c r="L212" s="257" t="str">
        <f t="shared" si="60"/>
        <v/>
      </c>
      <c r="M212" s="257" t="str">
        <f t="shared" si="61"/>
        <v/>
      </c>
      <c r="N212" s="257" t="str">
        <f t="shared" si="62"/>
        <v/>
      </c>
      <c r="Z212" s="257" t="str">
        <f>IF(AD212="","",IF(COUNTIF(AD$2:AD212,AD212)=1,MAX($Z$1:Z211)+1,""))</f>
        <v/>
      </c>
      <c r="AA212" s="257" t="str">
        <f>IF('CMS Deviation Detail'!B234="","",'CMS Deviation Detail'!B234)</f>
        <v/>
      </c>
      <c r="AB212" s="257" t="str">
        <f>IF('CMS Deviation Detail'!C234="","",'CMS Deviation Detail'!C234)</f>
        <v/>
      </c>
      <c r="AC212" s="257" t="str">
        <f>IF('CMS Deviation Detail'!D234="","",'CMS Deviation Detail'!D234)</f>
        <v/>
      </c>
      <c r="AD212" s="257" t="str">
        <f t="shared" si="68"/>
        <v/>
      </c>
      <c r="AE212" s="257" t="str">
        <f t="shared" si="69"/>
        <v/>
      </c>
      <c r="AF212" s="257" t="str">
        <f t="shared" si="70"/>
        <v/>
      </c>
      <c r="AG212" s="257" t="str">
        <f t="shared" si="71"/>
        <v/>
      </c>
      <c r="AH212" s="257" t="str">
        <f t="shared" si="72"/>
        <v/>
      </c>
      <c r="AJ212" s="257" t="str">
        <f>IF(AN212="","",IF(COUNTIF(AN$2:AN212,AN212)=1,MAX($AJ$1:AJ211)+1,""))</f>
        <v/>
      </c>
      <c r="AK212" s="257" t="str">
        <f>IF('CMS Downtime Detail'!B234="","",'CMS Downtime Detail'!B234)</f>
        <v/>
      </c>
      <c r="AL212" s="257" t="str">
        <f>IF('CMS Downtime Detail'!C234="","",'CMS Downtime Detail'!C234)</f>
        <v/>
      </c>
      <c r="AM212" s="257" t="str">
        <f>IF('CMS Downtime Detail'!D234="","",'CMS Downtime Detail'!D234)</f>
        <v/>
      </c>
      <c r="AN212" s="257" t="str">
        <f t="shared" si="73"/>
        <v/>
      </c>
      <c r="AO212" s="257" t="str">
        <f t="shared" si="74"/>
        <v/>
      </c>
      <c r="AP212" s="257" t="str">
        <f t="shared" si="75"/>
        <v/>
      </c>
      <c r="AQ212" s="257" t="str">
        <f t="shared" si="76"/>
        <v/>
      </c>
      <c r="AR212" s="257" t="str">
        <f t="shared" si="77"/>
        <v/>
      </c>
    </row>
    <row r="213" spans="7:44" x14ac:dyDescent="0.25">
      <c r="G213" s="257" t="str">
        <f>IF(B213="","",IF(COUNTIF(K$2:K213,K213)=1,MAX($G$1:G212)+1,""))</f>
        <v/>
      </c>
      <c r="H213" s="257" t="str">
        <f>IF('No CMS Deviation'!B235="","",'No CMS Deviation'!B235)</f>
        <v/>
      </c>
      <c r="I213" s="257" t="str">
        <f>IF('No CMS Deviation'!C235="","",'No CMS Deviation'!C235)</f>
        <v/>
      </c>
      <c r="J213" s="257" t="str">
        <f>IF('No CMS Deviation'!D235="","",'No CMS Deviation'!D235)</f>
        <v/>
      </c>
      <c r="K213" s="257" t="str">
        <f t="shared" si="59"/>
        <v/>
      </c>
      <c r="L213" s="257" t="str">
        <f t="shared" si="60"/>
        <v/>
      </c>
      <c r="M213" s="257" t="str">
        <f t="shared" si="61"/>
        <v/>
      </c>
      <c r="N213" s="257" t="str">
        <f t="shared" si="62"/>
        <v/>
      </c>
      <c r="Z213" s="257" t="str">
        <f>IF(AD213="","",IF(COUNTIF(AD$2:AD213,AD213)=1,MAX($Z$1:Z212)+1,""))</f>
        <v/>
      </c>
      <c r="AA213" s="257" t="str">
        <f>IF('CMS Deviation Detail'!B235="","",'CMS Deviation Detail'!B235)</f>
        <v/>
      </c>
      <c r="AB213" s="257" t="str">
        <f>IF('CMS Deviation Detail'!C235="","",'CMS Deviation Detail'!C235)</f>
        <v/>
      </c>
      <c r="AC213" s="257" t="str">
        <f>IF('CMS Deviation Detail'!D235="","",'CMS Deviation Detail'!D235)</f>
        <v/>
      </c>
      <c r="AD213" s="257" t="str">
        <f t="shared" si="68"/>
        <v/>
      </c>
      <c r="AE213" s="257" t="str">
        <f t="shared" si="69"/>
        <v/>
      </c>
      <c r="AF213" s="257" t="str">
        <f t="shared" si="70"/>
        <v/>
      </c>
      <c r="AG213" s="257" t="str">
        <f t="shared" si="71"/>
        <v/>
      </c>
      <c r="AH213" s="257" t="str">
        <f t="shared" si="72"/>
        <v/>
      </c>
      <c r="AJ213" s="257" t="str">
        <f>IF(AN213="","",IF(COUNTIF(AN$2:AN213,AN213)=1,MAX($AJ$1:AJ212)+1,""))</f>
        <v/>
      </c>
      <c r="AK213" s="257" t="str">
        <f>IF('CMS Downtime Detail'!B235="","",'CMS Downtime Detail'!B235)</f>
        <v/>
      </c>
      <c r="AL213" s="257" t="str">
        <f>IF('CMS Downtime Detail'!C235="","",'CMS Downtime Detail'!C235)</f>
        <v/>
      </c>
      <c r="AM213" s="257" t="str">
        <f>IF('CMS Downtime Detail'!D235="","",'CMS Downtime Detail'!D235)</f>
        <v/>
      </c>
      <c r="AN213" s="257" t="str">
        <f t="shared" si="73"/>
        <v/>
      </c>
      <c r="AO213" s="257" t="str">
        <f t="shared" si="74"/>
        <v/>
      </c>
      <c r="AP213" s="257" t="str">
        <f t="shared" si="75"/>
        <v/>
      </c>
      <c r="AQ213" s="257" t="str">
        <f t="shared" si="76"/>
        <v/>
      </c>
      <c r="AR213" s="257" t="str">
        <f t="shared" si="77"/>
        <v/>
      </c>
    </row>
    <row r="214" spans="7:44" x14ac:dyDescent="0.25">
      <c r="G214" s="257" t="str">
        <f>IF(B214="","",IF(COUNTIF(K$2:K214,K214)=1,MAX($G$1:G213)+1,""))</f>
        <v/>
      </c>
      <c r="H214" s="257" t="str">
        <f>IF('No CMS Deviation'!B236="","",'No CMS Deviation'!B236)</f>
        <v/>
      </c>
      <c r="I214" s="257" t="str">
        <f>IF('No CMS Deviation'!C236="","",'No CMS Deviation'!C236)</f>
        <v/>
      </c>
      <c r="J214" s="257" t="str">
        <f>IF('No CMS Deviation'!D236="","",'No CMS Deviation'!D236)</f>
        <v/>
      </c>
      <c r="K214" s="257" t="str">
        <f t="shared" si="59"/>
        <v/>
      </c>
      <c r="L214" s="257" t="str">
        <f t="shared" si="60"/>
        <v/>
      </c>
      <c r="M214" s="257" t="str">
        <f t="shared" si="61"/>
        <v/>
      </c>
      <c r="N214" s="257" t="str">
        <f t="shared" si="62"/>
        <v/>
      </c>
      <c r="Z214" s="257" t="str">
        <f>IF(AD214="","",IF(COUNTIF(AD$2:AD214,AD214)=1,MAX($Z$1:Z213)+1,""))</f>
        <v/>
      </c>
      <c r="AA214" s="257" t="str">
        <f>IF('CMS Deviation Detail'!B236="","",'CMS Deviation Detail'!B236)</f>
        <v/>
      </c>
      <c r="AB214" s="257" t="str">
        <f>IF('CMS Deviation Detail'!C236="","",'CMS Deviation Detail'!C236)</f>
        <v/>
      </c>
      <c r="AC214" s="257" t="str">
        <f>IF('CMS Deviation Detail'!D236="","",'CMS Deviation Detail'!D236)</f>
        <v/>
      </c>
      <c r="AD214" s="257" t="str">
        <f t="shared" si="68"/>
        <v/>
      </c>
      <c r="AE214" s="257" t="str">
        <f t="shared" si="69"/>
        <v/>
      </c>
      <c r="AF214" s="257" t="str">
        <f t="shared" si="70"/>
        <v/>
      </c>
      <c r="AG214" s="257" t="str">
        <f t="shared" si="71"/>
        <v/>
      </c>
      <c r="AH214" s="257" t="str">
        <f t="shared" si="72"/>
        <v/>
      </c>
      <c r="AJ214" s="257" t="str">
        <f>IF(AN214="","",IF(COUNTIF(AN$2:AN214,AN214)=1,MAX($AJ$1:AJ213)+1,""))</f>
        <v/>
      </c>
      <c r="AK214" s="257" t="str">
        <f>IF('CMS Downtime Detail'!B236="","",'CMS Downtime Detail'!B236)</f>
        <v/>
      </c>
      <c r="AL214" s="257" t="str">
        <f>IF('CMS Downtime Detail'!C236="","",'CMS Downtime Detail'!C236)</f>
        <v/>
      </c>
      <c r="AM214" s="257" t="str">
        <f>IF('CMS Downtime Detail'!D236="","",'CMS Downtime Detail'!D236)</f>
        <v/>
      </c>
      <c r="AN214" s="257" t="str">
        <f t="shared" si="73"/>
        <v/>
      </c>
      <c r="AO214" s="257" t="str">
        <f t="shared" si="74"/>
        <v/>
      </c>
      <c r="AP214" s="257" t="str">
        <f t="shared" si="75"/>
        <v/>
      </c>
      <c r="AQ214" s="257" t="str">
        <f t="shared" si="76"/>
        <v/>
      </c>
      <c r="AR214" s="257" t="str">
        <f t="shared" si="77"/>
        <v/>
      </c>
    </row>
    <row r="215" spans="7:44" x14ac:dyDescent="0.25">
      <c r="G215" s="257" t="str">
        <f>IF(B215="","",IF(COUNTIF(K$2:K215,K215)=1,MAX($G$1:G214)+1,""))</f>
        <v/>
      </c>
      <c r="H215" s="257" t="str">
        <f>IF('No CMS Deviation'!B237="","",'No CMS Deviation'!B237)</f>
        <v/>
      </c>
      <c r="I215" s="257" t="str">
        <f>IF('No CMS Deviation'!C237="","",'No CMS Deviation'!C237)</f>
        <v/>
      </c>
      <c r="J215" s="257" t="str">
        <f>IF('No CMS Deviation'!D237="","",'No CMS Deviation'!D237)</f>
        <v/>
      </c>
      <c r="K215" s="257" t="str">
        <f t="shared" si="59"/>
        <v/>
      </c>
      <c r="L215" s="257" t="str">
        <f t="shared" si="60"/>
        <v/>
      </c>
      <c r="M215" s="257" t="str">
        <f t="shared" si="61"/>
        <v/>
      </c>
      <c r="N215" s="257" t="str">
        <f t="shared" si="62"/>
        <v/>
      </c>
      <c r="Z215" s="257" t="str">
        <f>IF(AD215="","",IF(COUNTIF(AD$2:AD215,AD215)=1,MAX($Z$1:Z214)+1,""))</f>
        <v/>
      </c>
      <c r="AA215" s="257" t="str">
        <f>IF('CMS Deviation Detail'!B237="","",'CMS Deviation Detail'!B237)</f>
        <v/>
      </c>
      <c r="AB215" s="257" t="str">
        <f>IF('CMS Deviation Detail'!C237="","",'CMS Deviation Detail'!C237)</f>
        <v/>
      </c>
      <c r="AC215" s="257" t="str">
        <f>IF('CMS Deviation Detail'!D237="","",'CMS Deviation Detail'!D237)</f>
        <v/>
      </c>
      <c r="AD215" s="257" t="str">
        <f t="shared" si="68"/>
        <v/>
      </c>
      <c r="AE215" s="257" t="str">
        <f t="shared" si="69"/>
        <v/>
      </c>
      <c r="AF215" s="257" t="str">
        <f t="shared" si="70"/>
        <v/>
      </c>
      <c r="AG215" s="257" t="str">
        <f t="shared" si="71"/>
        <v/>
      </c>
      <c r="AH215" s="257" t="str">
        <f t="shared" si="72"/>
        <v/>
      </c>
      <c r="AJ215" s="257" t="str">
        <f>IF(AN215="","",IF(COUNTIF(AN$2:AN215,AN215)=1,MAX($AJ$1:AJ214)+1,""))</f>
        <v/>
      </c>
      <c r="AK215" s="257" t="str">
        <f>IF('CMS Downtime Detail'!B237="","",'CMS Downtime Detail'!B237)</f>
        <v/>
      </c>
      <c r="AL215" s="257" t="str">
        <f>IF('CMS Downtime Detail'!C237="","",'CMS Downtime Detail'!C237)</f>
        <v/>
      </c>
      <c r="AM215" s="257" t="str">
        <f>IF('CMS Downtime Detail'!D237="","",'CMS Downtime Detail'!D237)</f>
        <v/>
      </c>
      <c r="AN215" s="257" t="str">
        <f t="shared" si="73"/>
        <v/>
      </c>
      <c r="AO215" s="257" t="str">
        <f t="shared" si="74"/>
        <v/>
      </c>
      <c r="AP215" s="257" t="str">
        <f t="shared" si="75"/>
        <v/>
      </c>
      <c r="AQ215" s="257" t="str">
        <f t="shared" si="76"/>
        <v/>
      </c>
      <c r="AR215" s="257" t="str">
        <f t="shared" si="77"/>
        <v/>
      </c>
    </row>
    <row r="216" spans="7:44" x14ac:dyDescent="0.25">
      <c r="G216" s="257" t="str">
        <f>IF(B216="","",IF(COUNTIF(K$2:K216,K216)=1,MAX($G$1:G215)+1,""))</f>
        <v/>
      </c>
      <c r="H216" s="257" t="str">
        <f>IF('No CMS Deviation'!B238="","",'No CMS Deviation'!B238)</f>
        <v/>
      </c>
      <c r="I216" s="257" t="str">
        <f>IF('No CMS Deviation'!C238="","",'No CMS Deviation'!C238)</f>
        <v/>
      </c>
      <c r="J216" s="257" t="str">
        <f>IF('No CMS Deviation'!D238="","",'No CMS Deviation'!D238)</f>
        <v/>
      </c>
      <c r="K216" s="257" t="str">
        <f t="shared" si="59"/>
        <v/>
      </c>
      <c r="L216" s="257" t="str">
        <f t="shared" si="60"/>
        <v/>
      </c>
      <c r="M216" s="257" t="str">
        <f t="shared" si="61"/>
        <v/>
      </c>
      <c r="N216" s="257" t="str">
        <f t="shared" si="62"/>
        <v/>
      </c>
      <c r="Z216" s="257" t="str">
        <f>IF(AD216="","",IF(COUNTIF(AD$2:AD216,AD216)=1,MAX($Z$1:Z215)+1,""))</f>
        <v/>
      </c>
      <c r="AA216" s="257" t="str">
        <f>IF('CMS Deviation Detail'!B238="","",'CMS Deviation Detail'!B238)</f>
        <v/>
      </c>
      <c r="AB216" s="257" t="str">
        <f>IF('CMS Deviation Detail'!C238="","",'CMS Deviation Detail'!C238)</f>
        <v/>
      </c>
      <c r="AC216" s="257" t="str">
        <f>IF('CMS Deviation Detail'!D238="","",'CMS Deviation Detail'!D238)</f>
        <v/>
      </c>
      <c r="AD216" s="257" t="str">
        <f t="shared" si="68"/>
        <v/>
      </c>
      <c r="AE216" s="257" t="str">
        <f t="shared" si="69"/>
        <v/>
      </c>
      <c r="AF216" s="257" t="str">
        <f t="shared" si="70"/>
        <v/>
      </c>
      <c r="AG216" s="257" t="str">
        <f t="shared" si="71"/>
        <v/>
      </c>
      <c r="AH216" s="257" t="str">
        <f t="shared" si="72"/>
        <v/>
      </c>
      <c r="AJ216" s="257" t="str">
        <f>IF(AN216="","",IF(COUNTIF(AN$2:AN216,AN216)=1,MAX($AJ$1:AJ215)+1,""))</f>
        <v/>
      </c>
      <c r="AK216" s="257" t="str">
        <f>IF('CMS Downtime Detail'!B238="","",'CMS Downtime Detail'!B238)</f>
        <v/>
      </c>
      <c r="AL216" s="257" t="str">
        <f>IF('CMS Downtime Detail'!C238="","",'CMS Downtime Detail'!C238)</f>
        <v/>
      </c>
      <c r="AM216" s="257" t="str">
        <f>IF('CMS Downtime Detail'!D238="","",'CMS Downtime Detail'!D238)</f>
        <v/>
      </c>
      <c r="AN216" s="257" t="str">
        <f t="shared" si="73"/>
        <v/>
      </c>
      <c r="AO216" s="257" t="str">
        <f t="shared" si="74"/>
        <v/>
      </c>
      <c r="AP216" s="257" t="str">
        <f t="shared" si="75"/>
        <v/>
      </c>
      <c r="AQ216" s="257" t="str">
        <f t="shared" si="76"/>
        <v/>
      </c>
      <c r="AR216" s="257" t="str">
        <f t="shared" si="77"/>
        <v/>
      </c>
    </row>
    <row r="217" spans="7:44" x14ac:dyDescent="0.25">
      <c r="G217" s="257" t="str">
        <f>IF(B217="","",IF(COUNTIF(K$2:K217,K217)=1,MAX($G$1:G216)+1,""))</f>
        <v/>
      </c>
      <c r="H217" s="257" t="str">
        <f>IF('No CMS Deviation'!B239="","",'No CMS Deviation'!B239)</f>
        <v/>
      </c>
      <c r="I217" s="257" t="str">
        <f>IF('No CMS Deviation'!C239="","",'No CMS Deviation'!C239)</f>
        <v/>
      </c>
      <c r="J217" s="257" t="str">
        <f>IF('No CMS Deviation'!D239="","",'No CMS Deviation'!D239)</f>
        <v/>
      </c>
      <c r="K217" s="257" t="str">
        <f t="shared" si="59"/>
        <v/>
      </c>
      <c r="L217" s="257" t="str">
        <f t="shared" si="60"/>
        <v/>
      </c>
      <c r="M217" s="257" t="str">
        <f t="shared" si="61"/>
        <v/>
      </c>
      <c r="N217" s="257" t="str">
        <f t="shared" si="62"/>
        <v/>
      </c>
      <c r="Z217" s="257" t="str">
        <f>IF(AD217="","",IF(COUNTIF(AD$2:AD217,AD217)=1,MAX($Z$1:Z216)+1,""))</f>
        <v/>
      </c>
      <c r="AA217" s="257" t="str">
        <f>IF('CMS Deviation Detail'!B239="","",'CMS Deviation Detail'!B239)</f>
        <v/>
      </c>
      <c r="AB217" s="257" t="str">
        <f>IF('CMS Deviation Detail'!C239="","",'CMS Deviation Detail'!C239)</f>
        <v/>
      </c>
      <c r="AC217" s="257" t="str">
        <f>IF('CMS Deviation Detail'!D239="","",'CMS Deviation Detail'!D239)</f>
        <v/>
      </c>
      <c r="AD217" s="257" t="str">
        <f t="shared" si="68"/>
        <v/>
      </c>
      <c r="AE217" s="257" t="str">
        <f t="shared" si="69"/>
        <v/>
      </c>
      <c r="AF217" s="257" t="str">
        <f t="shared" si="70"/>
        <v/>
      </c>
      <c r="AG217" s="257" t="str">
        <f t="shared" si="71"/>
        <v/>
      </c>
      <c r="AH217" s="257" t="str">
        <f t="shared" si="72"/>
        <v/>
      </c>
      <c r="AJ217" s="257" t="str">
        <f>IF(AN217="","",IF(COUNTIF(AN$2:AN217,AN217)=1,MAX($AJ$1:AJ216)+1,""))</f>
        <v/>
      </c>
      <c r="AK217" s="257" t="str">
        <f>IF('CMS Downtime Detail'!B239="","",'CMS Downtime Detail'!B239)</f>
        <v/>
      </c>
      <c r="AL217" s="257" t="str">
        <f>IF('CMS Downtime Detail'!C239="","",'CMS Downtime Detail'!C239)</f>
        <v/>
      </c>
      <c r="AM217" s="257" t="str">
        <f>IF('CMS Downtime Detail'!D239="","",'CMS Downtime Detail'!D239)</f>
        <v/>
      </c>
      <c r="AN217" s="257" t="str">
        <f t="shared" si="73"/>
        <v/>
      </c>
      <c r="AO217" s="257" t="str">
        <f t="shared" si="74"/>
        <v/>
      </c>
      <c r="AP217" s="257" t="str">
        <f t="shared" si="75"/>
        <v/>
      </c>
      <c r="AQ217" s="257" t="str">
        <f t="shared" si="76"/>
        <v/>
      </c>
      <c r="AR217" s="257" t="str">
        <f t="shared" si="77"/>
        <v/>
      </c>
    </row>
    <row r="218" spans="7:44" x14ac:dyDescent="0.25">
      <c r="G218" s="257" t="str">
        <f>IF(B218="","",IF(COUNTIF(K$2:K218,K218)=1,MAX($G$1:G217)+1,""))</f>
        <v/>
      </c>
      <c r="H218" s="257" t="str">
        <f>IF('No CMS Deviation'!B240="","",'No CMS Deviation'!B240)</f>
        <v/>
      </c>
      <c r="I218" s="257" t="str">
        <f>IF('No CMS Deviation'!C240="","",'No CMS Deviation'!C240)</f>
        <v/>
      </c>
      <c r="J218" s="257" t="str">
        <f>IF('No CMS Deviation'!D240="","",'No CMS Deviation'!D240)</f>
        <v/>
      </c>
      <c r="K218" s="257" t="str">
        <f t="shared" si="59"/>
        <v/>
      </c>
      <c r="L218" s="257" t="str">
        <f t="shared" si="60"/>
        <v/>
      </c>
      <c r="M218" s="257" t="str">
        <f t="shared" si="61"/>
        <v/>
      </c>
      <c r="N218" s="257" t="str">
        <f t="shared" si="62"/>
        <v/>
      </c>
      <c r="Z218" s="257" t="str">
        <f>IF(AD218="","",IF(COUNTIF(AD$2:AD218,AD218)=1,MAX($Z$1:Z217)+1,""))</f>
        <v/>
      </c>
      <c r="AA218" s="257" t="str">
        <f>IF('CMS Deviation Detail'!B240="","",'CMS Deviation Detail'!B240)</f>
        <v/>
      </c>
      <c r="AB218" s="257" t="str">
        <f>IF('CMS Deviation Detail'!C240="","",'CMS Deviation Detail'!C240)</f>
        <v/>
      </c>
      <c r="AC218" s="257" t="str">
        <f>IF('CMS Deviation Detail'!D240="","",'CMS Deviation Detail'!D240)</f>
        <v/>
      </c>
      <c r="AD218" s="257" t="str">
        <f t="shared" si="68"/>
        <v/>
      </c>
      <c r="AE218" s="257" t="str">
        <f t="shared" si="69"/>
        <v/>
      </c>
      <c r="AF218" s="257" t="str">
        <f t="shared" si="70"/>
        <v/>
      </c>
      <c r="AG218" s="257" t="str">
        <f t="shared" si="71"/>
        <v/>
      </c>
      <c r="AH218" s="257" t="str">
        <f t="shared" si="72"/>
        <v/>
      </c>
      <c r="AJ218" s="257" t="str">
        <f>IF(AN218="","",IF(COUNTIF(AN$2:AN218,AN218)=1,MAX($AJ$1:AJ217)+1,""))</f>
        <v/>
      </c>
      <c r="AK218" s="257" t="str">
        <f>IF('CMS Downtime Detail'!B240="","",'CMS Downtime Detail'!B240)</f>
        <v/>
      </c>
      <c r="AL218" s="257" t="str">
        <f>IF('CMS Downtime Detail'!C240="","",'CMS Downtime Detail'!C240)</f>
        <v/>
      </c>
      <c r="AM218" s="257" t="str">
        <f>IF('CMS Downtime Detail'!D240="","",'CMS Downtime Detail'!D240)</f>
        <v/>
      </c>
      <c r="AN218" s="257" t="str">
        <f t="shared" si="73"/>
        <v/>
      </c>
      <c r="AO218" s="257" t="str">
        <f t="shared" si="74"/>
        <v/>
      </c>
      <c r="AP218" s="257" t="str">
        <f t="shared" si="75"/>
        <v/>
      </c>
      <c r="AQ218" s="257" t="str">
        <f t="shared" si="76"/>
        <v/>
      </c>
      <c r="AR218" s="257" t="str">
        <f t="shared" si="77"/>
        <v/>
      </c>
    </row>
    <row r="219" spans="7:44" x14ac:dyDescent="0.25">
      <c r="G219" s="257" t="str">
        <f>IF(B219="","",IF(COUNTIF(K$2:K219,K219)=1,MAX($G$1:G218)+1,""))</f>
        <v/>
      </c>
      <c r="H219" s="257" t="str">
        <f>IF('No CMS Deviation'!B241="","",'No CMS Deviation'!B241)</f>
        <v/>
      </c>
      <c r="I219" s="257" t="str">
        <f>IF('No CMS Deviation'!C241="","",'No CMS Deviation'!C241)</f>
        <v/>
      </c>
      <c r="J219" s="257" t="str">
        <f>IF('No CMS Deviation'!D241="","",'No CMS Deviation'!D241)</f>
        <v/>
      </c>
      <c r="K219" s="257" t="str">
        <f t="shared" si="59"/>
        <v/>
      </c>
      <c r="L219" s="257" t="str">
        <f t="shared" si="60"/>
        <v/>
      </c>
      <c r="M219" s="257" t="str">
        <f t="shared" si="61"/>
        <v/>
      </c>
      <c r="N219" s="257" t="str">
        <f t="shared" si="62"/>
        <v/>
      </c>
      <c r="Z219" s="257" t="str">
        <f>IF(AD219="","",IF(COUNTIF(AD$2:AD219,AD219)=1,MAX($Z$1:Z218)+1,""))</f>
        <v/>
      </c>
      <c r="AA219" s="257" t="str">
        <f>IF('CMS Deviation Detail'!B241="","",'CMS Deviation Detail'!B241)</f>
        <v/>
      </c>
      <c r="AB219" s="257" t="str">
        <f>IF('CMS Deviation Detail'!C241="","",'CMS Deviation Detail'!C241)</f>
        <v/>
      </c>
      <c r="AC219" s="257" t="str">
        <f>IF('CMS Deviation Detail'!D241="","",'CMS Deviation Detail'!D241)</f>
        <v/>
      </c>
      <c r="AD219" s="257" t="str">
        <f t="shared" si="68"/>
        <v/>
      </c>
      <c r="AE219" s="257" t="str">
        <f t="shared" si="69"/>
        <v/>
      </c>
      <c r="AF219" s="257" t="str">
        <f t="shared" si="70"/>
        <v/>
      </c>
      <c r="AG219" s="257" t="str">
        <f t="shared" si="71"/>
        <v/>
      </c>
      <c r="AH219" s="257" t="str">
        <f t="shared" si="72"/>
        <v/>
      </c>
      <c r="AJ219" s="257" t="str">
        <f>IF(AN219="","",IF(COUNTIF(AN$2:AN219,AN219)=1,MAX($AJ$1:AJ218)+1,""))</f>
        <v/>
      </c>
      <c r="AK219" s="257" t="str">
        <f>IF('CMS Downtime Detail'!B241="","",'CMS Downtime Detail'!B241)</f>
        <v/>
      </c>
      <c r="AL219" s="257" t="str">
        <f>IF('CMS Downtime Detail'!C241="","",'CMS Downtime Detail'!C241)</f>
        <v/>
      </c>
      <c r="AM219" s="257" t="str">
        <f>IF('CMS Downtime Detail'!D241="","",'CMS Downtime Detail'!D241)</f>
        <v/>
      </c>
      <c r="AN219" s="257" t="str">
        <f t="shared" si="73"/>
        <v/>
      </c>
      <c r="AO219" s="257" t="str">
        <f t="shared" si="74"/>
        <v/>
      </c>
      <c r="AP219" s="257" t="str">
        <f t="shared" si="75"/>
        <v/>
      </c>
      <c r="AQ219" s="257" t="str">
        <f t="shared" si="76"/>
        <v/>
      </c>
      <c r="AR219" s="257" t="str">
        <f t="shared" si="77"/>
        <v/>
      </c>
    </row>
    <row r="220" spans="7:44" x14ac:dyDescent="0.25">
      <c r="G220" s="257" t="str">
        <f>IF(B220="","",IF(COUNTIF(K$2:K220,K220)=1,MAX($G$1:G219)+1,""))</f>
        <v/>
      </c>
      <c r="H220" s="257" t="str">
        <f>IF('No CMS Deviation'!B242="","",'No CMS Deviation'!B242)</f>
        <v/>
      </c>
      <c r="I220" s="257" t="str">
        <f>IF('No CMS Deviation'!C242="","",'No CMS Deviation'!C242)</f>
        <v/>
      </c>
      <c r="J220" s="257" t="str">
        <f>IF('No CMS Deviation'!D242="","",'No CMS Deviation'!D242)</f>
        <v/>
      </c>
      <c r="K220" s="257" t="str">
        <f t="shared" si="59"/>
        <v/>
      </c>
      <c r="L220" s="257" t="str">
        <f t="shared" si="60"/>
        <v/>
      </c>
      <c r="M220" s="257" t="str">
        <f t="shared" si="61"/>
        <v/>
      </c>
      <c r="N220" s="257" t="str">
        <f t="shared" si="62"/>
        <v/>
      </c>
      <c r="Z220" s="257" t="str">
        <f>IF(AD220="","",IF(COUNTIF(AD$2:AD220,AD220)=1,MAX($Z$1:Z219)+1,""))</f>
        <v/>
      </c>
      <c r="AA220" s="257" t="str">
        <f>IF('CMS Deviation Detail'!B242="","",'CMS Deviation Detail'!B242)</f>
        <v/>
      </c>
      <c r="AB220" s="257" t="str">
        <f>IF('CMS Deviation Detail'!C242="","",'CMS Deviation Detail'!C242)</f>
        <v/>
      </c>
      <c r="AC220" s="257" t="str">
        <f>IF('CMS Deviation Detail'!D242="","",'CMS Deviation Detail'!D242)</f>
        <v/>
      </c>
      <c r="AD220" s="257" t="str">
        <f t="shared" si="68"/>
        <v/>
      </c>
      <c r="AE220" s="257" t="str">
        <f t="shared" si="69"/>
        <v/>
      </c>
      <c r="AF220" s="257" t="str">
        <f t="shared" si="70"/>
        <v/>
      </c>
      <c r="AG220" s="257" t="str">
        <f t="shared" si="71"/>
        <v/>
      </c>
      <c r="AH220" s="257" t="str">
        <f t="shared" si="72"/>
        <v/>
      </c>
      <c r="AJ220" s="257" t="str">
        <f>IF(AN220="","",IF(COUNTIF(AN$2:AN220,AN220)=1,MAX($AJ$1:AJ219)+1,""))</f>
        <v/>
      </c>
      <c r="AK220" s="257" t="str">
        <f>IF('CMS Downtime Detail'!B242="","",'CMS Downtime Detail'!B242)</f>
        <v/>
      </c>
      <c r="AL220" s="257" t="str">
        <f>IF('CMS Downtime Detail'!C242="","",'CMS Downtime Detail'!C242)</f>
        <v/>
      </c>
      <c r="AM220" s="257" t="str">
        <f>IF('CMS Downtime Detail'!D242="","",'CMS Downtime Detail'!D242)</f>
        <v/>
      </c>
      <c r="AN220" s="257" t="str">
        <f t="shared" si="73"/>
        <v/>
      </c>
      <c r="AO220" s="257" t="str">
        <f t="shared" si="74"/>
        <v/>
      </c>
      <c r="AP220" s="257" t="str">
        <f t="shared" si="75"/>
        <v/>
      </c>
      <c r="AQ220" s="257" t="str">
        <f t="shared" si="76"/>
        <v/>
      </c>
      <c r="AR220" s="257" t="str">
        <f t="shared" si="77"/>
        <v/>
      </c>
    </row>
    <row r="221" spans="7:44" x14ac:dyDescent="0.25">
      <c r="G221" s="257" t="str">
        <f>IF(B221="","",IF(COUNTIF(K$2:K221,K221)=1,MAX($G$1:G220)+1,""))</f>
        <v/>
      </c>
      <c r="H221" s="257" t="str">
        <f>IF('No CMS Deviation'!B243="","",'No CMS Deviation'!B243)</f>
        <v/>
      </c>
      <c r="I221" s="257" t="str">
        <f>IF('No CMS Deviation'!C243="","",'No CMS Deviation'!C243)</f>
        <v/>
      </c>
      <c r="J221" s="257" t="str">
        <f>IF('No CMS Deviation'!D243="","",'No CMS Deviation'!D243)</f>
        <v/>
      </c>
      <c r="K221" s="257" t="str">
        <f t="shared" si="59"/>
        <v/>
      </c>
      <c r="L221" s="257" t="str">
        <f t="shared" si="60"/>
        <v/>
      </c>
      <c r="M221" s="257" t="str">
        <f t="shared" si="61"/>
        <v/>
      </c>
      <c r="N221" s="257" t="str">
        <f t="shared" si="62"/>
        <v/>
      </c>
      <c r="Z221" s="257" t="str">
        <f>IF(AD221="","",IF(COUNTIF(AD$2:AD221,AD221)=1,MAX($Z$1:Z220)+1,""))</f>
        <v/>
      </c>
      <c r="AA221" s="257" t="str">
        <f>IF('CMS Deviation Detail'!B243="","",'CMS Deviation Detail'!B243)</f>
        <v/>
      </c>
      <c r="AB221" s="257" t="str">
        <f>IF('CMS Deviation Detail'!C243="","",'CMS Deviation Detail'!C243)</f>
        <v/>
      </c>
      <c r="AC221" s="257" t="str">
        <f>IF('CMS Deviation Detail'!D243="","",'CMS Deviation Detail'!D243)</f>
        <v/>
      </c>
      <c r="AD221" s="257" t="str">
        <f t="shared" si="68"/>
        <v/>
      </c>
      <c r="AE221" s="257" t="str">
        <f t="shared" si="69"/>
        <v/>
      </c>
      <c r="AF221" s="257" t="str">
        <f t="shared" si="70"/>
        <v/>
      </c>
      <c r="AG221" s="257" t="str">
        <f t="shared" si="71"/>
        <v/>
      </c>
      <c r="AH221" s="257" t="str">
        <f t="shared" si="72"/>
        <v/>
      </c>
      <c r="AJ221" s="257" t="str">
        <f>IF(AN221="","",IF(COUNTIF(AN$2:AN221,AN221)=1,MAX($AJ$1:AJ220)+1,""))</f>
        <v/>
      </c>
      <c r="AK221" s="257" t="str">
        <f>IF('CMS Downtime Detail'!B243="","",'CMS Downtime Detail'!B243)</f>
        <v/>
      </c>
      <c r="AL221" s="257" t="str">
        <f>IF('CMS Downtime Detail'!C243="","",'CMS Downtime Detail'!C243)</f>
        <v/>
      </c>
      <c r="AM221" s="257" t="str">
        <f>IF('CMS Downtime Detail'!D243="","",'CMS Downtime Detail'!D243)</f>
        <v/>
      </c>
      <c r="AN221" s="257" t="str">
        <f t="shared" si="73"/>
        <v/>
      </c>
      <c r="AO221" s="257" t="str">
        <f t="shared" si="74"/>
        <v/>
      </c>
      <c r="AP221" s="257" t="str">
        <f t="shared" si="75"/>
        <v/>
      </c>
      <c r="AQ221" s="257" t="str">
        <f t="shared" si="76"/>
        <v/>
      </c>
      <c r="AR221" s="257" t="str">
        <f t="shared" si="77"/>
        <v/>
      </c>
    </row>
    <row r="222" spans="7:44" x14ac:dyDescent="0.25">
      <c r="G222" s="257" t="str">
        <f>IF(B222="","",IF(COUNTIF(K$2:K222,K222)=1,MAX($G$1:G221)+1,""))</f>
        <v/>
      </c>
      <c r="H222" s="257" t="str">
        <f>IF('No CMS Deviation'!B244="","",'No CMS Deviation'!B244)</f>
        <v/>
      </c>
      <c r="I222" s="257" t="str">
        <f>IF('No CMS Deviation'!C244="","",'No CMS Deviation'!C244)</f>
        <v/>
      </c>
      <c r="J222" s="257" t="str">
        <f>IF('No CMS Deviation'!D244="","",'No CMS Deviation'!D244)</f>
        <v/>
      </c>
      <c r="K222" s="257" t="str">
        <f t="shared" si="59"/>
        <v/>
      </c>
      <c r="L222" s="257" t="str">
        <f t="shared" si="60"/>
        <v/>
      </c>
      <c r="M222" s="257" t="str">
        <f t="shared" si="61"/>
        <v/>
      </c>
      <c r="N222" s="257" t="str">
        <f t="shared" si="62"/>
        <v/>
      </c>
      <c r="Z222" s="257" t="str">
        <f>IF(AD222="","",IF(COUNTIF(AD$2:AD222,AD222)=1,MAX($Z$1:Z221)+1,""))</f>
        <v/>
      </c>
      <c r="AA222" s="257" t="str">
        <f>IF('CMS Deviation Detail'!B244="","",'CMS Deviation Detail'!B244)</f>
        <v/>
      </c>
      <c r="AB222" s="257" t="str">
        <f>IF('CMS Deviation Detail'!C244="","",'CMS Deviation Detail'!C244)</f>
        <v/>
      </c>
      <c r="AC222" s="257" t="str">
        <f>IF('CMS Deviation Detail'!D244="","",'CMS Deviation Detail'!D244)</f>
        <v/>
      </c>
      <c r="AD222" s="257" t="str">
        <f t="shared" si="68"/>
        <v/>
      </c>
      <c r="AE222" s="257" t="str">
        <f t="shared" si="69"/>
        <v/>
      </c>
      <c r="AF222" s="257" t="str">
        <f t="shared" si="70"/>
        <v/>
      </c>
      <c r="AG222" s="257" t="str">
        <f t="shared" si="71"/>
        <v/>
      </c>
      <c r="AH222" s="257" t="str">
        <f t="shared" si="72"/>
        <v/>
      </c>
      <c r="AJ222" s="257" t="str">
        <f>IF(AN222="","",IF(COUNTIF(AN$2:AN222,AN222)=1,MAX($AJ$1:AJ221)+1,""))</f>
        <v/>
      </c>
      <c r="AK222" s="257" t="str">
        <f>IF('CMS Downtime Detail'!B244="","",'CMS Downtime Detail'!B244)</f>
        <v/>
      </c>
      <c r="AL222" s="257" t="str">
        <f>IF('CMS Downtime Detail'!C244="","",'CMS Downtime Detail'!C244)</f>
        <v/>
      </c>
      <c r="AM222" s="257" t="str">
        <f>IF('CMS Downtime Detail'!D244="","",'CMS Downtime Detail'!D244)</f>
        <v/>
      </c>
      <c r="AN222" s="257" t="str">
        <f t="shared" si="73"/>
        <v/>
      </c>
      <c r="AO222" s="257" t="str">
        <f t="shared" si="74"/>
        <v/>
      </c>
      <c r="AP222" s="257" t="str">
        <f t="shared" si="75"/>
        <v/>
      </c>
      <c r="AQ222" s="257" t="str">
        <f t="shared" si="76"/>
        <v/>
      </c>
      <c r="AR222" s="257" t="str">
        <f t="shared" si="77"/>
        <v/>
      </c>
    </row>
    <row r="223" spans="7:44" x14ac:dyDescent="0.25">
      <c r="G223" s="257" t="str">
        <f>IF(B223="","",IF(COUNTIF(K$2:K223,K223)=1,MAX($G$1:G222)+1,""))</f>
        <v/>
      </c>
      <c r="H223" s="257" t="str">
        <f>IF('No CMS Deviation'!B245="","",'No CMS Deviation'!B245)</f>
        <v/>
      </c>
      <c r="I223" s="257" t="str">
        <f>IF('No CMS Deviation'!C245="","",'No CMS Deviation'!C245)</f>
        <v/>
      </c>
      <c r="J223" s="257" t="str">
        <f>IF('No CMS Deviation'!D245="","",'No CMS Deviation'!D245)</f>
        <v/>
      </c>
      <c r="K223" s="257" t="str">
        <f t="shared" si="59"/>
        <v/>
      </c>
      <c r="L223" s="257" t="str">
        <f t="shared" si="60"/>
        <v/>
      </c>
      <c r="M223" s="257" t="str">
        <f t="shared" si="61"/>
        <v/>
      </c>
      <c r="N223" s="257" t="str">
        <f t="shared" si="62"/>
        <v/>
      </c>
      <c r="Z223" s="257" t="str">
        <f>IF(AD223="","",IF(COUNTIF(AD$2:AD223,AD223)=1,MAX($Z$1:Z222)+1,""))</f>
        <v/>
      </c>
      <c r="AA223" s="257" t="str">
        <f>IF('CMS Deviation Detail'!B245="","",'CMS Deviation Detail'!B245)</f>
        <v/>
      </c>
      <c r="AB223" s="257" t="str">
        <f>IF('CMS Deviation Detail'!C245="","",'CMS Deviation Detail'!C245)</f>
        <v/>
      </c>
      <c r="AC223" s="257" t="str">
        <f>IF('CMS Deviation Detail'!D245="","",'CMS Deviation Detail'!D245)</f>
        <v/>
      </c>
      <c r="AD223" s="257" t="str">
        <f t="shared" si="68"/>
        <v/>
      </c>
      <c r="AE223" s="257" t="str">
        <f t="shared" si="69"/>
        <v/>
      </c>
      <c r="AF223" s="257" t="str">
        <f t="shared" si="70"/>
        <v/>
      </c>
      <c r="AG223" s="257" t="str">
        <f t="shared" si="71"/>
        <v/>
      </c>
      <c r="AH223" s="257" t="str">
        <f t="shared" si="72"/>
        <v/>
      </c>
      <c r="AJ223" s="257" t="str">
        <f>IF(AN223="","",IF(COUNTIF(AN$2:AN223,AN223)=1,MAX($AJ$1:AJ222)+1,""))</f>
        <v/>
      </c>
      <c r="AK223" s="257" t="str">
        <f>IF('CMS Downtime Detail'!B245="","",'CMS Downtime Detail'!B245)</f>
        <v/>
      </c>
      <c r="AL223" s="257" t="str">
        <f>IF('CMS Downtime Detail'!C245="","",'CMS Downtime Detail'!C245)</f>
        <v/>
      </c>
      <c r="AM223" s="257" t="str">
        <f>IF('CMS Downtime Detail'!D245="","",'CMS Downtime Detail'!D245)</f>
        <v/>
      </c>
      <c r="AN223" s="257" t="str">
        <f t="shared" si="73"/>
        <v/>
      </c>
      <c r="AO223" s="257" t="str">
        <f t="shared" si="74"/>
        <v/>
      </c>
      <c r="AP223" s="257" t="str">
        <f t="shared" si="75"/>
        <v/>
      </c>
      <c r="AQ223" s="257" t="str">
        <f t="shared" si="76"/>
        <v/>
      </c>
      <c r="AR223" s="257" t="str">
        <f t="shared" si="77"/>
        <v/>
      </c>
    </row>
    <row r="224" spans="7:44" x14ac:dyDescent="0.25">
      <c r="G224" s="257" t="str">
        <f>IF(B224="","",IF(COUNTIF(K$2:K224,K224)=1,MAX($G$1:G223)+1,""))</f>
        <v/>
      </c>
      <c r="H224" s="257" t="str">
        <f>IF('No CMS Deviation'!B246="","",'No CMS Deviation'!B246)</f>
        <v/>
      </c>
      <c r="I224" s="257" t="str">
        <f>IF('No CMS Deviation'!C246="","",'No CMS Deviation'!C246)</f>
        <v/>
      </c>
      <c r="J224" s="257" t="str">
        <f>IF('No CMS Deviation'!D246="","",'No CMS Deviation'!D246)</f>
        <v/>
      </c>
      <c r="K224" s="257" t="str">
        <f t="shared" si="59"/>
        <v/>
      </c>
      <c r="L224" s="257" t="str">
        <f t="shared" si="60"/>
        <v/>
      </c>
      <c r="M224" s="257" t="str">
        <f t="shared" si="61"/>
        <v/>
      </c>
      <c r="N224" s="257" t="str">
        <f t="shared" si="62"/>
        <v/>
      </c>
      <c r="Z224" s="257" t="str">
        <f>IF(AD224="","",IF(COUNTIF(AD$2:AD224,AD224)=1,MAX($Z$1:Z223)+1,""))</f>
        <v/>
      </c>
      <c r="AA224" s="257" t="str">
        <f>IF('CMS Deviation Detail'!B246="","",'CMS Deviation Detail'!B246)</f>
        <v/>
      </c>
      <c r="AB224" s="257" t="str">
        <f>IF('CMS Deviation Detail'!C246="","",'CMS Deviation Detail'!C246)</f>
        <v/>
      </c>
      <c r="AC224" s="257" t="str">
        <f>IF('CMS Deviation Detail'!D246="","",'CMS Deviation Detail'!D246)</f>
        <v/>
      </c>
      <c r="AD224" s="257" t="str">
        <f t="shared" si="68"/>
        <v/>
      </c>
      <c r="AE224" s="257" t="str">
        <f t="shared" si="69"/>
        <v/>
      </c>
      <c r="AF224" s="257" t="str">
        <f t="shared" si="70"/>
        <v/>
      </c>
      <c r="AG224" s="257" t="str">
        <f t="shared" si="71"/>
        <v/>
      </c>
      <c r="AH224" s="257" t="str">
        <f t="shared" si="72"/>
        <v/>
      </c>
      <c r="AJ224" s="257" t="str">
        <f>IF(AN224="","",IF(COUNTIF(AN$2:AN224,AN224)=1,MAX($AJ$1:AJ223)+1,""))</f>
        <v/>
      </c>
      <c r="AK224" s="257" t="str">
        <f>IF('CMS Downtime Detail'!B246="","",'CMS Downtime Detail'!B246)</f>
        <v/>
      </c>
      <c r="AL224" s="257" t="str">
        <f>IF('CMS Downtime Detail'!C246="","",'CMS Downtime Detail'!C246)</f>
        <v/>
      </c>
      <c r="AM224" s="257" t="str">
        <f>IF('CMS Downtime Detail'!D246="","",'CMS Downtime Detail'!D246)</f>
        <v/>
      </c>
      <c r="AN224" s="257" t="str">
        <f t="shared" si="73"/>
        <v/>
      </c>
      <c r="AO224" s="257" t="str">
        <f t="shared" si="74"/>
        <v/>
      </c>
      <c r="AP224" s="257" t="str">
        <f t="shared" si="75"/>
        <v/>
      </c>
      <c r="AQ224" s="257" t="str">
        <f t="shared" si="76"/>
        <v/>
      </c>
      <c r="AR224" s="257" t="str">
        <f t="shared" si="77"/>
        <v/>
      </c>
    </row>
    <row r="225" spans="7:44" x14ac:dyDescent="0.25">
      <c r="G225" s="257" t="str">
        <f>IF(B225="","",IF(COUNTIF(K$2:K225,K225)=1,MAX($G$1:G224)+1,""))</f>
        <v/>
      </c>
      <c r="H225" s="257" t="str">
        <f>IF('No CMS Deviation'!B247="","",'No CMS Deviation'!B247)</f>
        <v/>
      </c>
      <c r="I225" s="257" t="str">
        <f>IF('No CMS Deviation'!C247="","",'No CMS Deviation'!C247)</f>
        <v/>
      </c>
      <c r="J225" s="257" t="str">
        <f>IF('No CMS Deviation'!D247="","",'No CMS Deviation'!D247)</f>
        <v/>
      </c>
      <c r="K225" s="257" t="str">
        <f t="shared" si="59"/>
        <v/>
      </c>
      <c r="L225" s="257" t="str">
        <f t="shared" si="60"/>
        <v/>
      </c>
      <c r="M225" s="257" t="str">
        <f t="shared" si="61"/>
        <v/>
      </c>
      <c r="N225" s="257" t="str">
        <f t="shared" si="62"/>
        <v/>
      </c>
      <c r="Z225" s="257" t="str">
        <f>IF(AD225="","",IF(COUNTIF(AD$2:AD225,AD225)=1,MAX($Z$1:Z224)+1,""))</f>
        <v/>
      </c>
      <c r="AA225" s="257" t="str">
        <f>IF('CMS Deviation Detail'!B247="","",'CMS Deviation Detail'!B247)</f>
        <v/>
      </c>
      <c r="AB225" s="257" t="str">
        <f>IF('CMS Deviation Detail'!C247="","",'CMS Deviation Detail'!C247)</f>
        <v/>
      </c>
      <c r="AC225" s="257" t="str">
        <f>IF('CMS Deviation Detail'!D247="","",'CMS Deviation Detail'!D247)</f>
        <v/>
      </c>
      <c r="AD225" s="257" t="str">
        <f t="shared" si="68"/>
        <v/>
      </c>
      <c r="AE225" s="257" t="str">
        <f t="shared" si="69"/>
        <v/>
      </c>
      <c r="AF225" s="257" t="str">
        <f t="shared" si="70"/>
        <v/>
      </c>
      <c r="AG225" s="257" t="str">
        <f t="shared" si="71"/>
        <v/>
      </c>
      <c r="AH225" s="257" t="str">
        <f t="shared" si="72"/>
        <v/>
      </c>
      <c r="AJ225" s="257" t="str">
        <f>IF(AN225="","",IF(COUNTIF(AN$2:AN225,AN225)=1,MAX($AJ$1:AJ224)+1,""))</f>
        <v/>
      </c>
      <c r="AK225" s="257" t="str">
        <f>IF('CMS Downtime Detail'!B247="","",'CMS Downtime Detail'!B247)</f>
        <v/>
      </c>
      <c r="AL225" s="257" t="str">
        <f>IF('CMS Downtime Detail'!C247="","",'CMS Downtime Detail'!C247)</f>
        <v/>
      </c>
      <c r="AM225" s="257" t="str">
        <f>IF('CMS Downtime Detail'!D247="","",'CMS Downtime Detail'!D247)</f>
        <v/>
      </c>
      <c r="AN225" s="257" t="str">
        <f t="shared" si="73"/>
        <v/>
      </c>
      <c r="AO225" s="257" t="str">
        <f t="shared" si="74"/>
        <v/>
      </c>
      <c r="AP225" s="257" t="str">
        <f t="shared" si="75"/>
        <v/>
      </c>
      <c r="AQ225" s="257" t="str">
        <f t="shared" si="76"/>
        <v/>
      </c>
      <c r="AR225" s="257" t="str">
        <f t="shared" si="77"/>
        <v/>
      </c>
    </row>
    <row r="226" spans="7:44" x14ac:dyDescent="0.25">
      <c r="G226" s="257" t="str">
        <f>IF(B226="","",IF(COUNTIF(K$2:K226,K226)=1,MAX($G$1:G225)+1,""))</f>
        <v/>
      </c>
      <c r="H226" s="257" t="str">
        <f>IF('No CMS Deviation'!B248="","",'No CMS Deviation'!B248)</f>
        <v/>
      </c>
      <c r="I226" s="257" t="str">
        <f>IF('No CMS Deviation'!C248="","",'No CMS Deviation'!C248)</f>
        <v/>
      </c>
      <c r="J226" s="257" t="str">
        <f>IF('No CMS Deviation'!D248="","",'No CMS Deviation'!D248)</f>
        <v/>
      </c>
      <c r="K226" s="257" t="str">
        <f t="shared" si="59"/>
        <v/>
      </c>
      <c r="L226" s="257" t="str">
        <f t="shared" si="60"/>
        <v/>
      </c>
      <c r="M226" s="257" t="str">
        <f t="shared" si="61"/>
        <v/>
      </c>
      <c r="N226" s="257" t="str">
        <f t="shared" si="62"/>
        <v/>
      </c>
      <c r="Z226" s="257" t="str">
        <f>IF(AD226="","",IF(COUNTIF(AD$2:AD226,AD226)=1,MAX($Z$1:Z225)+1,""))</f>
        <v/>
      </c>
      <c r="AA226" s="257" t="str">
        <f>IF('CMS Deviation Detail'!B248="","",'CMS Deviation Detail'!B248)</f>
        <v/>
      </c>
      <c r="AB226" s="257" t="str">
        <f>IF('CMS Deviation Detail'!C248="","",'CMS Deviation Detail'!C248)</f>
        <v/>
      </c>
      <c r="AC226" s="257" t="str">
        <f>IF('CMS Deviation Detail'!D248="","",'CMS Deviation Detail'!D248)</f>
        <v/>
      </c>
      <c r="AD226" s="257" t="str">
        <f t="shared" si="68"/>
        <v/>
      </c>
      <c r="AE226" s="257" t="str">
        <f t="shared" si="69"/>
        <v/>
      </c>
      <c r="AF226" s="257" t="str">
        <f t="shared" si="70"/>
        <v/>
      </c>
      <c r="AG226" s="257" t="str">
        <f t="shared" si="71"/>
        <v/>
      </c>
      <c r="AH226" s="257" t="str">
        <f t="shared" si="72"/>
        <v/>
      </c>
      <c r="AJ226" s="257" t="str">
        <f>IF(AN226="","",IF(COUNTIF(AN$2:AN226,AN226)=1,MAX($AJ$1:AJ225)+1,""))</f>
        <v/>
      </c>
      <c r="AK226" s="257" t="str">
        <f>IF('CMS Downtime Detail'!B248="","",'CMS Downtime Detail'!B248)</f>
        <v/>
      </c>
      <c r="AL226" s="257" t="str">
        <f>IF('CMS Downtime Detail'!C248="","",'CMS Downtime Detail'!C248)</f>
        <v/>
      </c>
      <c r="AM226" s="257" t="str">
        <f>IF('CMS Downtime Detail'!D248="","",'CMS Downtime Detail'!D248)</f>
        <v/>
      </c>
      <c r="AN226" s="257" t="str">
        <f t="shared" si="73"/>
        <v/>
      </c>
      <c r="AO226" s="257" t="str">
        <f t="shared" si="74"/>
        <v/>
      </c>
      <c r="AP226" s="257" t="str">
        <f t="shared" si="75"/>
        <v/>
      </c>
      <c r="AQ226" s="257" t="str">
        <f t="shared" si="76"/>
        <v/>
      </c>
      <c r="AR226" s="257" t="str">
        <f t="shared" si="77"/>
        <v/>
      </c>
    </row>
    <row r="227" spans="7:44" x14ac:dyDescent="0.25">
      <c r="G227" s="257" t="str">
        <f>IF(B227="","",IF(COUNTIF(K$2:K227,K227)=1,MAX($G$1:G226)+1,""))</f>
        <v/>
      </c>
      <c r="H227" s="257" t="str">
        <f>IF('No CMS Deviation'!B249="","",'No CMS Deviation'!B249)</f>
        <v/>
      </c>
      <c r="I227" s="257" t="str">
        <f>IF('No CMS Deviation'!C249="","",'No CMS Deviation'!C249)</f>
        <v/>
      </c>
      <c r="J227" s="257" t="str">
        <f>IF('No CMS Deviation'!D249="","",'No CMS Deviation'!D249)</f>
        <v/>
      </c>
      <c r="K227" s="257" t="str">
        <f t="shared" si="59"/>
        <v/>
      </c>
      <c r="L227" s="257" t="str">
        <f t="shared" si="60"/>
        <v/>
      </c>
      <c r="M227" s="257" t="str">
        <f t="shared" si="61"/>
        <v/>
      </c>
      <c r="N227" s="257" t="str">
        <f t="shared" si="62"/>
        <v/>
      </c>
      <c r="Z227" s="257" t="str">
        <f>IF(AD227="","",IF(COUNTIF(AD$2:AD227,AD227)=1,MAX($Z$1:Z226)+1,""))</f>
        <v/>
      </c>
      <c r="AA227" s="257" t="str">
        <f>IF('CMS Deviation Detail'!B249="","",'CMS Deviation Detail'!B249)</f>
        <v/>
      </c>
      <c r="AB227" s="257" t="str">
        <f>IF('CMS Deviation Detail'!C249="","",'CMS Deviation Detail'!C249)</f>
        <v/>
      </c>
      <c r="AC227" s="257" t="str">
        <f>IF('CMS Deviation Detail'!D249="","",'CMS Deviation Detail'!D249)</f>
        <v/>
      </c>
      <c r="AD227" s="257" t="str">
        <f t="shared" si="68"/>
        <v/>
      </c>
      <c r="AE227" s="257" t="str">
        <f t="shared" si="69"/>
        <v/>
      </c>
      <c r="AF227" s="257" t="str">
        <f t="shared" si="70"/>
        <v/>
      </c>
      <c r="AG227" s="257" t="str">
        <f t="shared" si="71"/>
        <v/>
      </c>
      <c r="AH227" s="257" t="str">
        <f t="shared" si="72"/>
        <v/>
      </c>
      <c r="AJ227" s="257" t="str">
        <f>IF(AN227="","",IF(COUNTIF(AN$2:AN227,AN227)=1,MAX($AJ$1:AJ226)+1,""))</f>
        <v/>
      </c>
      <c r="AK227" s="257" t="str">
        <f>IF('CMS Downtime Detail'!B249="","",'CMS Downtime Detail'!B249)</f>
        <v/>
      </c>
      <c r="AL227" s="257" t="str">
        <f>IF('CMS Downtime Detail'!C249="","",'CMS Downtime Detail'!C249)</f>
        <v/>
      </c>
      <c r="AM227" s="257" t="str">
        <f>IF('CMS Downtime Detail'!D249="","",'CMS Downtime Detail'!D249)</f>
        <v/>
      </c>
      <c r="AN227" s="257" t="str">
        <f t="shared" si="73"/>
        <v/>
      </c>
      <c r="AO227" s="257" t="str">
        <f t="shared" si="74"/>
        <v/>
      </c>
      <c r="AP227" s="257" t="str">
        <f t="shared" si="75"/>
        <v/>
      </c>
      <c r="AQ227" s="257" t="str">
        <f t="shared" si="76"/>
        <v/>
      </c>
      <c r="AR227" s="257" t="str">
        <f t="shared" si="77"/>
        <v/>
      </c>
    </row>
    <row r="228" spans="7:44" x14ac:dyDescent="0.25">
      <c r="G228" s="257" t="str">
        <f>IF(B228="","",IF(COUNTIF(K$2:K228,K228)=1,MAX($G$1:G227)+1,""))</f>
        <v/>
      </c>
      <c r="H228" s="257" t="str">
        <f>IF('No CMS Deviation'!B250="","",'No CMS Deviation'!B250)</f>
        <v/>
      </c>
      <c r="I228" s="257" t="str">
        <f>IF('No CMS Deviation'!C250="","",'No CMS Deviation'!C250)</f>
        <v/>
      </c>
      <c r="J228" s="257" t="str">
        <f>IF('No CMS Deviation'!D250="","",'No CMS Deviation'!D250)</f>
        <v/>
      </c>
      <c r="K228" s="257" t="str">
        <f t="shared" si="59"/>
        <v/>
      </c>
      <c r="L228" s="257" t="str">
        <f t="shared" si="60"/>
        <v/>
      </c>
      <c r="M228" s="257" t="str">
        <f t="shared" si="61"/>
        <v/>
      </c>
      <c r="N228" s="257" t="str">
        <f t="shared" si="62"/>
        <v/>
      </c>
      <c r="Z228" s="257" t="str">
        <f>IF(AD228="","",IF(COUNTIF(AD$2:AD228,AD228)=1,MAX($Z$1:Z227)+1,""))</f>
        <v/>
      </c>
      <c r="AA228" s="257" t="str">
        <f>IF('CMS Deviation Detail'!B250="","",'CMS Deviation Detail'!B250)</f>
        <v/>
      </c>
      <c r="AB228" s="257" t="str">
        <f>IF('CMS Deviation Detail'!C250="","",'CMS Deviation Detail'!C250)</f>
        <v/>
      </c>
      <c r="AC228" s="257" t="str">
        <f>IF('CMS Deviation Detail'!D250="","",'CMS Deviation Detail'!D250)</f>
        <v/>
      </c>
      <c r="AD228" s="257" t="str">
        <f t="shared" si="68"/>
        <v/>
      </c>
      <c r="AE228" s="257" t="str">
        <f t="shared" si="69"/>
        <v/>
      </c>
      <c r="AF228" s="257" t="str">
        <f t="shared" si="70"/>
        <v/>
      </c>
      <c r="AG228" s="257" t="str">
        <f t="shared" si="71"/>
        <v/>
      </c>
      <c r="AH228" s="257" t="str">
        <f t="shared" si="72"/>
        <v/>
      </c>
      <c r="AJ228" s="257" t="str">
        <f>IF(AN228="","",IF(COUNTIF(AN$2:AN228,AN228)=1,MAX($AJ$1:AJ227)+1,""))</f>
        <v/>
      </c>
      <c r="AK228" s="257" t="str">
        <f>IF('CMS Downtime Detail'!B250="","",'CMS Downtime Detail'!B250)</f>
        <v/>
      </c>
      <c r="AL228" s="257" t="str">
        <f>IF('CMS Downtime Detail'!C250="","",'CMS Downtime Detail'!C250)</f>
        <v/>
      </c>
      <c r="AM228" s="257" t="str">
        <f>IF('CMS Downtime Detail'!D250="","",'CMS Downtime Detail'!D250)</f>
        <v/>
      </c>
      <c r="AN228" s="257" t="str">
        <f t="shared" si="73"/>
        <v/>
      </c>
      <c r="AO228" s="257" t="str">
        <f t="shared" si="74"/>
        <v/>
      </c>
      <c r="AP228" s="257" t="str">
        <f t="shared" si="75"/>
        <v/>
      </c>
      <c r="AQ228" s="257" t="str">
        <f t="shared" si="76"/>
        <v/>
      </c>
      <c r="AR228" s="257" t="str">
        <f t="shared" si="77"/>
        <v/>
      </c>
    </row>
    <row r="229" spans="7:44" x14ac:dyDescent="0.25">
      <c r="G229" s="257" t="str">
        <f>IF(B229="","",IF(COUNTIF(K$2:K229,K229)=1,MAX($G$1:G228)+1,""))</f>
        <v/>
      </c>
      <c r="H229" s="257" t="str">
        <f>IF('No CMS Deviation'!B251="","",'No CMS Deviation'!B251)</f>
        <v/>
      </c>
      <c r="I229" s="257" t="str">
        <f>IF('No CMS Deviation'!C251="","",'No CMS Deviation'!C251)</f>
        <v/>
      </c>
      <c r="J229" s="257" t="str">
        <f>IF('No CMS Deviation'!D251="","",'No CMS Deviation'!D251)</f>
        <v/>
      </c>
      <c r="K229" s="257" t="str">
        <f t="shared" si="59"/>
        <v/>
      </c>
      <c r="L229" s="257" t="str">
        <f t="shared" si="60"/>
        <v/>
      </c>
      <c r="M229" s="257" t="str">
        <f t="shared" si="61"/>
        <v/>
      </c>
      <c r="N229" s="257" t="str">
        <f t="shared" si="62"/>
        <v/>
      </c>
      <c r="Z229" s="257" t="str">
        <f>IF(AD229="","",IF(COUNTIF(AD$2:AD229,AD229)=1,MAX($Z$1:Z228)+1,""))</f>
        <v/>
      </c>
      <c r="AA229" s="257" t="str">
        <f>IF('CMS Deviation Detail'!B251="","",'CMS Deviation Detail'!B251)</f>
        <v/>
      </c>
      <c r="AB229" s="257" t="str">
        <f>IF('CMS Deviation Detail'!C251="","",'CMS Deviation Detail'!C251)</f>
        <v/>
      </c>
      <c r="AC229" s="257" t="str">
        <f>IF('CMS Deviation Detail'!D251="","",'CMS Deviation Detail'!D251)</f>
        <v/>
      </c>
      <c r="AD229" s="257" t="str">
        <f t="shared" si="68"/>
        <v/>
      </c>
      <c r="AE229" s="257" t="str">
        <f t="shared" si="69"/>
        <v/>
      </c>
      <c r="AF229" s="257" t="str">
        <f t="shared" si="70"/>
        <v/>
      </c>
      <c r="AG229" s="257" t="str">
        <f t="shared" si="71"/>
        <v/>
      </c>
      <c r="AH229" s="257" t="str">
        <f t="shared" si="72"/>
        <v/>
      </c>
      <c r="AJ229" s="257" t="str">
        <f>IF(AN229="","",IF(COUNTIF(AN$2:AN229,AN229)=1,MAX($AJ$1:AJ228)+1,""))</f>
        <v/>
      </c>
      <c r="AK229" s="257" t="str">
        <f>IF('CMS Downtime Detail'!B251="","",'CMS Downtime Detail'!B251)</f>
        <v/>
      </c>
      <c r="AL229" s="257" t="str">
        <f>IF('CMS Downtime Detail'!C251="","",'CMS Downtime Detail'!C251)</f>
        <v/>
      </c>
      <c r="AM229" s="257" t="str">
        <f>IF('CMS Downtime Detail'!D251="","",'CMS Downtime Detail'!D251)</f>
        <v/>
      </c>
      <c r="AN229" s="257" t="str">
        <f t="shared" si="73"/>
        <v/>
      </c>
      <c r="AO229" s="257" t="str">
        <f t="shared" si="74"/>
        <v/>
      </c>
      <c r="AP229" s="257" t="str">
        <f t="shared" si="75"/>
        <v/>
      </c>
      <c r="AQ229" s="257" t="str">
        <f t="shared" si="76"/>
        <v/>
      </c>
      <c r="AR229" s="257" t="str">
        <f t="shared" si="77"/>
        <v/>
      </c>
    </row>
    <row r="230" spans="7:44" x14ac:dyDescent="0.25">
      <c r="G230" s="257" t="str">
        <f>IF(B230="","",IF(COUNTIF(K$2:K230,K230)=1,MAX($G$1:G229)+1,""))</f>
        <v/>
      </c>
      <c r="H230" s="257" t="str">
        <f>IF('No CMS Deviation'!B252="","",'No CMS Deviation'!B252)</f>
        <v/>
      </c>
      <c r="I230" s="257" t="str">
        <f>IF('No CMS Deviation'!C252="","",'No CMS Deviation'!C252)</f>
        <v/>
      </c>
      <c r="J230" s="257" t="str">
        <f>IF('No CMS Deviation'!D252="","",'No CMS Deviation'!D252)</f>
        <v/>
      </c>
      <c r="K230" s="257" t="str">
        <f t="shared" si="59"/>
        <v/>
      </c>
      <c r="L230" s="257" t="str">
        <f t="shared" si="60"/>
        <v/>
      </c>
      <c r="M230" s="257" t="str">
        <f t="shared" si="61"/>
        <v/>
      </c>
      <c r="N230" s="257" t="str">
        <f t="shared" si="62"/>
        <v/>
      </c>
      <c r="Z230" s="257" t="str">
        <f>IF(AD230="","",IF(COUNTIF(AD$2:AD230,AD230)=1,MAX($Z$1:Z229)+1,""))</f>
        <v/>
      </c>
      <c r="AA230" s="257" t="str">
        <f>IF('CMS Deviation Detail'!B252="","",'CMS Deviation Detail'!B252)</f>
        <v/>
      </c>
      <c r="AB230" s="257" t="str">
        <f>IF('CMS Deviation Detail'!C252="","",'CMS Deviation Detail'!C252)</f>
        <v/>
      </c>
      <c r="AC230" s="257" t="str">
        <f>IF('CMS Deviation Detail'!D252="","",'CMS Deviation Detail'!D252)</f>
        <v/>
      </c>
      <c r="AD230" s="257" t="str">
        <f t="shared" si="68"/>
        <v/>
      </c>
      <c r="AE230" s="257" t="str">
        <f t="shared" si="69"/>
        <v/>
      </c>
      <c r="AF230" s="257" t="str">
        <f t="shared" si="70"/>
        <v/>
      </c>
      <c r="AG230" s="257" t="str">
        <f t="shared" si="71"/>
        <v/>
      </c>
      <c r="AH230" s="257" t="str">
        <f t="shared" si="72"/>
        <v/>
      </c>
      <c r="AJ230" s="257" t="str">
        <f>IF(AN230="","",IF(COUNTIF(AN$2:AN230,AN230)=1,MAX($AJ$1:AJ229)+1,""))</f>
        <v/>
      </c>
      <c r="AK230" s="257" t="str">
        <f>IF('CMS Downtime Detail'!B252="","",'CMS Downtime Detail'!B252)</f>
        <v/>
      </c>
      <c r="AL230" s="257" t="str">
        <f>IF('CMS Downtime Detail'!C252="","",'CMS Downtime Detail'!C252)</f>
        <v/>
      </c>
      <c r="AM230" s="257" t="str">
        <f>IF('CMS Downtime Detail'!D252="","",'CMS Downtime Detail'!D252)</f>
        <v/>
      </c>
      <c r="AN230" s="257" t="str">
        <f t="shared" si="73"/>
        <v/>
      </c>
      <c r="AO230" s="257" t="str">
        <f t="shared" si="74"/>
        <v/>
      </c>
      <c r="AP230" s="257" t="str">
        <f t="shared" si="75"/>
        <v/>
      </c>
      <c r="AQ230" s="257" t="str">
        <f t="shared" si="76"/>
        <v/>
      </c>
      <c r="AR230" s="257" t="str">
        <f t="shared" si="77"/>
        <v/>
      </c>
    </row>
    <row r="231" spans="7:44" x14ac:dyDescent="0.25">
      <c r="G231" s="257" t="str">
        <f>IF(B231="","",IF(COUNTIF(K$2:K231,K231)=1,MAX($G$1:G230)+1,""))</f>
        <v/>
      </c>
      <c r="H231" s="257" t="str">
        <f>IF('No CMS Deviation'!B253="","",'No CMS Deviation'!B253)</f>
        <v/>
      </c>
      <c r="I231" s="257" t="str">
        <f>IF('No CMS Deviation'!C253="","",'No CMS Deviation'!C253)</f>
        <v/>
      </c>
      <c r="J231" s="257" t="str">
        <f>IF('No CMS Deviation'!D253="","",'No CMS Deviation'!D253)</f>
        <v/>
      </c>
      <c r="K231" s="257" t="str">
        <f t="shared" si="59"/>
        <v/>
      </c>
      <c r="L231" s="257" t="str">
        <f t="shared" si="60"/>
        <v/>
      </c>
      <c r="M231" s="257" t="str">
        <f t="shared" si="61"/>
        <v/>
      </c>
      <c r="N231" s="257" t="str">
        <f t="shared" si="62"/>
        <v/>
      </c>
      <c r="Z231" s="257" t="str">
        <f>IF(AD231="","",IF(COUNTIF(AD$2:AD231,AD231)=1,MAX($Z$1:Z230)+1,""))</f>
        <v/>
      </c>
      <c r="AA231" s="257" t="str">
        <f>IF('CMS Deviation Detail'!B253="","",'CMS Deviation Detail'!B253)</f>
        <v/>
      </c>
      <c r="AB231" s="257" t="str">
        <f>IF('CMS Deviation Detail'!C253="","",'CMS Deviation Detail'!C253)</f>
        <v/>
      </c>
      <c r="AC231" s="257" t="str">
        <f>IF('CMS Deviation Detail'!D253="","",'CMS Deviation Detail'!D253)</f>
        <v/>
      </c>
      <c r="AD231" s="257" t="str">
        <f t="shared" si="68"/>
        <v/>
      </c>
      <c r="AE231" s="257" t="str">
        <f t="shared" si="69"/>
        <v/>
      </c>
      <c r="AF231" s="257" t="str">
        <f t="shared" si="70"/>
        <v/>
      </c>
      <c r="AG231" s="257" t="str">
        <f t="shared" si="71"/>
        <v/>
      </c>
      <c r="AH231" s="257" t="str">
        <f t="shared" si="72"/>
        <v/>
      </c>
      <c r="AJ231" s="257" t="str">
        <f>IF(AN231="","",IF(COUNTIF(AN$2:AN231,AN231)=1,MAX($AJ$1:AJ230)+1,""))</f>
        <v/>
      </c>
      <c r="AK231" s="257" t="str">
        <f>IF('CMS Downtime Detail'!B253="","",'CMS Downtime Detail'!B253)</f>
        <v/>
      </c>
      <c r="AL231" s="257" t="str">
        <f>IF('CMS Downtime Detail'!C253="","",'CMS Downtime Detail'!C253)</f>
        <v/>
      </c>
      <c r="AM231" s="257" t="str">
        <f>IF('CMS Downtime Detail'!D253="","",'CMS Downtime Detail'!D253)</f>
        <v/>
      </c>
      <c r="AN231" s="257" t="str">
        <f t="shared" si="73"/>
        <v/>
      </c>
      <c r="AO231" s="257" t="str">
        <f t="shared" si="74"/>
        <v/>
      </c>
      <c r="AP231" s="257" t="str">
        <f t="shared" si="75"/>
        <v/>
      </c>
      <c r="AQ231" s="257" t="str">
        <f t="shared" si="76"/>
        <v/>
      </c>
      <c r="AR231" s="257" t="str">
        <f t="shared" si="77"/>
        <v/>
      </c>
    </row>
    <row r="232" spans="7:44" x14ac:dyDescent="0.25">
      <c r="G232" s="257" t="str">
        <f>IF(B232="","",IF(COUNTIF(K$2:K232,K232)=1,MAX($G$1:G231)+1,""))</f>
        <v/>
      </c>
      <c r="H232" s="257" t="str">
        <f>IF('No CMS Deviation'!B254="","",'No CMS Deviation'!B254)</f>
        <v/>
      </c>
      <c r="I232" s="257" t="str">
        <f>IF('No CMS Deviation'!C254="","",'No CMS Deviation'!C254)</f>
        <v/>
      </c>
      <c r="J232" s="257" t="str">
        <f>IF('No CMS Deviation'!D254="","",'No CMS Deviation'!D254)</f>
        <v/>
      </c>
      <c r="K232" s="257" t="str">
        <f t="shared" si="59"/>
        <v/>
      </c>
      <c r="L232" s="257" t="str">
        <f t="shared" si="60"/>
        <v/>
      </c>
      <c r="M232" s="257" t="str">
        <f t="shared" si="61"/>
        <v/>
      </c>
      <c r="N232" s="257" t="str">
        <f t="shared" si="62"/>
        <v/>
      </c>
      <c r="Z232" s="257" t="str">
        <f>IF(AD232="","",IF(COUNTIF(AD$2:AD232,AD232)=1,MAX($Z$1:Z231)+1,""))</f>
        <v/>
      </c>
      <c r="AA232" s="257" t="str">
        <f>IF('CMS Deviation Detail'!B254="","",'CMS Deviation Detail'!B254)</f>
        <v/>
      </c>
      <c r="AB232" s="257" t="str">
        <f>IF('CMS Deviation Detail'!C254="","",'CMS Deviation Detail'!C254)</f>
        <v/>
      </c>
      <c r="AC232" s="257" t="str">
        <f>IF('CMS Deviation Detail'!D254="","",'CMS Deviation Detail'!D254)</f>
        <v/>
      </c>
      <c r="AD232" s="257" t="str">
        <f t="shared" si="68"/>
        <v/>
      </c>
      <c r="AE232" s="257" t="str">
        <f t="shared" si="69"/>
        <v/>
      </c>
      <c r="AF232" s="257" t="str">
        <f t="shared" si="70"/>
        <v/>
      </c>
      <c r="AG232" s="257" t="str">
        <f t="shared" si="71"/>
        <v/>
      </c>
      <c r="AH232" s="257" t="str">
        <f t="shared" si="72"/>
        <v/>
      </c>
      <c r="AJ232" s="257" t="str">
        <f>IF(AN232="","",IF(COUNTIF(AN$2:AN232,AN232)=1,MAX($AJ$1:AJ231)+1,""))</f>
        <v/>
      </c>
      <c r="AK232" s="257" t="str">
        <f>IF('CMS Downtime Detail'!B254="","",'CMS Downtime Detail'!B254)</f>
        <v/>
      </c>
      <c r="AL232" s="257" t="str">
        <f>IF('CMS Downtime Detail'!C254="","",'CMS Downtime Detail'!C254)</f>
        <v/>
      </c>
      <c r="AM232" s="257" t="str">
        <f>IF('CMS Downtime Detail'!D254="","",'CMS Downtime Detail'!D254)</f>
        <v/>
      </c>
      <c r="AN232" s="257" t="str">
        <f t="shared" si="73"/>
        <v/>
      </c>
      <c r="AO232" s="257" t="str">
        <f t="shared" si="74"/>
        <v/>
      </c>
      <c r="AP232" s="257" t="str">
        <f t="shared" si="75"/>
        <v/>
      </c>
      <c r="AQ232" s="257" t="str">
        <f t="shared" si="76"/>
        <v/>
      </c>
      <c r="AR232" s="257" t="str">
        <f t="shared" si="77"/>
        <v/>
      </c>
    </row>
    <row r="233" spans="7:44" x14ac:dyDescent="0.25">
      <c r="G233" s="257" t="str">
        <f>IF(B233="","",IF(COUNTIF(K$2:K233,K233)=1,MAX($G$1:G232)+1,""))</f>
        <v/>
      </c>
      <c r="H233" s="257" t="str">
        <f>IF('No CMS Deviation'!B255="","",'No CMS Deviation'!B255)</f>
        <v/>
      </c>
      <c r="I233" s="257" t="str">
        <f>IF('No CMS Deviation'!C255="","",'No CMS Deviation'!C255)</f>
        <v/>
      </c>
      <c r="J233" s="257" t="str">
        <f>IF('No CMS Deviation'!D255="","",'No CMS Deviation'!D255)</f>
        <v/>
      </c>
      <c r="K233" s="257" t="str">
        <f t="shared" si="59"/>
        <v/>
      </c>
      <c r="L233" s="257" t="str">
        <f t="shared" si="60"/>
        <v/>
      </c>
      <c r="M233" s="257" t="str">
        <f t="shared" si="61"/>
        <v/>
      </c>
      <c r="N233" s="257" t="str">
        <f t="shared" si="62"/>
        <v/>
      </c>
      <c r="Z233" s="257" t="str">
        <f>IF(AD233="","",IF(COUNTIF(AD$2:AD233,AD233)=1,MAX($Z$1:Z232)+1,""))</f>
        <v/>
      </c>
      <c r="AA233" s="257" t="str">
        <f>IF('CMS Deviation Detail'!B255="","",'CMS Deviation Detail'!B255)</f>
        <v/>
      </c>
      <c r="AB233" s="257" t="str">
        <f>IF('CMS Deviation Detail'!C255="","",'CMS Deviation Detail'!C255)</f>
        <v/>
      </c>
      <c r="AC233" s="257" t="str">
        <f>IF('CMS Deviation Detail'!D255="","",'CMS Deviation Detail'!D255)</f>
        <v/>
      </c>
      <c r="AD233" s="257" t="str">
        <f t="shared" si="68"/>
        <v/>
      </c>
      <c r="AE233" s="257" t="str">
        <f t="shared" si="69"/>
        <v/>
      </c>
      <c r="AF233" s="257" t="str">
        <f t="shared" si="70"/>
        <v/>
      </c>
      <c r="AG233" s="257" t="str">
        <f t="shared" si="71"/>
        <v/>
      </c>
      <c r="AH233" s="257" t="str">
        <f t="shared" si="72"/>
        <v/>
      </c>
      <c r="AJ233" s="257" t="str">
        <f>IF(AN233="","",IF(COUNTIF(AN$2:AN233,AN233)=1,MAX($AJ$1:AJ232)+1,""))</f>
        <v/>
      </c>
      <c r="AK233" s="257" t="str">
        <f>IF('CMS Downtime Detail'!B255="","",'CMS Downtime Detail'!B255)</f>
        <v/>
      </c>
      <c r="AL233" s="257" t="str">
        <f>IF('CMS Downtime Detail'!C255="","",'CMS Downtime Detail'!C255)</f>
        <v/>
      </c>
      <c r="AM233" s="257" t="str">
        <f>IF('CMS Downtime Detail'!D255="","",'CMS Downtime Detail'!D255)</f>
        <v/>
      </c>
      <c r="AN233" s="257" t="str">
        <f t="shared" si="73"/>
        <v/>
      </c>
      <c r="AO233" s="257" t="str">
        <f t="shared" si="74"/>
        <v/>
      </c>
      <c r="AP233" s="257" t="str">
        <f t="shared" si="75"/>
        <v/>
      </c>
      <c r="AQ233" s="257" t="str">
        <f t="shared" si="76"/>
        <v/>
      </c>
      <c r="AR233" s="257" t="str">
        <f t="shared" si="77"/>
        <v/>
      </c>
    </row>
    <row r="234" spans="7:44" x14ac:dyDescent="0.25">
      <c r="G234" s="257" t="str">
        <f>IF(B234="","",IF(COUNTIF(K$2:K234,K234)=1,MAX($G$1:G233)+1,""))</f>
        <v/>
      </c>
      <c r="H234" s="257" t="str">
        <f>IF('No CMS Deviation'!B256="","",'No CMS Deviation'!B256)</f>
        <v/>
      </c>
      <c r="I234" s="257" t="str">
        <f>IF('No CMS Deviation'!C256="","",'No CMS Deviation'!C256)</f>
        <v/>
      </c>
      <c r="J234" s="257" t="str">
        <f>IF('No CMS Deviation'!D256="","",'No CMS Deviation'!D256)</f>
        <v/>
      </c>
      <c r="K234" s="257" t="str">
        <f t="shared" si="59"/>
        <v/>
      </c>
      <c r="L234" s="257" t="str">
        <f t="shared" si="60"/>
        <v/>
      </c>
      <c r="M234" s="257" t="str">
        <f t="shared" si="61"/>
        <v/>
      </c>
      <c r="N234" s="257" t="str">
        <f t="shared" si="62"/>
        <v/>
      </c>
      <c r="Z234" s="257" t="str">
        <f>IF(AD234="","",IF(COUNTIF(AD$2:AD234,AD234)=1,MAX($Z$1:Z233)+1,""))</f>
        <v/>
      </c>
      <c r="AA234" s="257" t="str">
        <f>IF('CMS Deviation Detail'!B256="","",'CMS Deviation Detail'!B256)</f>
        <v/>
      </c>
      <c r="AB234" s="257" t="str">
        <f>IF('CMS Deviation Detail'!C256="","",'CMS Deviation Detail'!C256)</f>
        <v/>
      </c>
      <c r="AC234" s="257" t="str">
        <f>IF('CMS Deviation Detail'!D256="","",'CMS Deviation Detail'!D256)</f>
        <v/>
      </c>
      <c r="AD234" s="257" t="str">
        <f t="shared" si="68"/>
        <v/>
      </c>
      <c r="AE234" s="257" t="str">
        <f t="shared" si="69"/>
        <v/>
      </c>
      <c r="AF234" s="257" t="str">
        <f t="shared" si="70"/>
        <v/>
      </c>
      <c r="AG234" s="257" t="str">
        <f t="shared" si="71"/>
        <v/>
      </c>
      <c r="AH234" s="257" t="str">
        <f t="shared" si="72"/>
        <v/>
      </c>
      <c r="AJ234" s="257" t="str">
        <f>IF(AN234="","",IF(COUNTIF(AN$2:AN234,AN234)=1,MAX($AJ$1:AJ233)+1,""))</f>
        <v/>
      </c>
      <c r="AK234" s="257" t="str">
        <f>IF('CMS Downtime Detail'!B256="","",'CMS Downtime Detail'!B256)</f>
        <v/>
      </c>
      <c r="AL234" s="257" t="str">
        <f>IF('CMS Downtime Detail'!C256="","",'CMS Downtime Detail'!C256)</f>
        <v/>
      </c>
      <c r="AM234" s="257" t="str">
        <f>IF('CMS Downtime Detail'!D256="","",'CMS Downtime Detail'!D256)</f>
        <v/>
      </c>
      <c r="AN234" s="257" t="str">
        <f t="shared" si="73"/>
        <v/>
      </c>
      <c r="AO234" s="257" t="str">
        <f t="shared" si="74"/>
        <v/>
      </c>
      <c r="AP234" s="257" t="str">
        <f t="shared" si="75"/>
        <v/>
      </c>
      <c r="AQ234" s="257" t="str">
        <f t="shared" si="76"/>
        <v/>
      </c>
      <c r="AR234" s="257" t="str">
        <f t="shared" si="77"/>
        <v/>
      </c>
    </row>
    <row r="235" spans="7:44" x14ac:dyDescent="0.25">
      <c r="G235" s="257" t="str">
        <f>IF(B235="","",IF(COUNTIF(K$2:K235,K235)=1,MAX($G$1:G234)+1,""))</f>
        <v/>
      </c>
      <c r="H235" s="257" t="str">
        <f>IF('No CMS Deviation'!B257="","",'No CMS Deviation'!B257)</f>
        <v/>
      </c>
      <c r="I235" s="257" t="str">
        <f>IF('No CMS Deviation'!C257="","",'No CMS Deviation'!C257)</f>
        <v/>
      </c>
      <c r="J235" s="257" t="str">
        <f>IF('No CMS Deviation'!D257="","",'No CMS Deviation'!D257)</f>
        <v/>
      </c>
      <c r="K235" s="257" t="str">
        <f t="shared" si="59"/>
        <v/>
      </c>
      <c r="L235" s="257" t="str">
        <f t="shared" si="60"/>
        <v/>
      </c>
      <c r="M235" s="257" t="str">
        <f t="shared" si="61"/>
        <v/>
      </c>
      <c r="N235" s="257" t="str">
        <f t="shared" si="62"/>
        <v/>
      </c>
      <c r="Z235" s="257" t="str">
        <f>IF(AD235="","",IF(COUNTIF(AD$2:AD235,AD235)=1,MAX($Z$1:Z234)+1,""))</f>
        <v/>
      </c>
      <c r="AA235" s="257" t="str">
        <f>IF('CMS Deviation Detail'!B257="","",'CMS Deviation Detail'!B257)</f>
        <v/>
      </c>
      <c r="AB235" s="257" t="str">
        <f>IF('CMS Deviation Detail'!C257="","",'CMS Deviation Detail'!C257)</f>
        <v/>
      </c>
      <c r="AC235" s="257" t="str">
        <f>IF('CMS Deviation Detail'!D257="","",'CMS Deviation Detail'!D257)</f>
        <v/>
      </c>
      <c r="AD235" s="257" t="str">
        <f t="shared" si="68"/>
        <v/>
      </c>
      <c r="AE235" s="257" t="str">
        <f t="shared" si="69"/>
        <v/>
      </c>
      <c r="AF235" s="257" t="str">
        <f t="shared" si="70"/>
        <v/>
      </c>
      <c r="AG235" s="257" t="str">
        <f t="shared" si="71"/>
        <v/>
      </c>
      <c r="AH235" s="257" t="str">
        <f t="shared" si="72"/>
        <v/>
      </c>
      <c r="AJ235" s="257" t="str">
        <f>IF(AN235="","",IF(COUNTIF(AN$2:AN235,AN235)=1,MAX($AJ$1:AJ234)+1,""))</f>
        <v/>
      </c>
      <c r="AK235" s="257" t="str">
        <f>IF('CMS Downtime Detail'!B257="","",'CMS Downtime Detail'!B257)</f>
        <v/>
      </c>
      <c r="AL235" s="257" t="str">
        <f>IF('CMS Downtime Detail'!C257="","",'CMS Downtime Detail'!C257)</f>
        <v/>
      </c>
      <c r="AM235" s="257" t="str">
        <f>IF('CMS Downtime Detail'!D257="","",'CMS Downtime Detail'!D257)</f>
        <v/>
      </c>
      <c r="AN235" s="257" t="str">
        <f t="shared" si="73"/>
        <v/>
      </c>
      <c r="AO235" s="257" t="str">
        <f t="shared" si="74"/>
        <v/>
      </c>
      <c r="AP235" s="257" t="str">
        <f t="shared" si="75"/>
        <v/>
      </c>
      <c r="AQ235" s="257" t="str">
        <f t="shared" si="76"/>
        <v/>
      </c>
      <c r="AR235" s="257" t="str">
        <f t="shared" si="77"/>
        <v/>
      </c>
    </row>
    <row r="236" spans="7:44" x14ac:dyDescent="0.25">
      <c r="G236" s="257" t="str">
        <f>IF(B236="","",IF(COUNTIF(K$2:K236,K236)=1,MAX($G$1:G235)+1,""))</f>
        <v/>
      </c>
      <c r="H236" s="257" t="str">
        <f>IF('No CMS Deviation'!B258="","",'No CMS Deviation'!B258)</f>
        <v/>
      </c>
      <c r="I236" s="257" t="str">
        <f>IF('No CMS Deviation'!C258="","",'No CMS Deviation'!C258)</f>
        <v/>
      </c>
      <c r="J236" s="257" t="str">
        <f>IF('No CMS Deviation'!D258="","",'No CMS Deviation'!D258)</f>
        <v/>
      </c>
      <c r="K236" s="257" t="str">
        <f t="shared" si="59"/>
        <v/>
      </c>
      <c r="L236" s="257" t="str">
        <f t="shared" si="60"/>
        <v/>
      </c>
      <c r="M236" s="257" t="str">
        <f t="shared" si="61"/>
        <v/>
      </c>
      <c r="N236" s="257" t="str">
        <f t="shared" si="62"/>
        <v/>
      </c>
      <c r="Z236" s="257" t="str">
        <f>IF(AD236="","",IF(COUNTIF(AD$2:AD236,AD236)=1,MAX($Z$1:Z235)+1,""))</f>
        <v/>
      </c>
      <c r="AA236" s="257" t="str">
        <f>IF('CMS Deviation Detail'!B258="","",'CMS Deviation Detail'!B258)</f>
        <v/>
      </c>
      <c r="AB236" s="257" t="str">
        <f>IF('CMS Deviation Detail'!C258="","",'CMS Deviation Detail'!C258)</f>
        <v/>
      </c>
      <c r="AC236" s="257" t="str">
        <f>IF('CMS Deviation Detail'!D258="","",'CMS Deviation Detail'!D258)</f>
        <v/>
      </c>
      <c r="AD236" s="257" t="str">
        <f t="shared" si="68"/>
        <v/>
      </c>
      <c r="AE236" s="257" t="str">
        <f t="shared" si="69"/>
        <v/>
      </c>
      <c r="AF236" s="257" t="str">
        <f t="shared" si="70"/>
        <v/>
      </c>
      <c r="AG236" s="257" t="str">
        <f t="shared" si="71"/>
        <v/>
      </c>
      <c r="AH236" s="257" t="str">
        <f t="shared" si="72"/>
        <v/>
      </c>
      <c r="AJ236" s="257" t="str">
        <f>IF(AN236="","",IF(COUNTIF(AN$2:AN236,AN236)=1,MAX($AJ$1:AJ235)+1,""))</f>
        <v/>
      </c>
      <c r="AK236" s="257" t="str">
        <f>IF('CMS Downtime Detail'!B258="","",'CMS Downtime Detail'!B258)</f>
        <v/>
      </c>
      <c r="AL236" s="257" t="str">
        <f>IF('CMS Downtime Detail'!C258="","",'CMS Downtime Detail'!C258)</f>
        <v/>
      </c>
      <c r="AM236" s="257" t="str">
        <f>IF('CMS Downtime Detail'!D258="","",'CMS Downtime Detail'!D258)</f>
        <v/>
      </c>
      <c r="AN236" s="257" t="str">
        <f t="shared" si="73"/>
        <v/>
      </c>
      <c r="AO236" s="257" t="str">
        <f t="shared" si="74"/>
        <v/>
      </c>
      <c r="AP236" s="257" t="str">
        <f t="shared" si="75"/>
        <v/>
      </c>
      <c r="AQ236" s="257" t="str">
        <f t="shared" si="76"/>
        <v/>
      </c>
      <c r="AR236" s="257" t="str">
        <f t="shared" si="77"/>
        <v/>
      </c>
    </row>
    <row r="237" spans="7:44" x14ac:dyDescent="0.25">
      <c r="G237" s="257" t="str">
        <f>IF(B237="","",IF(COUNTIF(K$2:K237,K237)=1,MAX($G$1:G236)+1,""))</f>
        <v/>
      </c>
      <c r="H237" s="257" t="str">
        <f>IF('No CMS Deviation'!B259="","",'No CMS Deviation'!B259)</f>
        <v/>
      </c>
      <c r="I237" s="257" t="str">
        <f>IF('No CMS Deviation'!C259="","",'No CMS Deviation'!C259)</f>
        <v/>
      </c>
      <c r="J237" s="257" t="str">
        <f>IF('No CMS Deviation'!D259="","",'No CMS Deviation'!D259)</f>
        <v/>
      </c>
      <c r="K237" s="257" t="str">
        <f t="shared" si="59"/>
        <v/>
      </c>
      <c r="L237" s="257" t="str">
        <f t="shared" si="60"/>
        <v/>
      </c>
      <c r="M237" s="257" t="str">
        <f t="shared" si="61"/>
        <v/>
      </c>
      <c r="N237" s="257" t="str">
        <f t="shared" si="62"/>
        <v/>
      </c>
      <c r="Z237" s="257" t="str">
        <f>IF(AD237="","",IF(COUNTIF(AD$2:AD237,AD237)=1,MAX($Z$1:Z236)+1,""))</f>
        <v/>
      </c>
      <c r="AA237" s="257" t="str">
        <f>IF('CMS Deviation Detail'!B259="","",'CMS Deviation Detail'!B259)</f>
        <v/>
      </c>
      <c r="AB237" s="257" t="str">
        <f>IF('CMS Deviation Detail'!C259="","",'CMS Deviation Detail'!C259)</f>
        <v/>
      </c>
      <c r="AC237" s="257" t="str">
        <f>IF('CMS Deviation Detail'!D259="","",'CMS Deviation Detail'!D259)</f>
        <v/>
      </c>
      <c r="AD237" s="257" t="str">
        <f t="shared" si="68"/>
        <v/>
      </c>
      <c r="AE237" s="257" t="str">
        <f t="shared" si="69"/>
        <v/>
      </c>
      <c r="AF237" s="257" t="str">
        <f t="shared" si="70"/>
        <v/>
      </c>
      <c r="AG237" s="257" t="str">
        <f t="shared" si="71"/>
        <v/>
      </c>
      <c r="AH237" s="257" t="str">
        <f t="shared" si="72"/>
        <v/>
      </c>
      <c r="AJ237" s="257" t="str">
        <f>IF(AN237="","",IF(COUNTIF(AN$2:AN237,AN237)=1,MAX($AJ$1:AJ236)+1,""))</f>
        <v/>
      </c>
      <c r="AK237" s="257" t="str">
        <f>IF('CMS Downtime Detail'!B259="","",'CMS Downtime Detail'!B259)</f>
        <v/>
      </c>
      <c r="AL237" s="257" t="str">
        <f>IF('CMS Downtime Detail'!C259="","",'CMS Downtime Detail'!C259)</f>
        <v/>
      </c>
      <c r="AM237" s="257" t="str">
        <f>IF('CMS Downtime Detail'!D259="","",'CMS Downtime Detail'!D259)</f>
        <v/>
      </c>
      <c r="AN237" s="257" t="str">
        <f t="shared" si="73"/>
        <v/>
      </c>
      <c r="AO237" s="257" t="str">
        <f t="shared" si="74"/>
        <v/>
      </c>
      <c r="AP237" s="257" t="str">
        <f t="shared" si="75"/>
        <v/>
      </c>
      <c r="AQ237" s="257" t="str">
        <f t="shared" si="76"/>
        <v/>
      </c>
      <c r="AR237" s="257" t="str">
        <f t="shared" si="77"/>
        <v/>
      </c>
    </row>
    <row r="238" spans="7:44" x14ac:dyDescent="0.25">
      <c r="G238" s="257" t="str">
        <f>IF(B238="","",IF(COUNTIF(K$2:K238,K238)=1,MAX($G$1:G237)+1,""))</f>
        <v/>
      </c>
      <c r="H238" s="257" t="str">
        <f>IF('No CMS Deviation'!B260="","",'No CMS Deviation'!B260)</f>
        <v/>
      </c>
      <c r="I238" s="257" t="str">
        <f>IF('No CMS Deviation'!C260="","",'No CMS Deviation'!C260)</f>
        <v/>
      </c>
      <c r="J238" s="257" t="str">
        <f>IF('No CMS Deviation'!D260="","",'No CMS Deviation'!D260)</f>
        <v/>
      </c>
      <c r="K238" s="257" t="str">
        <f t="shared" si="59"/>
        <v/>
      </c>
      <c r="L238" s="257" t="str">
        <f t="shared" si="60"/>
        <v/>
      </c>
      <c r="M238" s="257" t="str">
        <f t="shared" si="61"/>
        <v/>
      </c>
      <c r="N238" s="257" t="str">
        <f t="shared" si="62"/>
        <v/>
      </c>
      <c r="Z238" s="257" t="str">
        <f>IF(AD238="","",IF(COUNTIF(AD$2:AD238,AD238)=1,MAX($Z$1:Z237)+1,""))</f>
        <v/>
      </c>
      <c r="AA238" s="257" t="str">
        <f>IF('CMS Deviation Detail'!B260="","",'CMS Deviation Detail'!B260)</f>
        <v/>
      </c>
      <c r="AB238" s="257" t="str">
        <f>IF('CMS Deviation Detail'!C260="","",'CMS Deviation Detail'!C260)</f>
        <v/>
      </c>
      <c r="AC238" s="257" t="str">
        <f>IF('CMS Deviation Detail'!D260="","",'CMS Deviation Detail'!D260)</f>
        <v/>
      </c>
      <c r="AD238" s="257" t="str">
        <f t="shared" si="68"/>
        <v/>
      </c>
      <c r="AE238" s="257" t="str">
        <f t="shared" si="69"/>
        <v/>
      </c>
      <c r="AF238" s="257" t="str">
        <f t="shared" si="70"/>
        <v/>
      </c>
      <c r="AG238" s="257" t="str">
        <f t="shared" si="71"/>
        <v/>
      </c>
      <c r="AH238" s="257" t="str">
        <f t="shared" si="72"/>
        <v/>
      </c>
      <c r="AJ238" s="257" t="str">
        <f>IF(AN238="","",IF(COUNTIF(AN$2:AN238,AN238)=1,MAX($AJ$1:AJ237)+1,""))</f>
        <v/>
      </c>
      <c r="AK238" s="257" t="str">
        <f>IF('CMS Downtime Detail'!B260="","",'CMS Downtime Detail'!B260)</f>
        <v/>
      </c>
      <c r="AL238" s="257" t="str">
        <f>IF('CMS Downtime Detail'!C260="","",'CMS Downtime Detail'!C260)</f>
        <v/>
      </c>
      <c r="AM238" s="257" t="str">
        <f>IF('CMS Downtime Detail'!D260="","",'CMS Downtime Detail'!D260)</f>
        <v/>
      </c>
      <c r="AN238" s="257" t="str">
        <f t="shared" si="73"/>
        <v/>
      </c>
      <c r="AO238" s="257" t="str">
        <f t="shared" si="74"/>
        <v/>
      </c>
      <c r="AP238" s="257" t="str">
        <f t="shared" si="75"/>
        <v/>
      </c>
      <c r="AQ238" s="257" t="str">
        <f t="shared" si="76"/>
        <v/>
      </c>
      <c r="AR238" s="257" t="str">
        <f t="shared" si="77"/>
        <v/>
      </c>
    </row>
    <row r="239" spans="7:44" x14ac:dyDescent="0.25">
      <c r="G239" s="257" t="str">
        <f>IF(B239="","",IF(COUNTIF(K$2:K239,K239)=1,MAX($G$1:G238)+1,""))</f>
        <v/>
      </c>
      <c r="H239" s="257" t="str">
        <f>IF('No CMS Deviation'!B261="","",'No CMS Deviation'!B261)</f>
        <v/>
      </c>
      <c r="I239" s="257" t="str">
        <f>IF('No CMS Deviation'!C261="","",'No CMS Deviation'!C261)</f>
        <v/>
      </c>
      <c r="J239" s="257" t="str">
        <f>IF('No CMS Deviation'!D261="","",'No CMS Deviation'!D261)</f>
        <v/>
      </c>
      <c r="K239" s="257" t="str">
        <f t="shared" si="59"/>
        <v/>
      </c>
      <c r="L239" s="257" t="str">
        <f t="shared" si="60"/>
        <v/>
      </c>
      <c r="M239" s="257" t="str">
        <f t="shared" si="61"/>
        <v/>
      </c>
      <c r="N239" s="257" t="str">
        <f t="shared" si="62"/>
        <v/>
      </c>
      <c r="Z239" s="257" t="str">
        <f>IF(AD239="","",IF(COUNTIF(AD$2:AD239,AD239)=1,MAX($Z$1:Z238)+1,""))</f>
        <v/>
      </c>
      <c r="AA239" s="257" t="str">
        <f>IF('CMS Deviation Detail'!B261="","",'CMS Deviation Detail'!B261)</f>
        <v/>
      </c>
      <c r="AB239" s="257" t="str">
        <f>IF('CMS Deviation Detail'!C261="","",'CMS Deviation Detail'!C261)</f>
        <v/>
      </c>
      <c r="AC239" s="257" t="str">
        <f>IF('CMS Deviation Detail'!D261="","",'CMS Deviation Detail'!D261)</f>
        <v/>
      </c>
      <c r="AD239" s="257" t="str">
        <f t="shared" si="68"/>
        <v/>
      </c>
      <c r="AE239" s="257" t="str">
        <f t="shared" si="69"/>
        <v/>
      </c>
      <c r="AF239" s="257" t="str">
        <f t="shared" si="70"/>
        <v/>
      </c>
      <c r="AG239" s="257" t="str">
        <f t="shared" si="71"/>
        <v/>
      </c>
      <c r="AH239" s="257" t="str">
        <f t="shared" si="72"/>
        <v/>
      </c>
      <c r="AJ239" s="257" t="str">
        <f>IF(AN239="","",IF(COUNTIF(AN$2:AN239,AN239)=1,MAX($AJ$1:AJ238)+1,""))</f>
        <v/>
      </c>
      <c r="AK239" s="257" t="str">
        <f>IF('CMS Downtime Detail'!B261="","",'CMS Downtime Detail'!B261)</f>
        <v/>
      </c>
      <c r="AL239" s="257" t="str">
        <f>IF('CMS Downtime Detail'!C261="","",'CMS Downtime Detail'!C261)</f>
        <v/>
      </c>
      <c r="AM239" s="257" t="str">
        <f>IF('CMS Downtime Detail'!D261="","",'CMS Downtime Detail'!D261)</f>
        <v/>
      </c>
      <c r="AN239" s="257" t="str">
        <f t="shared" si="73"/>
        <v/>
      </c>
      <c r="AO239" s="257" t="str">
        <f t="shared" si="74"/>
        <v/>
      </c>
      <c r="AP239" s="257" t="str">
        <f t="shared" si="75"/>
        <v/>
      </c>
      <c r="AQ239" s="257" t="str">
        <f t="shared" si="76"/>
        <v/>
      </c>
      <c r="AR239" s="257" t="str">
        <f t="shared" si="77"/>
        <v/>
      </c>
    </row>
    <row r="240" spans="7:44" x14ac:dyDescent="0.25">
      <c r="G240" s="257" t="str">
        <f>IF(B240="","",IF(COUNTIF(K$2:K240,K240)=1,MAX($G$1:G239)+1,""))</f>
        <v/>
      </c>
      <c r="H240" s="257" t="str">
        <f>IF('No CMS Deviation'!B262="","",'No CMS Deviation'!B262)</f>
        <v/>
      </c>
      <c r="I240" s="257" t="str">
        <f>IF('No CMS Deviation'!C262="","",'No CMS Deviation'!C262)</f>
        <v/>
      </c>
      <c r="J240" s="257" t="str">
        <f>IF('No CMS Deviation'!D262="","",'No CMS Deviation'!D262)</f>
        <v/>
      </c>
      <c r="K240" s="257" t="str">
        <f t="shared" si="59"/>
        <v/>
      </c>
      <c r="L240" s="257" t="str">
        <f t="shared" si="60"/>
        <v/>
      </c>
      <c r="M240" s="257" t="str">
        <f t="shared" si="61"/>
        <v/>
      </c>
      <c r="N240" s="257" t="str">
        <f t="shared" si="62"/>
        <v/>
      </c>
      <c r="Z240" s="257" t="str">
        <f>IF(AD240="","",IF(COUNTIF(AD$2:AD240,AD240)=1,MAX($Z$1:Z239)+1,""))</f>
        <v/>
      </c>
      <c r="AA240" s="257" t="str">
        <f>IF('CMS Deviation Detail'!B262="","",'CMS Deviation Detail'!B262)</f>
        <v/>
      </c>
      <c r="AB240" s="257" t="str">
        <f>IF('CMS Deviation Detail'!C262="","",'CMS Deviation Detail'!C262)</f>
        <v/>
      </c>
      <c r="AC240" s="257" t="str">
        <f>IF('CMS Deviation Detail'!D262="","",'CMS Deviation Detail'!D262)</f>
        <v/>
      </c>
      <c r="AD240" s="257" t="str">
        <f t="shared" si="68"/>
        <v/>
      </c>
      <c r="AE240" s="257" t="str">
        <f t="shared" si="69"/>
        <v/>
      </c>
      <c r="AF240" s="257" t="str">
        <f t="shared" si="70"/>
        <v/>
      </c>
      <c r="AG240" s="257" t="str">
        <f t="shared" si="71"/>
        <v/>
      </c>
      <c r="AH240" s="257" t="str">
        <f t="shared" si="72"/>
        <v/>
      </c>
      <c r="AJ240" s="257" t="str">
        <f>IF(AN240="","",IF(COUNTIF(AN$2:AN240,AN240)=1,MAX($AJ$1:AJ239)+1,""))</f>
        <v/>
      </c>
      <c r="AK240" s="257" t="str">
        <f>IF('CMS Downtime Detail'!B262="","",'CMS Downtime Detail'!B262)</f>
        <v/>
      </c>
      <c r="AL240" s="257" t="str">
        <f>IF('CMS Downtime Detail'!C262="","",'CMS Downtime Detail'!C262)</f>
        <v/>
      </c>
      <c r="AM240" s="257" t="str">
        <f>IF('CMS Downtime Detail'!D262="","",'CMS Downtime Detail'!D262)</f>
        <v/>
      </c>
      <c r="AN240" s="257" t="str">
        <f t="shared" si="73"/>
        <v/>
      </c>
      <c r="AO240" s="257" t="str">
        <f t="shared" si="74"/>
        <v/>
      </c>
      <c r="AP240" s="257" t="str">
        <f t="shared" si="75"/>
        <v/>
      </c>
      <c r="AQ240" s="257" t="str">
        <f t="shared" si="76"/>
        <v/>
      </c>
      <c r="AR240" s="257" t="str">
        <f t="shared" si="77"/>
        <v/>
      </c>
    </row>
    <row r="241" spans="7:44" x14ac:dyDescent="0.25">
      <c r="G241" s="257" t="str">
        <f>IF(B241="","",IF(COUNTIF(K$2:K241,K241)=1,MAX($G$1:G240)+1,""))</f>
        <v/>
      </c>
      <c r="H241" s="257" t="str">
        <f>IF('No CMS Deviation'!B263="","",'No CMS Deviation'!B263)</f>
        <v/>
      </c>
      <c r="I241" s="257" t="str">
        <f>IF('No CMS Deviation'!C263="","",'No CMS Deviation'!C263)</f>
        <v/>
      </c>
      <c r="J241" s="257" t="str">
        <f>IF('No CMS Deviation'!D263="","",'No CMS Deviation'!D263)</f>
        <v/>
      </c>
      <c r="K241" s="257" t="str">
        <f t="shared" si="59"/>
        <v/>
      </c>
      <c r="L241" s="257" t="str">
        <f t="shared" si="60"/>
        <v/>
      </c>
      <c r="M241" s="257" t="str">
        <f t="shared" si="61"/>
        <v/>
      </c>
      <c r="N241" s="257" t="str">
        <f t="shared" si="62"/>
        <v/>
      </c>
      <c r="Z241" s="257" t="str">
        <f>IF(AD241="","",IF(COUNTIF(AD$2:AD241,AD241)=1,MAX($Z$1:Z240)+1,""))</f>
        <v/>
      </c>
      <c r="AA241" s="257" t="str">
        <f>IF('CMS Deviation Detail'!B263="","",'CMS Deviation Detail'!B263)</f>
        <v/>
      </c>
      <c r="AB241" s="257" t="str">
        <f>IF('CMS Deviation Detail'!C263="","",'CMS Deviation Detail'!C263)</f>
        <v/>
      </c>
      <c r="AC241" s="257" t="str">
        <f>IF('CMS Deviation Detail'!D263="","",'CMS Deviation Detail'!D263)</f>
        <v/>
      </c>
      <c r="AD241" s="257" t="str">
        <f t="shared" si="68"/>
        <v/>
      </c>
      <c r="AE241" s="257" t="str">
        <f t="shared" si="69"/>
        <v/>
      </c>
      <c r="AF241" s="257" t="str">
        <f t="shared" si="70"/>
        <v/>
      </c>
      <c r="AG241" s="257" t="str">
        <f t="shared" si="71"/>
        <v/>
      </c>
      <c r="AH241" s="257" t="str">
        <f t="shared" si="72"/>
        <v/>
      </c>
      <c r="AJ241" s="257" t="str">
        <f>IF(AN241="","",IF(COUNTIF(AN$2:AN241,AN241)=1,MAX($AJ$1:AJ240)+1,""))</f>
        <v/>
      </c>
      <c r="AK241" s="257" t="str">
        <f>IF('CMS Downtime Detail'!B263="","",'CMS Downtime Detail'!B263)</f>
        <v/>
      </c>
      <c r="AL241" s="257" t="str">
        <f>IF('CMS Downtime Detail'!C263="","",'CMS Downtime Detail'!C263)</f>
        <v/>
      </c>
      <c r="AM241" s="257" t="str">
        <f>IF('CMS Downtime Detail'!D263="","",'CMS Downtime Detail'!D263)</f>
        <v/>
      </c>
      <c r="AN241" s="257" t="str">
        <f t="shared" si="73"/>
        <v/>
      </c>
      <c r="AO241" s="257" t="str">
        <f t="shared" si="74"/>
        <v/>
      </c>
      <c r="AP241" s="257" t="str">
        <f t="shared" si="75"/>
        <v/>
      </c>
      <c r="AQ241" s="257" t="str">
        <f t="shared" si="76"/>
        <v/>
      </c>
      <c r="AR241" s="257" t="str">
        <f t="shared" si="77"/>
        <v/>
      </c>
    </row>
    <row r="242" spans="7:44" x14ac:dyDescent="0.25">
      <c r="G242" s="257" t="str">
        <f>IF(B242="","",IF(COUNTIF(K$2:K242,K242)=1,MAX($G$1:G241)+1,""))</f>
        <v/>
      </c>
      <c r="H242" s="257" t="str">
        <f>IF('No CMS Deviation'!B264="","",'No CMS Deviation'!B264)</f>
        <v/>
      </c>
      <c r="I242" s="257" t="str">
        <f>IF('No CMS Deviation'!C264="","",'No CMS Deviation'!C264)</f>
        <v/>
      </c>
      <c r="J242" s="257" t="str">
        <f>IF('No CMS Deviation'!D264="","",'No CMS Deviation'!D264)</f>
        <v/>
      </c>
      <c r="K242" s="257" t="str">
        <f t="shared" si="59"/>
        <v/>
      </c>
      <c r="L242" s="257" t="str">
        <f t="shared" si="60"/>
        <v/>
      </c>
      <c r="M242" s="257" t="str">
        <f t="shared" si="61"/>
        <v/>
      </c>
      <c r="N242" s="257" t="str">
        <f t="shared" si="62"/>
        <v/>
      </c>
      <c r="Z242" s="257" t="str">
        <f>IF(AD242="","",IF(COUNTIF(AD$2:AD242,AD242)=1,MAX($Z$1:Z241)+1,""))</f>
        <v/>
      </c>
      <c r="AA242" s="257" t="str">
        <f>IF('CMS Deviation Detail'!B264="","",'CMS Deviation Detail'!B264)</f>
        <v/>
      </c>
      <c r="AB242" s="257" t="str">
        <f>IF('CMS Deviation Detail'!C264="","",'CMS Deviation Detail'!C264)</f>
        <v/>
      </c>
      <c r="AC242" s="257" t="str">
        <f>IF('CMS Deviation Detail'!D264="","",'CMS Deviation Detail'!D264)</f>
        <v/>
      </c>
      <c r="AD242" s="257" t="str">
        <f t="shared" si="68"/>
        <v/>
      </c>
      <c r="AE242" s="257" t="str">
        <f t="shared" si="69"/>
        <v/>
      </c>
      <c r="AF242" s="257" t="str">
        <f t="shared" si="70"/>
        <v/>
      </c>
      <c r="AG242" s="257" t="str">
        <f t="shared" si="71"/>
        <v/>
      </c>
      <c r="AH242" s="257" t="str">
        <f t="shared" si="72"/>
        <v/>
      </c>
      <c r="AJ242" s="257" t="str">
        <f>IF(AN242="","",IF(COUNTIF(AN$2:AN242,AN242)=1,MAX($AJ$1:AJ241)+1,""))</f>
        <v/>
      </c>
      <c r="AK242" s="257" t="str">
        <f>IF('CMS Downtime Detail'!B264="","",'CMS Downtime Detail'!B264)</f>
        <v/>
      </c>
      <c r="AL242" s="257" t="str">
        <f>IF('CMS Downtime Detail'!C264="","",'CMS Downtime Detail'!C264)</f>
        <v/>
      </c>
      <c r="AM242" s="257" t="str">
        <f>IF('CMS Downtime Detail'!D264="","",'CMS Downtime Detail'!D264)</f>
        <v/>
      </c>
      <c r="AN242" s="257" t="str">
        <f t="shared" si="73"/>
        <v/>
      </c>
      <c r="AO242" s="257" t="str">
        <f t="shared" si="74"/>
        <v/>
      </c>
      <c r="AP242" s="257" t="str">
        <f t="shared" si="75"/>
        <v/>
      </c>
      <c r="AQ242" s="257" t="str">
        <f t="shared" si="76"/>
        <v/>
      </c>
      <c r="AR242" s="257" t="str">
        <f t="shared" si="77"/>
        <v/>
      </c>
    </row>
    <row r="243" spans="7:44" x14ac:dyDescent="0.25">
      <c r="G243" s="257" t="str">
        <f>IF(B243="","",IF(COUNTIF(K$2:K243,K243)=1,MAX($G$1:G242)+1,""))</f>
        <v/>
      </c>
      <c r="H243" s="257" t="str">
        <f>IF('No CMS Deviation'!B265="","",'No CMS Deviation'!B265)</f>
        <v/>
      </c>
      <c r="I243" s="257" t="str">
        <f>IF('No CMS Deviation'!C265="","",'No CMS Deviation'!C265)</f>
        <v/>
      </c>
      <c r="J243" s="257" t="str">
        <f>IF('No CMS Deviation'!D265="","",'No CMS Deviation'!D265)</f>
        <v/>
      </c>
      <c r="K243" s="257" t="str">
        <f t="shared" si="59"/>
        <v/>
      </c>
      <c r="L243" s="257" t="str">
        <f t="shared" si="60"/>
        <v/>
      </c>
      <c r="M243" s="257" t="str">
        <f t="shared" si="61"/>
        <v/>
      </c>
      <c r="N243" s="257" t="str">
        <f t="shared" si="62"/>
        <v/>
      </c>
      <c r="Z243" s="257" t="str">
        <f>IF(AD243="","",IF(COUNTIF(AD$2:AD243,AD243)=1,MAX($Z$1:Z242)+1,""))</f>
        <v/>
      </c>
      <c r="AA243" s="257" t="str">
        <f>IF('CMS Deviation Detail'!B265="","",'CMS Deviation Detail'!B265)</f>
        <v/>
      </c>
      <c r="AB243" s="257" t="str">
        <f>IF('CMS Deviation Detail'!C265="","",'CMS Deviation Detail'!C265)</f>
        <v/>
      </c>
      <c r="AC243" s="257" t="str">
        <f>IF('CMS Deviation Detail'!D265="","",'CMS Deviation Detail'!D265)</f>
        <v/>
      </c>
      <c r="AD243" s="257" t="str">
        <f t="shared" si="68"/>
        <v/>
      </c>
      <c r="AE243" s="257" t="str">
        <f t="shared" si="69"/>
        <v/>
      </c>
      <c r="AF243" s="257" t="str">
        <f t="shared" si="70"/>
        <v/>
      </c>
      <c r="AG243" s="257" t="str">
        <f t="shared" si="71"/>
        <v/>
      </c>
      <c r="AH243" s="257" t="str">
        <f t="shared" si="72"/>
        <v/>
      </c>
      <c r="AJ243" s="257" t="str">
        <f>IF(AN243="","",IF(COUNTIF(AN$2:AN243,AN243)=1,MAX($AJ$1:AJ242)+1,""))</f>
        <v/>
      </c>
      <c r="AK243" s="257" t="str">
        <f>IF('CMS Downtime Detail'!B265="","",'CMS Downtime Detail'!B265)</f>
        <v/>
      </c>
      <c r="AL243" s="257" t="str">
        <f>IF('CMS Downtime Detail'!C265="","",'CMS Downtime Detail'!C265)</f>
        <v/>
      </c>
      <c r="AM243" s="257" t="str">
        <f>IF('CMS Downtime Detail'!D265="","",'CMS Downtime Detail'!D265)</f>
        <v/>
      </c>
      <c r="AN243" s="257" t="str">
        <f t="shared" si="73"/>
        <v/>
      </c>
      <c r="AO243" s="257" t="str">
        <f t="shared" si="74"/>
        <v/>
      </c>
      <c r="AP243" s="257" t="str">
        <f t="shared" si="75"/>
        <v/>
      </c>
      <c r="AQ243" s="257" t="str">
        <f t="shared" si="76"/>
        <v/>
      </c>
      <c r="AR243" s="257" t="str">
        <f t="shared" si="77"/>
        <v/>
      </c>
    </row>
    <row r="244" spans="7:44" x14ac:dyDescent="0.25">
      <c r="G244" s="257" t="str">
        <f>IF(B244="","",IF(COUNTIF(K$2:K244,K244)=1,MAX($G$1:G243)+1,""))</f>
        <v/>
      </c>
      <c r="H244" s="257" t="str">
        <f>IF('No CMS Deviation'!B266="","",'No CMS Deviation'!B266)</f>
        <v/>
      </c>
      <c r="I244" s="257" t="str">
        <f>IF('No CMS Deviation'!C266="","",'No CMS Deviation'!C266)</f>
        <v/>
      </c>
      <c r="J244" s="257" t="str">
        <f>IF('No CMS Deviation'!D266="","",'No CMS Deviation'!D266)</f>
        <v/>
      </c>
      <c r="K244" s="257" t="str">
        <f t="shared" si="59"/>
        <v/>
      </c>
      <c r="L244" s="257" t="str">
        <f t="shared" si="60"/>
        <v/>
      </c>
      <c r="M244" s="257" t="str">
        <f t="shared" si="61"/>
        <v/>
      </c>
      <c r="N244" s="257" t="str">
        <f t="shared" si="62"/>
        <v/>
      </c>
      <c r="Z244" s="257" t="str">
        <f>IF(AD244="","",IF(COUNTIF(AD$2:AD244,AD244)=1,MAX($Z$1:Z243)+1,""))</f>
        <v/>
      </c>
      <c r="AA244" s="257" t="str">
        <f>IF('CMS Deviation Detail'!B266="","",'CMS Deviation Detail'!B266)</f>
        <v/>
      </c>
      <c r="AB244" s="257" t="str">
        <f>IF('CMS Deviation Detail'!C266="","",'CMS Deviation Detail'!C266)</f>
        <v/>
      </c>
      <c r="AC244" s="257" t="str">
        <f>IF('CMS Deviation Detail'!D266="","",'CMS Deviation Detail'!D266)</f>
        <v/>
      </c>
      <c r="AD244" s="257" t="str">
        <f t="shared" si="68"/>
        <v/>
      </c>
      <c r="AE244" s="257" t="str">
        <f t="shared" si="69"/>
        <v/>
      </c>
      <c r="AF244" s="257" t="str">
        <f t="shared" si="70"/>
        <v/>
      </c>
      <c r="AG244" s="257" t="str">
        <f t="shared" si="71"/>
        <v/>
      </c>
      <c r="AH244" s="257" t="str">
        <f t="shared" si="72"/>
        <v/>
      </c>
      <c r="AJ244" s="257" t="str">
        <f>IF(AN244="","",IF(COUNTIF(AN$2:AN244,AN244)=1,MAX($AJ$1:AJ243)+1,""))</f>
        <v/>
      </c>
      <c r="AK244" s="257" t="str">
        <f>IF('CMS Downtime Detail'!B266="","",'CMS Downtime Detail'!B266)</f>
        <v/>
      </c>
      <c r="AL244" s="257" t="str">
        <f>IF('CMS Downtime Detail'!C266="","",'CMS Downtime Detail'!C266)</f>
        <v/>
      </c>
      <c r="AM244" s="257" t="str">
        <f>IF('CMS Downtime Detail'!D266="","",'CMS Downtime Detail'!D266)</f>
        <v/>
      </c>
      <c r="AN244" s="257" t="str">
        <f t="shared" si="73"/>
        <v/>
      </c>
      <c r="AO244" s="257" t="str">
        <f t="shared" si="74"/>
        <v/>
      </c>
      <c r="AP244" s="257" t="str">
        <f t="shared" si="75"/>
        <v/>
      </c>
      <c r="AQ244" s="257" t="str">
        <f t="shared" si="76"/>
        <v/>
      </c>
      <c r="AR244" s="257" t="str">
        <f t="shared" si="77"/>
        <v/>
      </c>
    </row>
    <row r="245" spans="7:44" x14ac:dyDescent="0.25">
      <c r="G245" s="257" t="str">
        <f>IF(B245="","",IF(COUNTIF(K$2:K245,K245)=1,MAX($G$1:G244)+1,""))</f>
        <v/>
      </c>
      <c r="H245" s="257" t="str">
        <f>IF('No CMS Deviation'!B267="","",'No CMS Deviation'!B267)</f>
        <v/>
      </c>
      <c r="I245" s="257" t="str">
        <f>IF('No CMS Deviation'!C267="","",'No CMS Deviation'!C267)</f>
        <v/>
      </c>
      <c r="J245" s="257" t="str">
        <f>IF('No CMS Deviation'!D267="","",'No CMS Deviation'!D267)</f>
        <v/>
      </c>
      <c r="K245" s="257" t="str">
        <f t="shared" si="59"/>
        <v/>
      </c>
      <c r="L245" s="257" t="str">
        <f t="shared" si="60"/>
        <v/>
      </c>
      <c r="M245" s="257" t="str">
        <f t="shared" si="61"/>
        <v/>
      </c>
      <c r="N245" s="257" t="str">
        <f t="shared" si="62"/>
        <v/>
      </c>
      <c r="Z245" s="257" t="str">
        <f>IF(AD245="","",IF(COUNTIF(AD$2:AD245,AD245)=1,MAX($Z$1:Z244)+1,""))</f>
        <v/>
      </c>
      <c r="AA245" s="257" t="str">
        <f>IF('CMS Deviation Detail'!B267="","",'CMS Deviation Detail'!B267)</f>
        <v/>
      </c>
      <c r="AB245" s="257" t="str">
        <f>IF('CMS Deviation Detail'!C267="","",'CMS Deviation Detail'!C267)</f>
        <v/>
      </c>
      <c r="AC245" s="257" t="str">
        <f>IF('CMS Deviation Detail'!D267="","",'CMS Deviation Detail'!D267)</f>
        <v/>
      </c>
      <c r="AD245" s="257" t="str">
        <f t="shared" si="68"/>
        <v/>
      </c>
      <c r="AE245" s="257" t="str">
        <f t="shared" si="69"/>
        <v/>
      </c>
      <c r="AF245" s="257" t="str">
        <f t="shared" si="70"/>
        <v/>
      </c>
      <c r="AG245" s="257" t="str">
        <f t="shared" si="71"/>
        <v/>
      </c>
      <c r="AH245" s="257" t="str">
        <f t="shared" si="72"/>
        <v/>
      </c>
      <c r="AJ245" s="257" t="str">
        <f>IF(AN245="","",IF(COUNTIF(AN$2:AN245,AN245)=1,MAX($AJ$1:AJ244)+1,""))</f>
        <v/>
      </c>
      <c r="AK245" s="257" t="str">
        <f>IF('CMS Downtime Detail'!B267="","",'CMS Downtime Detail'!B267)</f>
        <v/>
      </c>
      <c r="AL245" s="257" t="str">
        <f>IF('CMS Downtime Detail'!C267="","",'CMS Downtime Detail'!C267)</f>
        <v/>
      </c>
      <c r="AM245" s="257" t="str">
        <f>IF('CMS Downtime Detail'!D267="","",'CMS Downtime Detail'!D267)</f>
        <v/>
      </c>
      <c r="AN245" s="257" t="str">
        <f t="shared" si="73"/>
        <v/>
      </c>
      <c r="AO245" s="257" t="str">
        <f t="shared" si="74"/>
        <v/>
      </c>
      <c r="AP245" s="257" t="str">
        <f t="shared" si="75"/>
        <v/>
      </c>
      <c r="AQ245" s="257" t="str">
        <f t="shared" si="76"/>
        <v/>
      </c>
      <c r="AR245" s="257" t="str">
        <f t="shared" si="77"/>
        <v/>
      </c>
    </row>
    <row r="246" spans="7:44" x14ac:dyDescent="0.25">
      <c r="G246" s="257" t="str">
        <f>IF(B246="","",IF(COUNTIF(K$2:K246,K246)=1,MAX($G$1:G245)+1,""))</f>
        <v/>
      </c>
      <c r="H246" s="257" t="str">
        <f>IF('No CMS Deviation'!B268="","",'No CMS Deviation'!B268)</f>
        <v/>
      </c>
      <c r="I246" s="257" t="str">
        <f>IF('No CMS Deviation'!C268="","",'No CMS Deviation'!C268)</f>
        <v/>
      </c>
      <c r="J246" s="257" t="str">
        <f>IF('No CMS Deviation'!D268="","",'No CMS Deviation'!D268)</f>
        <v/>
      </c>
      <c r="K246" s="257" t="str">
        <f t="shared" si="59"/>
        <v/>
      </c>
      <c r="L246" s="257" t="str">
        <f t="shared" si="60"/>
        <v/>
      </c>
      <c r="M246" s="257" t="str">
        <f t="shared" si="61"/>
        <v/>
      </c>
      <c r="N246" s="257" t="str">
        <f t="shared" si="62"/>
        <v/>
      </c>
      <c r="Z246" s="257" t="str">
        <f>IF(AD246="","",IF(COUNTIF(AD$2:AD246,AD246)=1,MAX($Z$1:Z245)+1,""))</f>
        <v/>
      </c>
      <c r="AA246" s="257" t="str">
        <f>IF('CMS Deviation Detail'!B268="","",'CMS Deviation Detail'!B268)</f>
        <v/>
      </c>
      <c r="AB246" s="257" t="str">
        <f>IF('CMS Deviation Detail'!C268="","",'CMS Deviation Detail'!C268)</f>
        <v/>
      </c>
      <c r="AC246" s="257" t="str">
        <f>IF('CMS Deviation Detail'!D268="","",'CMS Deviation Detail'!D268)</f>
        <v/>
      </c>
      <c r="AD246" s="257" t="str">
        <f t="shared" si="68"/>
        <v/>
      </c>
      <c r="AE246" s="257" t="str">
        <f t="shared" si="69"/>
        <v/>
      </c>
      <c r="AF246" s="257" t="str">
        <f t="shared" si="70"/>
        <v/>
      </c>
      <c r="AG246" s="257" t="str">
        <f t="shared" si="71"/>
        <v/>
      </c>
      <c r="AH246" s="257" t="str">
        <f t="shared" si="72"/>
        <v/>
      </c>
      <c r="AJ246" s="257" t="str">
        <f>IF(AN246="","",IF(COUNTIF(AN$2:AN246,AN246)=1,MAX($AJ$1:AJ245)+1,""))</f>
        <v/>
      </c>
      <c r="AK246" s="257" t="str">
        <f>IF('CMS Downtime Detail'!B268="","",'CMS Downtime Detail'!B268)</f>
        <v/>
      </c>
      <c r="AL246" s="257" t="str">
        <f>IF('CMS Downtime Detail'!C268="","",'CMS Downtime Detail'!C268)</f>
        <v/>
      </c>
      <c r="AM246" s="257" t="str">
        <f>IF('CMS Downtime Detail'!D268="","",'CMS Downtime Detail'!D268)</f>
        <v/>
      </c>
      <c r="AN246" s="257" t="str">
        <f t="shared" si="73"/>
        <v/>
      </c>
      <c r="AO246" s="257" t="str">
        <f t="shared" si="74"/>
        <v/>
      </c>
      <c r="AP246" s="257" t="str">
        <f t="shared" si="75"/>
        <v/>
      </c>
      <c r="AQ246" s="257" t="str">
        <f t="shared" si="76"/>
        <v/>
      </c>
      <c r="AR246" s="257" t="str">
        <f t="shared" si="77"/>
        <v/>
      </c>
    </row>
    <row r="247" spans="7:44" x14ac:dyDescent="0.25">
      <c r="G247" s="257" t="str">
        <f>IF(B247="","",IF(COUNTIF(K$2:K247,K247)=1,MAX($G$1:G246)+1,""))</f>
        <v/>
      </c>
      <c r="H247" s="257" t="str">
        <f>IF('No CMS Deviation'!B269="","",'No CMS Deviation'!B269)</f>
        <v/>
      </c>
      <c r="I247" s="257" t="str">
        <f>IF('No CMS Deviation'!C269="","",'No CMS Deviation'!C269)</f>
        <v/>
      </c>
      <c r="J247" s="257" t="str">
        <f>IF('No CMS Deviation'!D269="","",'No CMS Deviation'!D269)</f>
        <v/>
      </c>
      <c r="K247" s="257" t="str">
        <f t="shared" si="59"/>
        <v/>
      </c>
      <c r="L247" s="257" t="str">
        <f t="shared" si="60"/>
        <v/>
      </c>
      <c r="M247" s="257" t="str">
        <f t="shared" si="61"/>
        <v/>
      </c>
      <c r="N247" s="257" t="str">
        <f t="shared" si="62"/>
        <v/>
      </c>
      <c r="Z247" s="257" t="str">
        <f>IF(AD247="","",IF(COUNTIF(AD$2:AD247,AD247)=1,MAX($Z$1:Z246)+1,""))</f>
        <v/>
      </c>
      <c r="AA247" s="257" t="str">
        <f>IF('CMS Deviation Detail'!B269="","",'CMS Deviation Detail'!B269)</f>
        <v/>
      </c>
      <c r="AB247" s="257" t="str">
        <f>IF('CMS Deviation Detail'!C269="","",'CMS Deviation Detail'!C269)</f>
        <v/>
      </c>
      <c r="AC247" s="257" t="str">
        <f>IF('CMS Deviation Detail'!D269="","",'CMS Deviation Detail'!D269)</f>
        <v/>
      </c>
      <c r="AD247" s="257" t="str">
        <f t="shared" si="68"/>
        <v/>
      </c>
      <c r="AE247" s="257" t="str">
        <f t="shared" si="69"/>
        <v/>
      </c>
      <c r="AF247" s="257" t="str">
        <f t="shared" si="70"/>
        <v/>
      </c>
      <c r="AG247" s="257" t="str">
        <f t="shared" si="71"/>
        <v/>
      </c>
      <c r="AH247" s="257" t="str">
        <f t="shared" si="72"/>
        <v/>
      </c>
      <c r="AJ247" s="257" t="str">
        <f>IF(AN247="","",IF(COUNTIF(AN$2:AN247,AN247)=1,MAX($AJ$1:AJ246)+1,""))</f>
        <v/>
      </c>
      <c r="AK247" s="257" t="str">
        <f>IF('CMS Downtime Detail'!B269="","",'CMS Downtime Detail'!B269)</f>
        <v/>
      </c>
      <c r="AL247" s="257" t="str">
        <f>IF('CMS Downtime Detail'!C269="","",'CMS Downtime Detail'!C269)</f>
        <v/>
      </c>
      <c r="AM247" s="257" t="str">
        <f>IF('CMS Downtime Detail'!D269="","",'CMS Downtime Detail'!D269)</f>
        <v/>
      </c>
      <c r="AN247" s="257" t="str">
        <f t="shared" si="73"/>
        <v/>
      </c>
      <c r="AO247" s="257" t="str">
        <f t="shared" si="74"/>
        <v/>
      </c>
      <c r="AP247" s="257" t="str">
        <f t="shared" si="75"/>
        <v/>
      </c>
      <c r="AQ247" s="257" t="str">
        <f t="shared" si="76"/>
        <v/>
      </c>
      <c r="AR247" s="257" t="str">
        <f t="shared" si="77"/>
        <v/>
      </c>
    </row>
    <row r="248" spans="7:44" x14ac:dyDescent="0.25">
      <c r="G248" s="257" t="str">
        <f>IF(B248="","",IF(COUNTIF(K$2:K248,K248)=1,MAX($G$1:G247)+1,""))</f>
        <v/>
      </c>
      <c r="H248" s="257" t="str">
        <f>IF('No CMS Deviation'!B270="","",'No CMS Deviation'!B270)</f>
        <v/>
      </c>
      <c r="I248" s="257" t="str">
        <f>IF('No CMS Deviation'!C270="","",'No CMS Deviation'!C270)</f>
        <v/>
      </c>
      <c r="J248" s="257" t="str">
        <f>IF('No CMS Deviation'!D270="","",'No CMS Deviation'!D270)</f>
        <v/>
      </c>
      <c r="K248" s="257" t="str">
        <f t="shared" si="59"/>
        <v/>
      </c>
      <c r="L248" s="257" t="str">
        <f t="shared" si="60"/>
        <v/>
      </c>
      <c r="M248" s="257" t="str">
        <f t="shared" si="61"/>
        <v/>
      </c>
      <c r="N248" s="257" t="str">
        <f t="shared" si="62"/>
        <v/>
      </c>
      <c r="Z248" s="257" t="str">
        <f>IF(AD248="","",IF(COUNTIF(AD$2:AD248,AD248)=1,MAX($Z$1:Z247)+1,""))</f>
        <v/>
      </c>
      <c r="AA248" s="257" t="str">
        <f>IF('CMS Deviation Detail'!B270="","",'CMS Deviation Detail'!B270)</f>
        <v/>
      </c>
      <c r="AB248" s="257" t="str">
        <f>IF('CMS Deviation Detail'!C270="","",'CMS Deviation Detail'!C270)</f>
        <v/>
      </c>
      <c r="AC248" s="257" t="str">
        <f>IF('CMS Deviation Detail'!D270="","",'CMS Deviation Detail'!D270)</f>
        <v/>
      </c>
      <c r="AD248" s="257" t="str">
        <f t="shared" si="68"/>
        <v/>
      </c>
      <c r="AE248" s="257" t="str">
        <f t="shared" si="69"/>
        <v/>
      </c>
      <c r="AF248" s="257" t="str">
        <f t="shared" si="70"/>
        <v/>
      </c>
      <c r="AG248" s="257" t="str">
        <f t="shared" si="71"/>
        <v/>
      </c>
      <c r="AH248" s="257" t="str">
        <f t="shared" si="72"/>
        <v/>
      </c>
      <c r="AJ248" s="257" t="str">
        <f>IF(AN248="","",IF(COUNTIF(AN$2:AN248,AN248)=1,MAX($AJ$1:AJ247)+1,""))</f>
        <v/>
      </c>
      <c r="AK248" s="257" t="str">
        <f>IF('CMS Downtime Detail'!B270="","",'CMS Downtime Detail'!B270)</f>
        <v/>
      </c>
      <c r="AL248" s="257" t="str">
        <f>IF('CMS Downtime Detail'!C270="","",'CMS Downtime Detail'!C270)</f>
        <v/>
      </c>
      <c r="AM248" s="257" t="str">
        <f>IF('CMS Downtime Detail'!D270="","",'CMS Downtime Detail'!D270)</f>
        <v/>
      </c>
      <c r="AN248" s="257" t="str">
        <f t="shared" si="73"/>
        <v/>
      </c>
      <c r="AO248" s="257" t="str">
        <f t="shared" si="74"/>
        <v/>
      </c>
      <c r="AP248" s="257" t="str">
        <f t="shared" si="75"/>
        <v/>
      </c>
      <c r="AQ248" s="257" t="str">
        <f t="shared" si="76"/>
        <v/>
      </c>
      <c r="AR248" s="257" t="str">
        <f t="shared" si="77"/>
        <v/>
      </c>
    </row>
    <row r="249" spans="7:44" x14ac:dyDescent="0.25">
      <c r="G249" s="257" t="str">
        <f>IF(B249="","",IF(COUNTIF(K$2:K249,K249)=1,MAX($G$1:G248)+1,""))</f>
        <v/>
      </c>
      <c r="H249" s="257" t="str">
        <f>IF('No CMS Deviation'!B271="","",'No CMS Deviation'!B271)</f>
        <v/>
      </c>
      <c r="I249" s="257" t="str">
        <f>IF('No CMS Deviation'!C271="","",'No CMS Deviation'!C271)</f>
        <v/>
      </c>
      <c r="J249" s="257" t="str">
        <f>IF('No CMS Deviation'!D271="","",'No CMS Deviation'!D271)</f>
        <v/>
      </c>
      <c r="K249" s="257" t="str">
        <f t="shared" si="59"/>
        <v/>
      </c>
      <c r="L249" s="257" t="str">
        <f t="shared" si="60"/>
        <v/>
      </c>
      <c r="M249" s="257" t="str">
        <f t="shared" si="61"/>
        <v/>
      </c>
      <c r="N249" s="257" t="str">
        <f t="shared" si="62"/>
        <v/>
      </c>
      <c r="Z249" s="257" t="str">
        <f>IF(AD249="","",IF(COUNTIF(AD$2:AD249,AD249)=1,MAX($Z$1:Z248)+1,""))</f>
        <v/>
      </c>
      <c r="AA249" s="257" t="str">
        <f>IF('CMS Deviation Detail'!B271="","",'CMS Deviation Detail'!B271)</f>
        <v/>
      </c>
      <c r="AB249" s="257" t="str">
        <f>IF('CMS Deviation Detail'!C271="","",'CMS Deviation Detail'!C271)</f>
        <v/>
      </c>
      <c r="AC249" s="257" t="str">
        <f>IF('CMS Deviation Detail'!D271="","",'CMS Deviation Detail'!D271)</f>
        <v/>
      </c>
      <c r="AD249" s="257" t="str">
        <f t="shared" si="68"/>
        <v/>
      </c>
      <c r="AE249" s="257" t="str">
        <f t="shared" si="69"/>
        <v/>
      </c>
      <c r="AF249" s="257" t="str">
        <f t="shared" si="70"/>
        <v/>
      </c>
      <c r="AG249" s="257" t="str">
        <f t="shared" si="71"/>
        <v/>
      </c>
      <c r="AH249" s="257" t="str">
        <f t="shared" si="72"/>
        <v/>
      </c>
      <c r="AJ249" s="257" t="str">
        <f>IF(AN249="","",IF(COUNTIF(AN$2:AN249,AN249)=1,MAX($AJ$1:AJ248)+1,""))</f>
        <v/>
      </c>
      <c r="AK249" s="257" t="str">
        <f>IF('CMS Downtime Detail'!B271="","",'CMS Downtime Detail'!B271)</f>
        <v/>
      </c>
      <c r="AL249" s="257" t="str">
        <f>IF('CMS Downtime Detail'!C271="","",'CMS Downtime Detail'!C271)</f>
        <v/>
      </c>
      <c r="AM249" s="257" t="str">
        <f>IF('CMS Downtime Detail'!D271="","",'CMS Downtime Detail'!D271)</f>
        <v/>
      </c>
      <c r="AN249" s="257" t="str">
        <f t="shared" si="73"/>
        <v/>
      </c>
      <c r="AO249" s="257" t="str">
        <f t="shared" si="74"/>
        <v/>
      </c>
      <c r="AP249" s="257" t="str">
        <f t="shared" si="75"/>
        <v/>
      </c>
      <c r="AQ249" s="257" t="str">
        <f t="shared" si="76"/>
        <v/>
      </c>
      <c r="AR249" s="257" t="str">
        <f t="shared" si="77"/>
        <v/>
      </c>
    </row>
    <row r="250" spans="7:44" x14ac:dyDescent="0.25">
      <c r="G250" s="257" t="str">
        <f>IF(B250="","",IF(COUNTIF(K$2:K250,K250)=1,MAX($G$1:G249)+1,""))</f>
        <v/>
      </c>
      <c r="H250" s="257" t="str">
        <f>IF('No CMS Deviation'!B272="","",'No CMS Deviation'!B272)</f>
        <v/>
      </c>
      <c r="I250" s="257" t="str">
        <f>IF('No CMS Deviation'!C272="","",'No CMS Deviation'!C272)</f>
        <v/>
      </c>
      <c r="J250" s="257" t="str">
        <f>IF('No CMS Deviation'!D272="","",'No CMS Deviation'!D272)</f>
        <v/>
      </c>
      <c r="K250" s="257" t="str">
        <f t="shared" si="59"/>
        <v/>
      </c>
      <c r="L250" s="257" t="str">
        <f t="shared" si="60"/>
        <v/>
      </c>
      <c r="M250" s="257" t="str">
        <f t="shared" si="61"/>
        <v/>
      </c>
      <c r="N250" s="257" t="str">
        <f t="shared" si="62"/>
        <v/>
      </c>
      <c r="Z250" s="257" t="str">
        <f>IF(AD250="","",IF(COUNTIF(AD$2:AD250,AD250)=1,MAX($Z$1:Z249)+1,""))</f>
        <v/>
      </c>
      <c r="AA250" s="257" t="str">
        <f>IF('CMS Deviation Detail'!B272="","",'CMS Deviation Detail'!B272)</f>
        <v/>
      </c>
      <c r="AB250" s="257" t="str">
        <f>IF('CMS Deviation Detail'!C272="","",'CMS Deviation Detail'!C272)</f>
        <v/>
      </c>
      <c r="AC250" s="257" t="str">
        <f>IF('CMS Deviation Detail'!D272="","",'CMS Deviation Detail'!D272)</f>
        <v/>
      </c>
      <c r="AD250" s="257" t="str">
        <f t="shared" si="68"/>
        <v/>
      </c>
      <c r="AE250" s="257" t="str">
        <f t="shared" si="69"/>
        <v/>
      </c>
      <c r="AF250" s="257" t="str">
        <f t="shared" si="70"/>
        <v/>
      </c>
      <c r="AG250" s="257" t="str">
        <f t="shared" si="71"/>
        <v/>
      </c>
      <c r="AH250" s="257" t="str">
        <f t="shared" si="72"/>
        <v/>
      </c>
      <c r="AJ250" s="257" t="str">
        <f>IF(AN250="","",IF(COUNTIF(AN$2:AN250,AN250)=1,MAX($AJ$1:AJ249)+1,""))</f>
        <v/>
      </c>
      <c r="AK250" s="257" t="str">
        <f>IF('CMS Downtime Detail'!B272="","",'CMS Downtime Detail'!B272)</f>
        <v/>
      </c>
      <c r="AL250" s="257" t="str">
        <f>IF('CMS Downtime Detail'!C272="","",'CMS Downtime Detail'!C272)</f>
        <v/>
      </c>
      <c r="AM250" s="257" t="str">
        <f>IF('CMS Downtime Detail'!D272="","",'CMS Downtime Detail'!D272)</f>
        <v/>
      </c>
      <c r="AN250" s="257" t="str">
        <f t="shared" si="73"/>
        <v/>
      </c>
      <c r="AO250" s="257" t="str">
        <f t="shared" si="74"/>
        <v/>
      </c>
      <c r="AP250" s="257" t="str">
        <f t="shared" si="75"/>
        <v/>
      </c>
      <c r="AQ250" s="257" t="str">
        <f t="shared" si="76"/>
        <v/>
      </c>
      <c r="AR250" s="257" t="str">
        <f t="shared" si="77"/>
        <v/>
      </c>
    </row>
    <row r="251" spans="7:44" x14ac:dyDescent="0.25">
      <c r="G251" s="257" t="str">
        <f>IF(B251="","",IF(COUNTIF(K$2:K251,K251)=1,MAX($G$1:G250)+1,""))</f>
        <v/>
      </c>
      <c r="H251" s="257" t="str">
        <f>IF('No CMS Deviation'!B273="","",'No CMS Deviation'!B273)</f>
        <v/>
      </c>
      <c r="I251" s="257" t="str">
        <f>IF('No CMS Deviation'!C273="","",'No CMS Deviation'!C273)</f>
        <v/>
      </c>
      <c r="J251" s="257" t="str">
        <f>IF('No CMS Deviation'!D273="","",'No CMS Deviation'!D273)</f>
        <v/>
      </c>
      <c r="K251" s="257" t="str">
        <f t="shared" si="59"/>
        <v/>
      </c>
      <c r="L251" s="257" t="str">
        <f t="shared" si="60"/>
        <v/>
      </c>
      <c r="M251" s="257" t="str">
        <f t="shared" si="61"/>
        <v/>
      </c>
      <c r="N251" s="257" t="str">
        <f t="shared" si="62"/>
        <v/>
      </c>
      <c r="Z251" s="257" t="str">
        <f>IF(AD251="","",IF(COUNTIF(AD$2:AD251,AD251)=1,MAX($Z$1:Z250)+1,""))</f>
        <v/>
      </c>
      <c r="AA251" s="257" t="str">
        <f>IF('CMS Deviation Detail'!B273="","",'CMS Deviation Detail'!B273)</f>
        <v/>
      </c>
      <c r="AB251" s="257" t="str">
        <f>IF('CMS Deviation Detail'!C273="","",'CMS Deviation Detail'!C273)</f>
        <v/>
      </c>
      <c r="AC251" s="257" t="str">
        <f>IF('CMS Deviation Detail'!D273="","",'CMS Deviation Detail'!D273)</f>
        <v/>
      </c>
      <c r="AD251" s="257" t="str">
        <f t="shared" si="68"/>
        <v/>
      </c>
      <c r="AE251" s="257" t="str">
        <f t="shared" si="69"/>
        <v/>
      </c>
      <c r="AF251" s="257" t="str">
        <f t="shared" si="70"/>
        <v/>
      </c>
      <c r="AG251" s="257" t="str">
        <f t="shared" si="71"/>
        <v/>
      </c>
      <c r="AH251" s="257" t="str">
        <f t="shared" si="72"/>
        <v/>
      </c>
      <c r="AJ251" s="257" t="str">
        <f>IF(AN251="","",IF(COUNTIF(AN$2:AN251,AN251)=1,MAX($AJ$1:AJ250)+1,""))</f>
        <v/>
      </c>
      <c r="AK251" s="257" t="str">
        <f>IF('CMS Downtime Detail'!B273="","",'CMS Downtime Detail'!B273)</f>
        <v/>
      </c>
      <c r="AL251" s="257" t="str">
        <f>IF('CMS Downtime Detail'!C273="","",'CMS Downtime Detail'!C273)</f>
        <v/>
      </c>
      <c r="AM251" s="257" t="str">
        <f>IF('CMS Downtime Detail'!D273="","",'CMS Downtime Detail'!D273)</f>
        <v/>
      </c>
      <c r="AN251" s="257" t="str">
        <f t="shared" si="73"/>
        <v/>
      </c>
      <c r="AO251" s="257" t="str">
        <f t="shared" si="74"/>
        <v/>
      </c>
      <c r="AP251" s="257" t="str">
        <f t="shared" si="75"/>
        <v/>
      </c>
      <c r="AQ251" s="257" t="str">
        <f t="shared" si="76"/>
        <v/>
      </c>
      <c r="AR251" s="257" t="str">
        <f t="shared" si="77"/>
        <v/>
      </c>
    </row>
    <row r="252" spans="7:44" x14ac:dyDescent="0.25">
      <c r="G252" s="257" t="str">
        <f>IF(B252="","",IF(COUNTIF(K$2:K252,K252)=1,MAX($G$1:G251)+1,""))</f>
        <v/>
      </c>
      <c r="H252" s="257" t="str">
        <f>IF('No CMS Deviation'!B274="","",'No CMS Deviation'!B274)</f>
        <v/>
      </c>
      <c r="I252" s="257" t="str">
        <f>IF('No CMS Deviation'!C274="","",'No CMS Deviation'!C274)</f>
        <v/>
      </c>
      <c r="J252" s="257" t="str">
        <f>IF('No CMS Deviation'!D274="","",'No CMS Deviation'!D274)</f>
        <v/>
      </c>
      <c r="K252" s="257" t="str">
        <f t="shared" si="59"/>
        <v/>
      </c>
      <c r="L252" s="257" t="str">
        <f t="shared" si="60"/>
        <v/>
      </c>
      <c r="M252" s="257" t="str">
        <f t="shared" si="61"/>
        <v/>
      </c>
      <c r="N252" s="257" t="str">
        <f t="shared" si="62"/>
        <v/>
      </c>
      <c r="Z252" s="257" t="str">
        <f>IF(AD252="","",IF(COUNTIF(AD$2:AD252,AD252)=1,MAX($Z$1:Z251)+1,""))</f>
        <v/>
      </c>
      <c r="AA252" s="257" t="str">
        <f>IF('CMS Deviation Detail'!B274="","",'CMS Deviation Detail'!B274)</f>
        <v/>
      </c>
      <c r="AB252" s="257" t="str">
        <f>IF('CMS Deviation Detail'!C274="","",'CMS Deviation Detail'!C274)</f>
        <v/>
      </c>
      <c r="AC252" s="257" t="str">
        <f>IF('CMS Deviation Detail'!D274="","",'CMS Deviation Detail'!D274)</f>
        <v/>
      </c>
      <c r="AD252" s="257" t="str">
        <f t="shared" si="68"/>
        <v/>
      </c>
      <c r="AE252" s="257" t="str">
        <f t="shared" si="69"/>
        <v/>
      </c>
      <c r="AF252" s="257" t="str">
        <f t="shared" si="70"/>
        <v/>
      </c>
      <c r="AG252" s="257" t="str">
        <f t="shared" si="71"/>
        <v/>
      </c>
      <c r="AH252" s="257" t="str">
        <f t="shared" si="72"/>
        <v/>
      </c>
      <c r="AJ252" s="257" t="str">
        <f>IF(AN252="","",IF(COUNTIF(AN$2:AN252,AN252)=1,MAX($AJ$1:AJ251)+1,""))</f>
        <v/>
      </c>
      <c r="AK252" s="257" t="str">
        <f>IF('CMS Downtime Detail'!B274="","",'CMS Downtime Detail'!B274)</f>
        <v/>
      </c>
      <c r="AL252" s="257" t="str">
        <f>IF('CMS Downtime Detail'!C274="","",'CMS Downtime Detail'!C274)</f>
        <v/>
      </c>
      <c r="AM252" s="257" t="str">
        <f>IF('CMS Downtime Detail'!D274="","",'CMS Downtime Detail'!D274)</f>
        <v/>
      </c>
      <c r="AN252" s="257" t="str">
        <f t="shared" si="73"/>
        <v/>
      </c>
      <c r="AO252" s="257" t="str">
        <f t="shared" si="74"/>
        <v/>
      </c>
      <c r="AP252" s="257" t="str">
        <f t="shared" si="75"/>
        <v/>
      </c>
      <c r="AQ252" s="257" t="str">
        <f t="shared" si="76"/>
        <v/>
      </c>
      <c r="AR252" s="257" t="str">
        <f t="shared" si="77"/>
        <v/>
      </c>
    </row>
    <row r="253" spans="7:44" x14ac:dyDescent="0.25">
      <c r="G253" s="257" t="str">
        <f>IF(B253="","",IF(COUNTIF(K$2:K253,K253)=1,MAX($G$1:G252)+1,""))</f>
        <v/>
      </c>
      <c r="H253" s="257" t="str">
        <f>IF('No CMS Deviation'!B275="","",'No CMS Deviation'!B275)</f>
        <v/>
      </c>
      <c r="I253" s="257" t="str">
        <f>IF('No CMS Deviation'!C275="","",'No CMS Deviation'!C275)</f>
        <v/>
      </c>
      <c r="J253" s="257" t="str">
        <f>IF('No CMS Deviation'!D275="","",'No CMS Deviation'!D275)</f>
        <v/>
      </c>
      <c r="K253" s="257" t="str">
        <f t="shared" si="59"/>
        <v/>
      </c>
      <c r="L253" s="257" t="str">
        <f t="shared" si="60"/>
        <v/>
      </c>
      <c r="M253" s="257" t="str">
        <f t="shared" si="61"/>
        <v/>
      </c>
      <c r="N253" s="257" t="str">
        <f t="shared" si="62"/>
        <v/>
      </c>
      <c r="Z253" s="257" t="str">
        <f>IF(AD253="","",IF(COUNTIF(AD$2:AD253,AD253)=1,MAX($Z$1:Z252)+1,""))</f>
        <v/>
      </c>
      <c r="AA253" s="257" t="str">
        <f>IF('CMS Deviation Detail'!B275="","",'CMS Deviation Detail'!B275)</f>
        <v/>
      </c>
      <c r="AB253" s="257" t="str">
        <f>IF('CMS Deviation Detail'!C275="","",'CMS Deviation Detail'!C275)</f>
        <v/>
      </c>
      <c r="AC253" s="257" t="str">
        <f>IF('CMS Deviation Detail'!D275="","",'CMS Deviation Detail'!D275)</f>
        <v/>
      </c>
      <c r="AD253" s="257" t="str">
        <f t="shared" si="68"/>
        <v/>
      </c>
      <c r="AE253" s="257" t="str">
        <f t="shared" si="69"/>
        <v/>
      </c>
      <c r="AF253" s="257" t="str">
        <f t="shared" si="70"/>
        <v/>
      </c>
      <c r="AG253" s="257" t="str">
        <f t="shared" si="71"/>
        <v/>
      </c>
      <c r="AH253" s="257" t="str">
        <f t="shared" si="72"/>
        <v/>
      </c>
      <c r="AJ253" s="257" t="str">
        <f>IF(AN253="","",IF(COUNTIF(AN$2:AN253,AN253)=1,MAX($AJ$1:AJ252)+1,""))</f>
        <v/>
      </c>
      <c r="AK253" s="257" t="str">
        <f>IF('CMS Downtime Detail'!B275="","",'CMS Downtime Detail'!B275)</f>
        <v/>
      </c>
      <c r="AL253" s="257" t="str">
        <f>IF('CMS Downtime Detail'!C275="","",'CMS Downtime Detail'!C275)</f>
        <v/>
      </c>
      <c r="AM253" s="257" t="str">
        <f>IF('CMS Downtime Detail'!D275="","",'CMS Downtime Detail'!D275)</f>
        <v/>
      </c>
      <c r="AN253" s="257" t="str">
        <f t="shared" si="73"/>
        <v/>
      </c>
      <c r="AO253" s="257" t="str">
        <f t="shared" si="74"/>
        <v/>
      </c>
      <c r="AP253" s="257" t="str">
        <f t="shared" si="75"/>
        <v/>
      </c>
      <c r="AQ253" s="257" t="str">
        <f t="shared" si="76"/>
        <v/>
      </c>
      <c r="AR253" s="257" t="str">
        <f t="shared" si="77"/>
        <v/>
      </c>
    </row>
    <row r="254" spans="7:44" x14ac:dyDescent="0.25">
      <c r="G254" s="257" t="str">
        <f>IF(B254="","",IF(COUNTIF(K$2:K254,K254)=1,MAX($G$1:G253)+1,""))</f>
        <v/>
      </c>
      <c r="H254" s="257" t="str">
        <f>IF('No CMS Deviation'!B276="","",'No CMS Deviation'!B276)</f>
        <v/>
      </c>
      <c r="I254" s="257" t="str">
        <f>IF('No CMS Deviation'!C276="","",'No CMS Deviation'!C276)</f>
        <v/>
      </c>
      <c r="J254" s="257" t="str">
        <f>IF('No CMS Deviation'!D276="","",'No CMS Deviation'!D276)</f>
        <v/>
      </c>
      <c r="K254" s="257" t="str">
        <f t="shared" si="59"/>
        <v/>
      </c>
      <c r="L254" s="257" t="str">
        <f t="shared" si="60"/>
        <v/>
      </c>
      <c r="M254" s="257" t="str">
        <f t="shared" si="61"/>
        <v/>
      </c>
      <c r="N254" s="257" t="str">
        <f t="shared" si="62"/>
        <v/>
      </c>
      <c r="Z254" s="257" t="str">
        <f>IF(AD254="","",IF(COUNTIF(AD$2:AD254,AD254)=1,MAX($Z$1:Z253)+1,""))</f>
        <v/>
      </c>
      <c r="AA254" s="257" t="str">
        <f>IF('CMS Deviation Detail'!B276="","",'CMS Deviation Detail'!B276)</f>
        <v/>
      </c>
      <c r="AB254" s="257" t="str">
        <f>IF('CMS Deviation Detail'!C276="","",'CMS Deviation Detail'!C276)</f>
        <v/>
      </c>
      <c r="AC254" s="257" t="str">
        <f>IF('CMS Deviation Detail'!D276="","",'CMS Deviation Detail'!D276)</f>
        <v/>
      </c>
      <c r="AD254" s="257" t="str">
        <f t="shared" si="68"/>
        <v/>
      </c>
      <c r="AE254" s="257" t="str">
        <f t="shared" si="69"/>
        <v/>
      </c>
      <c r="AF254" s="257" t="str">
        <f t="shared" si="70"/>
        <v/>
      </c>
      <c r="AG254" s="257" t="str">
        <f t="shared" si="71"/>
        <v/>
      </c>
      <c r="AH254" s="257" t="str">
        <f t="shared" si="72"/>
        <v/>
      </c>
      <c r="AJ254" s="257" t="str">
        <f>IF(AN254="","",IF(COUNTIF(AN$2:AN254,AN254)=1,MAX($AJ$1:AJ253)+1,""))</f>
        <v/>
      </c>
      <c r="AK254" s="257" t="str">
        <f>IF('CMS Downtime Detail'!B276="","",'CMS Downtime Detail'!B276)</f>
        <v/>
      </c>
      <c r="AL254" s="257" t="str">
        <f>IF('CMS Downtime Detail'!C276="","",'CMS Downtime Detail'!C276)</f>
        <v/>
      </c>
      <c r="AM254" s="257" t="str">
        <f>IF('CMS Downtime Detail'!D276="","",'CMS Downtime Detail'!D276)</f>
        <v/>
      </c>
      <c r="AN254" s="257" t="str">
        <f t="shared" si="73"/>
        <v/>
      </c>
      <c r="AO254" s="257" t="str">
        <f t="shared" si="74"/>
        <v/>
      </c>
      <c r="AP254" s="257" t="str">
        <f t="shared" si="75"/>
        <v/>
      </c>
      <c r="AQ254" s="257" t="str">
        <f t="shared" si="76"/>
        <v/>
      </c>
      <c r="AR254" s="257" t="str">
        <f t="shared" si="77"/>
        <v/>
      </c>
    </row>
    <row r="255" spans="7:44" x14ac:dyDescent="0.25">
      <c r="G255" s="257" t="str">
        <f>IF(B255="","",IF(COUNTIF(K$2:K255,K255)=1,MAX($G$1:G254)+1,""))</f>
        <v/>
      </c>
      <c r="H255" s="257" t="str">
        <f>IF('No CMS Deviation'!B277="","",'No CMS Deviation'!B277)</f>
        <v/>
      </c>
      <c r="I255" s="257" t="str">
        <f>IF('No CMS Deviation'!C277="","",'No CMS Deviation'!C277)</f>
        <v/>
      </c>
      <c r="J255" s="257" t="str">
        <f>IF('No CMS Deviation'!D277="","",'No CMS Deviation'!D277)</f>
        <v/>
      </c>
      <c r="K255" s="257" t="str">
        <f t="shared" si="59"/>
        <v/>
      </c>
      <c r="L255" s="257" t="str">
        <f t="shared" si="60"/>
        <v/>
      </c>
      <c r="M255" s="257" t="str">
        <f t="shared" si="61"/>
        <v/>
      </c>
      <c r="N255" s="257" t="str">
        <f t="shared" si="62"/>
        <v/>
      </c>
      <c r="Z255" s="257" t="str">
        <f>IF(AD255="","",IF(COUNTIF(AD$2:AD255,AD255)=1,MAX($Z$1:Z254)+1,""))</f>
        <v/>
      </c>
      <c r="AA255" s="257" t="str">
        <f>IF('CMS Deviation Detail'!B277="","",'CMS Deviation Detail'!B277)</f>
        <v/>
      </c>
      <c r="AB255" s="257" t="str">
        <f>IF('CMS Deviation Detail'!C277="","",'CMS Deviation Detail'!C277)</f>
        <v/>
      </c>
      <c r="AC255" s="257" t="str">
        <f>IF('CMS Deviation Detail'!D277="","",'CMS Deviation Detail'!D277)</f>
        <v/>
      </c>
      <c r="AD255" s="257" t="str">
        <f t="shared" si="68"/>
        <v/>
      </c>
      <c r="AE255" s="257" t="str">
        <f t="shared" si="69"/>
        <v/>
      </c>
      <c r="AF255" s="257" t="str">
        <f t="shared" si="70"/>
        <v/>
      </c>
      <c r="AG255" s="257" t="str">
        <f t="shared" si="71"/>
        <v/>
      </c>
      <c r="AH255" s="257" t="str">
        <f t="shared" si="72"/>
        <v/>
      </c>
      <c r="AJ255" s="257" t="str">
        <f>IF(AN255="","",IF(COUNTIF(AN$2:AN255,AN255)=1,MAX($AJ$1:AJ254)+1,""))</f>
        <v/>
      </c>
      <c r="AK255" s="257" t="str">
        <f>IF('CMS Downtime Detail'!B277="","",'CMS Downtime Detail'!B277)</f>
        <v/>
      </c>
      <c r="AL255" s="257" t="str">
        <f>IF('CMS Downtime Detail'!C277="","",'CMS Downtime Detail'!C277)</f>
        <v/>
      </c>
      <c r="AM255" s="257" t="str">
        <f>IF('CMS Downtime Detail'!D277="","",'CMS Downtime Detail'!D277)</f>
        <v/>
      </c>
      <c r="AN255" s="257" t="str">
        <f t="shared" si="73"/>
        <v/>
      </c>
      <c r="AO255" s="257" t="str">
        <f t="shared" si="74"/>
        <v/>
      </c>
      <c r="AP255" s="257" t="str">
        <f t="shared" si="75"/>
        <v/>
      </c>
      <c r="AQ255" s="257" t="str">
        <f t="shared" si="76"/>
        <v/>
      </c>
      <c r="AR255" s="257" t="str">
        <f t="shared" si="77"/>
        <v/>
      </c>
    </row>
    <row r="256" spans="7:44" x14ac:dyDescent="0.25">
      <c r="G256" s="257" t="str">
        <f>IF(B256="","",IF(COUNTIF(K$2:K256,K256)=1,MAX($G$1:G255)+1,""))</f>
        <v/>
      </c>
      <c r="H256" s="257" t="str">
        <f>IF('No CMS Deviation'!B278="","",'No CMS Deviation'!B278)</f>
        <v/>
      </c>
      <c r="I256" s="257" t="str">
        <f>IF('No CMS Deviation'!C278="","",'No CMS Deviation'!C278)</f>
        <v/>
      </c>
      <c r="J256" s="257" t="str">
        <f>IF('No CMS Deviation'!D278="","",'No CMS Deviation'!D278)</f>
        <v/>
      </c>
      <c r="K256" s="257" t="str">
        <f t="shared" si="59"/>
        <v/>
      </c>
      <c r="L256" s="257" t="str">
        <f t="shared" si="60"/>
        <v/>
      </c>
      <c r="M256" s="257" t="str">
        <f t="shared" si="61"/>
        <v/>
      </c>
      <c r="N256" s="257" t="str">
        <f t="shared" si="62"/>
        <v/>
      </c>
      <c r="Z256" s="257" t="str">
        <f>IF(AD256="","",IF(COUNTIF(AD$2:AD256,AD256)=1,MAX($Z$1:Z255)+1,""))</f>
        <v/>
      </c>
      <c r="AA256" s="257" t="str">
        <f>IF('CMS Deviation Detail'!B278="","",'CMS Deviation Detail'!B278)</f>
        <v/>
      </c>
      <c r="AB256" s="257" t="str">
        <f>IF('CMS Deviation Detail'!C278="","",'CMS Deviation Detail'!C278)</f>
        <v/>
      </c>
      <c r="AC256" s="257" t="str">
        <f>IF('CMS Deviation Detail'!D278="","",'CMS Deviation Detail'!D278)</f>
        <v/>
      </c>
      <c r="AD256" s="257" t="str">
        <f t="shared" si="68"/>
        <v/>
      </c>
      <c r="AE256" s="257" t="str">
        <f t="shared" si="69"/>
        <v/>
      </c>
      <c r="AF256" s="257" t="str">
        <f t="shared" si="70"/>
        <v/>
      </c>
      <c r="AG256" s="257" t="str">
        <f t="shared" si="71"/>
        <v/>
      </c>
      <c r="AH256" s="257" t="str">
        <f t="shared" si="72"/>
        <v/>
      </c>
      <c r="AJ256" s="257" t="str">
        <f>IF(AN256="","",IF(COUNTIF(AN$2:AN256,AN256)=1,MAX($AJ$1:AJ255)+1,""))</f>
        <v/>
      </c>
      <c r="AK256" s="257" t="str">
        <f>IF('CMS Downtime Detail'!B278="","",'CMS Downtime Detail'!B278)</f>
        <v/>
      </c>
      <c r="AL256" s="257" t="str">
        <f>IF('CMS Downtime Detail'!C278="","",'CMS Downtime Detail'!C278)</f>
        <v/>
      </c>
      <c r="AM256" s="257" t="str">
        <f>IF('CMS Downtime Detail'!D278="","",'CMS Downtime Detail'!D278)</f>
        <v/>
      </c>
      <c r="AN256" s="257" t="str">
        <f t="shared" si="73"/>
        <v/>
      </c>
      <c r="AO256" s="257" t="str">
        <f t="shared" si="74"/>
        <v/>
      </c>
      <c r="AP256" s="257" t="str">
        <f t="shared" si="75"/>
        <v/>
      </c>
      <c r="AQ256" s="257" t="str">
        <f t="shared" si="76"/>
        <v/>
      </c>
      <c r="AR256" s="257" t="str">
        <f t="shared" si="77"/>
        <v/>
      </c>
    </row>
    <row r="257" spans="7:44" x14ac:dyDescent="0.25">
      <c r="G257" s="257" t="str">
        <f>IF(B257="","",IF(COUNTIF(K$2:K257,K257)=1,MAX($G$1:G256)+1,""))</f>
        <v/>
      </c>
      <c r="H257" s="257" t="str">
        <f>IF('No CMS Deviation'!B279="","",'No CMS Deviation'!B279)</f>
        <v/>
      </c>
      <c r="I257" s="257" t="str">
        <f>IF('No CMS Deviation'!C279="","",'No CMS Deviation'!C279)</f>
        <v/>
      </c>
      <c r="J257" s="257" t="str">
        <f>IF('No CMS Deviation'!D279="","",'No CMS Deviation'!D279)</f>
        <v/>
      </c>
      <c r="K257" s="257" t="str">
        <f t="shared" si="59"/>
        <v/>
      </c>
      <c r="L257" s="257" t="str">
        <f t="shared" si="60"/>
        <v/>
      </c>
      <c r="M257" s="257" t="str">
        <f t="shared" si="61"/>
        <v/>
      </c>
      <c r="N257" s="257" t="str">
        <f t="shared" si="62"/>
        <v/>
      </c>
      <c r="Z257" s="257" t="str">
        <f>IF(AD257="","",IF(COUNTIF(AD$2:AD257,AD257)=1,MAX($Z$1:Z256)+1,""))</f>
        <v/>
      </c>
      <c r="AA257" s="257" t="str">
        <f>IF('CMS Deviation Detail'!B279="","",'CMS Deviation Detail'!B279)</f>
        <v/>
      </c>
      <c r="AB257" s="257" t="str">
        <f>IF('CMS Deviation Detail'!C279="","",'CMS Deviation Detail'!C279)</f>
        <v/>
      </c>
      <c r="AC257" s="257" t="str">
        <f>IF('CMS Deviation Detail'!D279="","",'CMS Deviation Detail'!D279)</f>
        <v/>
      </c>
      <c r="AD257" s="257" t="str">
        <f t="shared" si="68"/>
        <v/>
      </c>
      <c r="AE257" s="257" t="str">
        <f t="shared" si="69"/>
        <v/>
      </c>
      <c r="AF257" s="257" t="str">
        <f t="shared" si="70"/>
        <v/>
      </c>
      <c r="AG257" s="257" t="str">
        <f t="shared" si="71"/>
        <v/>
      </c>
      <c r="AH257" s="257" t="str">
        <f t="shared" si="72"/>
        <v/>
      </c>
      <c r="AJ257" s="257" t="str">
        <f>IF(AN257="","",IF(COUNTIF(AN$2:AN257,AN257)=1,MAX($AJ$1:AJ256)+1,""))</f>
        <v/>
      </c>
      <c r="AK257" s="257" t="str">
        <f>IF('CMS Downtime Detail'!B279="","",'CMS Downtime Detail'!B279)</f>
        <v/>
      </c>
      <c r="AL257" s="257" t="str">
        <f>IF('CMS Downtime Detail'!C279="","",'CMS Downtime Detail'!C279)</f>
        <v/>
      </c>
      <c r="AM257" s="257" t="str">
        <f>IF('CMS Downtime Detail'!D279="","",'CMS Downtime Detail'!D279)</f>
        <v/>
      </c>
      <c r="AN257" s="257" t="str">
        <f t="shared" si="73"/>
        <v/>
      </c>
      <c r="AO257" s="257" t="str">
        <f t="shared" si="74"/>
        <v/>
      </c>
      <c r="AP257" s="257" t="str">
        <f t="shared" si="75"/>
        <v/>
      </c>
      <c r="AQ257" s="257" t="str">
        <f t="shared" si="76"/>
        <v/>
      </c>
      <c r="AR257" s="257" t="str">
        <f t="shared" si="77"/>
        <v/>
      </c>
    </row>
    <row r="258" spans="7:44" x14ac:dyDescent="0.25">
      <c r="G258" s="257" t="str">
        <f>IF(B258="","",IF(COUNTIF(K$2:K258,K258)=1,MAX($G$1:G257)+1,""))</f>
        <v/>
      </c>
      <c r="H258" s="257" t="str">
        <f>IF('No CMS Deviation'!B280="","",'No CMS Deviation'!B280)</f>
        <v/>
      </c>
      <c r="I258" s="257" t="str">
        <f>IF('No CMS Deviation'!C280="","",'No CMS Deviation'!C280)</f>
        <v/>
      </c>
      <c r="J258" s="257" t="str">
        <f>IF('No CMS Deviation'!D280="","",'No CMS Deviation'!D280)</f>
        <v/>
      </c>
      <c r="K258" s="257" t="str">
        <f t="shared" si="59"/>
        <v/>
      </c>
      <c r="L258" s="257" t="str">
        <f t="shared" si="60"/>
        <v/>
      </c>
      <c r="M258" s="257" t="str">
        <f t="shared" si="61"/>
        <v/>
      </c>
      <c r="N258" s="257" t="str">
        <f t="shared" si="62"/>
        <v/>
      </c>
      <c r="Z258" s="257" t="str">
        <f>IF(AD258="","",IF(COUNTIF(AD$2:AD258,AD258)=1,MAX($Z$1:Z257)+1,""))</f>
        <v/>
      </c>
      <c r="AA258" s="257" t="str">
        <f>IF('CMS Deviation Detail'!B280="","",'CMS Deviation Detail'!B280)</f>
        <v/>
      </c>
      <c r="AB258" s="257" t="str">
        <f>IF('CMS Deviation Detail'!C280="","",'CMS Deviation Detail'!C280)</f>
        <v/>
      </c>
      <c r="AC258" s="257" t="str">
        <f>IF('CMS Deviation Detail'!D280="","",'CMS Deviation Detail'!D280)</f>
        <v/>
      </c>
      <c r="AD258" s="257" t="str">
        <f t="shared" si="68"/>
        <v/>
      </c>
      <c r="AE258" s="257" t="str">
        <f t="shared" si="69"/>
        <v/>
      </c>
      <c r="AF258" s="257" t="str">
        <f t="shared" si="70"/>
        <v/>
      </c>
      <c r="AG258" s="257" t="str">
        <f t="shared" si="71"/>
        <v/>
      </c>
      <c r="AH258" s="257" t="str">
        <f t="shared" si="72"/>
        <v/>
      </c>
      <c r="AJ258" s="257" t="str">
        <f>IF(AN258="","",IF(COUNTIF(AN$2:AN258,AN258)=1,MAX($AJ$1:AJ257)+1,""))</f>
        <v/>
      </c>
      <c r="AK258" s="257" t="str">
        <f>IF('CMS Downtime Detail'!B280="","",'CMS Downtime Detail'!B280)</f>
        <v/>
      </c>
      <c r="AL258" s="257" t="str">
        <f>IF('CMS Downtime Detail'!C280="","",'CMS Downtime Detail'!C280)</f>
        <v/>
      </c>
      <c r="AM258" s="257" t="str">
        <f>IF('CMS Downtime Detail'!D280="","",'CMS Downtime Detail'!D280)</f>
        <v/>
      </c>
      <c r="AN258" s="257" t="str">
        <f t="shared" si="73"/>
        <v/>
      </c>
      <c r="AO258" s="257" t="str">
        <f t="shared" si="74"/>
        <v/>
      </c>
      <c r="AP258" s="257" t="str">
        <f t="shared" si="75"/>
        <v/>
      </c>
      <c r="AQ258" s="257" t="str">
        <f t="shared" si="76"/>
        <v/>
      </c>
      <c r="AR258" s="257" t="str">
        <f t="shared" si="77"/>
        <v/>
      </c>
    </row>
    <row r="259" spans="7:44" x14ac:dyDescent="0.25">
      <c r="G259" s="257" t="str">
        <f>IF(B259="","",IF(COUNTIF(K$2:K259,K259)=1,MAX($G$1:G258)+1,""))</f>
        <v/>
      </c>
      <c r="H259" s="257" t="str">
        <f>IF('No CMS Deviation'!B281="","",'No CMS Deviation'!B281)</f>
        <v/>
      </c>
      <c r="I259" s="257" t="str">
        <f>IF('No CMS Deviation'!C281="","",'No CMS Deviation'!C281)</f>
        <v/>
      </c>
      <c r="J259" s="257" t="str">
        <f>IF('No CMS Deviation'!D281="","",'No CMS Deviation'!D281)</f>
        <v/>
      </c>
      <c r="K259" s="257" t="str">
        <f t="shared" ref="K259:K322" si="78">H259&amp;I259&amp;J259</f>
        <v/>
      </c>
      <c r="L259" s="257" t="str">
        <f t="shared" ref="L259:L322" si="79">IFERROR(INDEX(H$2:H$484,MATCH(ROW()-ROW($K$1),$G$2:$G$484,0)),"")</f>
        <v/>
      </c>
      <c r="M259" s="257" t="str">
        <f t="shared" ref="M259:M322" si="80">IFERROR(INDEX(I$2:I$484,MATCH(ROW()-ROW($K$1),$G$2:$G$484,0)),"")</f>
        <v/>
      </c>
      <c r="N259" s="257" t="str">
        <f t="shared" ref="N259:N322" si="81">IFERROR(INDEX(J$2:J$484,MATCH(ROW()-ROW($K$1),$G$2:$G$484,0)),"")</f>
        <v/>
      </c>
      <c r="Z259" s="257" t="str">
        <f>IF(AD259="","",IF(COUNTIF(AD$2:AD259,AD259)=1,MAX($Z$1:Z258)+1,""))</f>
        <v/>
      </c>
      <c r="AA259" s="257" t="str">
        <f>IF('CMS Deviation Detail'!B281="","",'CMS Deviation Detail'!B281)</f>
        <v/>
      </c>
      <c r="AB259" s="257" t="str">
        <f>IF('CMS Deviation Detail'!C281="","",'CMS Deviation Detail'!C281)</f>
        <v/>
      </c>
      <c r="AC259" s="257" t="str">
        <f>IF('CMS Deviation Detail'!D281="","",'CMS Deviation Detail'!D281)</f>
        <v/>
      </c>
      <c r="AD259" s="257" t="str">
        <f t="shared" ref="AD259:AD322" si="82">AA259&amp;AB259&amp;AC259</f>
        <v/>
      </c>
      <c r="AE259" s="257" t="str">
        <f t="shared" ref="AE259:AE322" si="83">IF(AF259="","",AF259&amp;" "&amp;AG259&amp;" "&amp;AH259)</f>
        <v/>
      </c>
      <c r="AF259" s="257" t="str">
        <f t="shared" ref="AF259:AF322" si="84">IFERROR(INDEX(AA$2:AA$484,MATCH(ROW()-ROW($AE$1),$Z$2:$Z$484,0)),"")</f>
        <v/>
      </c>
      <c r="AG259" s="257" t="str">
        <f t="shared" ref="AG259:AG322" si="85">IFERROR(INDEX(AB$2:AB$484,MATCH(ROW()-ROW($AE$1),$Z$2:$Z$484,0)),"")</f>
        <v/>
      </c>
      <c r="AH259" s="257" t="str">
        <f t="shared" ref="AH259:AH322" si="86">IFERROR(INDEX(AC$2:AC$484,MATCH(ROW()-ROW($AE$1),$Z$2:$Z$484,0)),"")</f>
        <v/>
      </c>
      <c r="AJ259" s="257" t="str">
        <f>IF(AN259="","",IF(COUNTIF(AN$2:AN259,AN259)=1,MAX($AJ$1:AJ258)+1,""))</f>
        <v/>
      </c>
      <c r="AK259" s="257" t="str">
        <f>IF('CMS Downtime Detail'!B281="","",'CMS Downtime Detail'!B281)</f>
        <v/>
      </c>
      <c r="AL259" s="257" t="str">
        <f>IF('CMS Downtime Detail'!C281="","",'CMS Downtime Detail'!C281)</f>
        <v/>
      </c>
      <c r="AM259" s="257" t="str">
        <f>IF('CMS Downtime Detail'!D281="","",'CMS Downtime Detail'!D281)</f>
        <v/>
      </c>
      <c r="AN259" s="257" t="str">
        <f t="shared" ref="AN259:AN322" si="87">AK259&amp;AL259&amp;AM259</f>
        <v/>
      </c>
      <c r="AO259" s="257" t="str">
        <f t="shared" ref="AO259:AO322" si="88">IF(AP259="","",AP259&amp;" "&amp;AQ259&amp;" "&amp;AR259)</f>
        <v/>
      </c>
      <c r="AP259" s="257" t="str">
        <f t="shared" ref="AP259:AP322" si="89">IFERROR(INDEX(AK$2:AK$484,MATCH(ROW()-ROW($AO$1),$AJ$2:$AJ$484,0)),"")</f>
        <v/>
      </c>
      <c r="AQ259" s="257" t="str">
        <f t="shared" ref="AQ259:AQ322" si="90">IFERROR(INDEX(AL$2:AL$484,MATCH(ROW()-ROW($AO$1),$AJ$2:$AJ$484,0)),"")</f>
        <v/>
      </c>
      <c r="AR259" s="257" t="str">
        <f t="shared" ref="AR259:AR322" si="91">IFERROR(INDEX(AM$2:AM$484,MATCH(ROW()-ROW($AO$1),$AJ$2:$AJ$484,0)),"")</f>
        <v/>
      </c>
    </row>
    <row r="260" spans="7:44" x14ac:dyDescent="0.25">
      <c r="G260" s="257" t="str">
        <f>IF(B260="","",IF(COUNTIF(K$2:K260,K260)=1,MAX($G$1:G259)+1,""))</f>
        <v/>
      </c>
      <c r="H260" s="257" t="str">
        <f>IF('No CMS Deviation'!B282="","",'No CMS Deviation'!B282)</f>
        <v/>
      </c>
      <c r="I260" s="257" t="str">
        <f>IF('No CMS Deviation'!C282="","",'No CMS Deviation'!C282)</f>
        <v/>
      </c>
      <c r="J260" s="257" t="str">
        <f>IF('No CMS Deviation'!D282="","",'No CMS Deviation'!D282)</f>
        <v/>
      </c>
      <c r="K260" s="257" t="str">
        <f t="shared" si="78"/>
        <v/>
      </c>
      <c r="L260" s="257" t="str">
        <f t="shared" si="79"/>
        <v/>
      </c>
      <c r="M260" s="257" t="str">
        <f t="shared" si="80"/>
        <v/>
      </c>
      <c r="N260" s="257" t="str">
        <f t="shared" si="81"/>
        <v/>
      </c>
      <c r="Z260" s="257" t="str">
        <f>IF(AD260="","",IF(COUNTIF(AD$2:AD260,AD260)=1,MAX($Z$1:Z259)+1,""))</f>
        <v/>
      </c>
      <c r="AA260" s="257" t="str">
        <f>IF('CMS Deviation Detail'!B282="","",'CMS Deviation Detail'!B282)</f>
        <v/>
      </c>
      <c r="AB260" s="257" t="str">
        <f>IF('CMS Deviation Detail'!C282="","",'CMS Deviation Detail'!C282)</f>
        <v/>
      </c>
      <c r="AC260" s="257" t="str">
        <f>IF('CMS Deviation Detail'!D282="","",'CMS Deviation Detail'!D282)</f>
        <v/>
      </c>
      <c r="AD260" s="257" t="str">
        <f t="shared" si="82"/>
        <v/>
      </c>
      <c r="AE260" s="257" t="str">
        <f t="shared" si="83"/>
        <v/>
      </c>
      <c r="AF260" s="257" t="str">
        <f t="shared" si="84"/>
        <v/>
      </c>
      <c r="AG260" s="257" t="str">
        <f t="shared" si="85"/>
        <v/>
      </c>
      <c r="AH260" s="257" t="str">
        <f t="shared" si="86"/>
        <v/>
      </c>
      <c r="AJ260" s="257" t="str">
        <f>IF(AN260="","",IF(COUNTIF(AN$2:AN260,AN260)=1,MAX($AJ$1:AJ259)+1,""))</f>
        <v/>
      </c>
      <c r="AK260" s="257" t="str">
        <f>IF('CMS Downtime Detail'!B282="","",'CMS Downtime Detail'!B282)</f>
        <v/>
      </c>
      <c r="AL260" s="257" t="str">
        <f>IF('CMS Downtime Detail'!C282="","",'CMS Downtime Detail'!C282)</f>
        <v/>
      </c>
      <c r="AM260" s="257" t="str">
        <f>IF('CMS Downtime Detail'!D282="","",'CMS Downtime Detail'!D282)</f>
        <v/>
      </c>
      <c r="AN260" s="257" t="str">
        <f t="shared" si="87"/>
        <v/>
      </c>
      <c r="AO260" s="257" t="str">
        <f t="shared" si="88"/>
        <v/>
      </c>
      <c r="AP260" s="257" t="str">
        <f t="shared" si="89"/>
        <v/>
      </c>
      <c r="AQ260" s="257" t="str">
        <f t="shared" si="90"/>
        <v/>
      </c>
      <c r="AR260" s="257" t="str">
        <f t="shared" si="91"/>
        <v/>
      </c>
    </row>
    <row r="261" spans="7:44" x14ac:dyDescent="0.25">
      <c r="G261" s="257" t="str">
        <f>IF(B261="","",IF(COUNTIF(K$2:K261,K261)=1,MAX($G$1:G260)+1,""))</f>
        <v/>
      </c>
      <c r="H261" s="257" t="str">
        <f>IF('No CMS Deviation'!B283="","",'No CMS Deviation'!B283)</f>
        <v/>
      </c>
      <c r="I261" s="257" t="str">
        <f>IF('No CMS Deviation'!C283="","",'No CMS Deviation'!C283)</f>
        <v/>
      </c>
      <c r="J261" s="257" t="str">
        <f>IF('No CMS Deviation'!D283="","",'No CMS Deviation'!D283)</f>
        <v/>
      </c>
      <c r="K261" s="257" t="str">
        <f t="shared" si="78"/>
        <v/>
      </c>
      <c r="L261" s="257" t="str">
        <f t="shared" si="79"/>
        <v/>
      </c>
      <c r="M261" s="257" t="str">
        <f t="shared" si="80"/>
        <v/>
      </c>
      <c r="N261" s="257" t="str">
        <f t="shared" si="81"/>
        <v/>
      </c>
      <c r="Z261" s="257" t="str">
        <f>IF(AD261="","",IF(COUNTIF(AD$2:AD261,AD261)=1,MAX($Z$1:Z260)+1,""))</f>
        <v/>
      </c>
      <c r="AA261" s="257" t="str">
        <f>IF('CMS Deviation Detail'!B283="","",'CMS Deviation Detail'!B283)</f>
        <v/>
      </c>
      <c r="AB261" s="257" t="str">
        <f>IF('CMS Deviation Detail'!C283="","",'CMS Deviation Detail'!C283)</f>
        <v/>
      </c>
      <c r="AC261" s="257" t="str">
        <f>IF('CMS Deviation Detail'!D283="","",'CMS Deviation Detail'!D283)</f>
        <v/>
      </c>
      <c r="AD261" s="257" t="str">
        <f t="shared" si="82"/>
        <v/>
      </c>
      <c r="AE261" s="257" t="str">
        <f t="shared" si="83"/>
        <v/>
      </c>
      <c r="AF261" s="257" t="str">
        <f t="shared" si="84"/>
        <v/>
      </c>
      <c r="AG261" s="257" t="str">
        <f t="shared" si="85"/>
        <v/>
      </c>
      <c r="AH261" s="257" t="str">
        <f t="shared" si="86"/>
        <v/>
      </c>
      <c r="AJ261" s="257" t="str">
        <f>IF(AN261="","",IF(COUNTIF(AN$2:AN261,AN261)=1,MAX($AJ$1:AJ260)+1,""))</f>
        <v/>
      </c>
      <c r="AK261" s="257" t="str">
        <f>IF('CMS Downtime Detail'!B283="","",'CMS Downtime Detail'!B283)</f>
        <v/>
      </c>
      <c r="AL261" s="257" t="str">
        <f>IF('CMS Downtime Detail'!C283="","",'CMS Downtime Detail'!C283)</f>
        <v/>
      </c>
      <c r="AM261" s="257" t="str">
        <f>IF('CMS Downtime Detail'!D283="","",'CMS Downtime Detail'!D283)</f>
        <v/>
      </c>
      <c r="AN261" s="257" t="str">
        <f t="shared" si="87"/>
        <v/>
      </c>
      <c r="AO261" s="257" t="str">
        <f t="shared" si="88"/>
        <v/>
      </c>
      <c r="AP261" s="257" t="str">
        <f t="shared" si="89"/>
        <v/>
      </c>
      <c r="AQ261" s="257" t="str">
        <f t="shared" si="90"/>
        <v/>
      </c>
      <c r="AR261" s="257" t="str">
        <f t="shared" si="91"/>
        <v/>
      </c>
    </row>
    <row r="262" spans="7:44" x14ac:dyDescent="0.25">
      <c r="G262" s="257" t="str">
        <f>IF(B262="","",IF(COUNTIF(K$2:K262,K262)=1,MAX($G$1:G261)+1,""))</f>
        <v/>
      </c>
      <c r="H262" s="257" t="str">
        <f>IF('No CMS Deviation'!B284="","",'No CMS Deviation'!B284)</f>
        <v/>
      </c>
      <c r="I262" s="257" t="str">
        <f>IF('No CMS Deviation'!C284="","",'No CMS Deviation'!C284)</f>
        <v/>
      </c>
      <c r="J262" s="257" t="str">
        <f>IF('No CMS Deviation'!D284="","",'No CMS Deviation'!D284)</f>
        <v/>
      </c>
      <c r="K262" s="257" t="str">
        <f t="shared" si="78"/>
        <v/>
      </c>
      <c r="L262" s="257" t="str">
        <f t="shared" si="79"/>
        <v/>
      </c>
      <c r="M262" s="257" t="str">
        <f t="shared" si="80"/>
        <v/>
      </c>
      <c r="N262" s="257" t="str">
        <f t="shared" si="81"/>
        <v/>
      </c>
      <c r="Z262" s="257" t="str">
        <f>IF(AD262="","",IF(COUNTIF(AD$2:AD262,AD262)=1,MAX($Z$1:Z261)+1,""))</f>
        <v/>
      </c>
      <c r="AA262" s="257" t="str">
        <f>IF('CMS Deviation Detail'!B284="","",'CMS Deviation Detail'!B284)</f>
        <v/>
      </c>
      <c r="AB262" s="257" t="str">
        <f>IF('CMS Deviation Detail'!C284="","",'CMS Deviation Detail'!C284)</f>
        <v/>
      </c>
      <c r="AC262" s="257" t="str">
        <f>IF('CMS Deviation Detail'!D284="","",'CMS Deviation Detail'!D284)</f>
        <v/>
      </c>
      <c r="AD262" s="257" t="str">
        <f t="shared" si="82"/>
        <v/>
      </c>
      <c r="AE262" s="257" t="str">
        <f t="shared" si="83"/>
        <v/>
      </c>
      <c r="AF262" s="257" t="str">
        <f t="shared" si="84"/>
        <v/>
      </c>
      <c r="AG262" s="257" t="str">
        <f t="shared" si="85"/>
        <v/>
      </c>
      <c r="AH262" s="257" t="str">
        <f t="shared" si="86"/>
        <v/>
      </c>
      <c r="AJ262" s="257" t="str">
        <f>IF(AN262="","",IF(COUNTIF(AN$2:AN262,AN262)=1,MAX($AJ$1:AJ261)+1,""))</f>
        <v/>
      </c>
      <c r="AK262" s="257" t="str">
        <f>IF('CMS Downtime Detail'!B284="","",'CMS Downtime Detail'!B284)</f>
        <v/>
      </c>
      <c r="AL262" s="257" t="str">
        <f>IF('CMS Downtime Detail'!C284="","",'CMS Downtime Detail'!C284)</f>
        <v/>
      </c>
      <c r="AM262" s="257" t="str">
        <f>IF('CMS Downtime Detail'!D284="","",'CMS Downtime Detail'!D284)</f>
        <v/>
      </c>
      <c r="AN262" s="257" t="str">
        <f t="shared" si="87"/>
        <v/>
      </c>
      <c r="AO262" s="257" t="str">
        <f t="shared" si="88"/>
        <v/>
      </c>
      <c r="AP262" s="257" t="str">
        <f t="shared" si="89"/>
        <v/>
      </c>
      <c r="AQ262" s="257" t="str">
        <f t="shared" si="90"/>
        <v/>
      </c>
      <c r="AR262" s="257" t="str">
        <f t="shared" si="91"/>
        <v/>
      </c>
    </row>
    <row r="263" spans="7:44" x14ac:dyDescent="0.25">
      <c r="G263" s="257" t="str">
        <f>IF(B263="","",IF(COUNTIF(K$2:K263,K263)=1,MAX($G$1:G262)+1,""))</f>
        <v/>
      </c>
      <c r="H263" s="257" t="str">
        <f>IF('No CMS Deviation'!B285="","",'No CMS Deviation'!B285)</f>
        <v/>
      </c>
      <c r="I263" s="257" t="str">
        <f>IF('No CMS Deviation'!C285="","",'No CMS Deviation'!C285)</f>
        <v/>
      </c>
      <c r="J263" s="257" t="str">
        <f>IF('No CMS Deviation'!D285="","",'No CMS Deviation'!D285)</f>
        <v/>
      </c>
      <c r="K263" s="257" t="str">
        <f t="shared" si="78"/>
        <v/>
      </c>
      <c r="L263" s="257" t="str">
        <f t="shared" si="79"/>
        <v/>
      </c>
      <c r="M263" s="257" t="str">
        <f t="shared" si="80"/>
        <v/>
      </c>
      <c r="N263" s="257" t="str">
        <f t="shared" si="81"/>
        <v/>
      </c>
      <c r="Z263" s="257" t="str">
        <f>IF(AD263="","",IF(COUNTIF(AD$2:AD263,AD263)=1,MAX($Z$1:Z262)+1,""))</f>
        <v/>
      </c>
      <c r="AA263" s="257" t="str">
        <f>IF('CMS Deviation Detail'!B285="","",'CMS Deviation Detail'!B285)</f>
        <v/>
      </c>
      <c r="AB263" s="257" t="str">
        <f>IF('CMS Deviation Detail'!C285="","",'CMS Deviation Detail'!C285)</f>
        <v/>
      </c>
      <c r="AC263" s="257" t="str">
        <f>IF('CMS Deviation Detail'!D285="","",'CMS Deviation Detail'!D285)</f>
        <v/>
      </c>
      <c r="AD263" s="257" t="str">
        <f t="shared" si="82"/>
        <v/>
      </c>
      <c r="AE263" s="257" t="str">
        <f t="shared" si="83"/>
        <v/>
      </c>
      <c r="AF263" s="257" t="str">
        <f t="shared" si="84"/>
        <v/>
      </c>
      <c r="AG263" s="257" t="str">
        <f t="shared" si="85"/>
        <v/>
      </c>
      <c r="AH263" s="257" t="str">
        <f t="shared" si="86"/>
        <v/>
      </c>
      <c r="AJ263" s="257" t="str">
        <f>IF(AN263="","",IF(COUNTIF(AN$2:AN263,AN263)=1,MAX($AJ$1:AJ262)+1,""))</f>
        <v/>
      </c>
      <c r="AK263" s="257" t="str">
        <f>IF('CMS Downtime Detail'!B285="","",'CMS Downtime Detail'!B285)</f>
        <v/>
      </c>
      <c r="AL263" s="257" t="str">
        <f>IF('CMS Downtime Detail'!C285="","",'CMS Downtime Detail'!C285)</f>
        <v/>
      </c>
      <c r="AM263" s="257" t="str">
        <f>IF('CMS Downtime Detail'!D285="","",'CMS Downtime Detail'!D285)</f>
        <v/>
      </c>
      <c r="AN263" s="257" t="str">
        <f t="shared" si="87"/>
        <v/>
      </c>
      <c r="AO263" s="257" t="str">
        <f t="shared" si="88"/>
        <v/>
      </c>
      <c r="AP263" s="257" t="str">
        <f t="shared" si="89"/>
        <v/>
      </c>
      <c r="AQ263" s="257" t="str">
        <f t="shared" si="90"/>
        <v/>
      </c>
      <c r="AR263" s="257" t="str">
        <f t="shared" si="91"/>
        <v/>
      </c>
    </row>
    <row r="264" spans="7:44" x14ac:dyDescent="0.25">
      <c r="G264" s="257" t="str">
        <f>IF(B264="","",IF(COUNTIF(K$2:K264,K264)=1,MAX($G$1:G263)+1,""))</f>
        <v/>
      </c>
      <c r="H264" s="257" t="str">
        <f>IF('No CMS Deviation'!B286="","",'No CMS Deviation'!B286)</f>
        <v/>
      </c>
      <c r="I264" s="257" t="str">
        <f>IF('No CMS Deviation'!C286="","",'No CMS Deviation'!C286)</f>
        <v/>
      </c>
      <c r="J264" s="257" t="str">
        <f>IF('No CMS Deviation'!D286="","",'No CMS Deviation'!D286)</f>
        <v/>
      </c>
      <c r="K264" s="257" t="str">
        <f t="shared" si="78"/>
        <v/>
      </c>
      <c r="L264" s="257" t="str">
        <f t="shared" si="79"/>
        <v/>
      </c>
      <c r="M264" s="257" t="str">
        <f t="shared" si="80"/>
        <v/>
      </c>
      <c r="N264" s="257" t="str">
        <f t="shared" si="81"/>
        <v/>
      </c>
      <c r="Z264" s="257" t="str">
        <f>IF(AD264="","",IF(COUNTIF(AD$2:AD264,AD264)=1,MAX($Z$1:Z263)+1,""))</f>
        <v/>
      </c>
      <c r="AA264" s="257" t="str">
        <f>IF('CMS Deviation Detail'!B286="","",'CMS Deviation Detail'!B286)</f>
        <v/>
      </c>
      <c r="AB264" s="257" t="str">
        <f>IF('CMS Deviation Detail'!C286="","",'CMS Deviation Detail'!C286)</f>
        <v/>
      </c>
      <c r="AC264" s="257" t="str">
        <f>IF('CMS Deviation Detail'!D286="","",'CMS Deviation Detail'!D286)</f>
        <v/>
      </c>
      <c r="AD264" s="257" t="str">
        <f t="shared" si="82"/>
        <v/>
      </c>
      <c r="AE264" s="257" t="str">
        <f t="shared" si="83"/>
        <v/>
      </c>
      <c r="AF264" s="257" t="str">
        <f t="shared" si="84"/>
        <v/>
      </c>
      <c r="AG264" s="257" t="str">
        <f t="shared" si="85"/>
        <v/>
      </c>
      <c r="AH264" s="257" t="str">
        <f t="shared" si="86"/>
        <v/>
      </c>
      <c r="AJ264" s="257" t="str">
        <f>IF(AN264="","",IF(COUNTIF(AN$2:AN264,AN264)=1,MAX($AJ$1:AJ263)+1,""))</f>
        <v/>
      </c>
      <c r="AK264" s="257" t="str">
        <f>IF('CMS Downtime Detail'!B286="","",'CMS Downtime Detail'!B286)</f>
        <v/>
      </c>
      <c r="AL264" s="257" t="str">
        <f>IF('CMS Downtime Detail'!C286="","",'CMS Downtime Detail'!C286)</f>
        <v/>
      </c>
      <c r="AM264" s="257" t="str">
        <f>IF('CMS Downtime Detail'!D286="","",'CMS Downtime Detail'!D286)</f>
        <v/>
      </c>
      <c r="AN264" s="257" t="str">
        <f t="shared" si="87"/>
        <v/>
      </c>
      <c r="AO264" s="257" t="str">
        <f t="shared" si="88"/>
        <v/>
      </c>
      <c r="AP264" s="257" t="str">
        <f t="shared" si="89"/>
        <v/>
      </c>
      <c r="AQ264" s="257" t="str">
        <f t="shared" si="90"/>
        <v/>
      </c>
      <c r="AR264" s="257" t="str">
        <f t="shared" si="91"/>
        <v/>
      </c>
    </row>
    <row r="265" spans="7:44" x14ac:dyDescent="0.25">
      <c r="G265" s="257" t="str">
        <f>IF(B265="","",IF(COUNTIF(K$2:K265,K265)=1,MAX($G$1:G264)+1,""))</f>
        <v/>
      </c>
      <c r="H265" s="257" t="str">
        <f>IF('No CMS Deviation'!B287="","",'No CMS Deviation'!B287)</f>
        <v/>
      </c>
      <c r="I265" s="257" t="str">
        <f>IF('No CMS Deviation'!C287="","",'No CMS Deviation'!C287)</f>
        <v/>
      </c>
      <c r="J265" s="257" t="str">
        <f>IF('No CMS Deviation'!D287="","",'No CMS Deviation'!D287)</f>
        <v/>
      </c>
      <c r="K265" s="257" t="str">
        <f t="shared" si="78"/>
        <v/>
      </c>
      <c r="L265" s="257" t="str">
        <f t="shared" si="79"/>
        <v/>
      </c>
      <c r="M265" s="257" t="str">
        <f t="shared" si="80"/>
        <v/>
      </c>
      <c r="N265" s="257" t="str">
        <f t="shared" si="81"/>
        <v/>
      </c>
      <c r="Z265" s="257" t="str">
        <f>IF(AD265="","",IF(COUNTIF(AD$2:AD265,AD265)=1,MAX($Z$1:Z264)+1,""))</f>
        <v/>
      </c>
      <c r="AA265" s="257" t="str">
        <f>IF('CMS Deviation Detail'!B287="","",'CMS Deviation Detail'!B287)</f>
        <v/>
      </c>
      <c r="AB265" s="257" t="str">
        <f>IF('CMS Deviation Detail'!C287="","",'CMS Deviation Detail'!C287)</f>
        <v/>
      </c>
      <c r="AC265" s="257" t="str">
        <f>IF('CMS Deviation Detail'!D287="","",'CMS Deviation Detail'!D287)</f>
        <v/>
      </c>
      <c r="AD265" s="257" t="str">
        <f t="shared" si="82"/>
        <v/>
      </c>
      <c r="AE265" s="257" t="str">
        <f t="shared" si="83"/>
        <v/>
      </c>
      <c r="AF265" s="257" t="str">
        <f t="shared" si="84"/>
        <v/>
      </c>
      <c r="AG265" s="257" t="str">
        <f t="shared" si="85"/>
        <v/>
      </c>
      <c r="AH265" s="257" t="str">
        <f t="shared" si="86"/>
        <v/>
      </c>
      <c r="AJ265" s="257" t="str">
        <f>IF(AN265="","",IF(COUNTIF(AN$2:AN265,AN265)=1,MAX($AJ$1:AJ264)+1,""))</f>
        <v/>
      </c>
      <c r="AK265" s="257" t="str">
        <f>IF('CMS Downtime Detail'!B287="","",'CMS Downtime Detail'!B287)</f>
        <v/>
      </c>
      <c r="AL265" s="257" t="str">
        <f>IF('CMS Downtime Detail'!C287="","",'CMS Downtime Detail'!C287)</f>
        <v/>
      </c>
      <c r="AM265" s="257" t="str">
        <f>IF('CMS Downtime Detail'!D287="","",'CMS Downtime Detail'!D287)</f>
        <v/>
      </c>
      <c r="AN265" s="257" t="str">
        <f t="shared" si="87"/>
        <v/>
      </c>
      <c r="AO265" s="257" t="str">
        <f t="shared" si="88"/>
        <v/>
      </c>
      <c r="AP265" s="257" t="str">
        <f t="shared" si="89"/>
        <v/>
      </c>
      <c r="AQ265" s="257" t="str">
        <f t="shared" si="90"/>
        <v/>
      </c>
      <c r="AR265" s="257" t="str">
        <f t="shared" si="91"/>
        <v/>
      </c>
    </row>
    <row r="266" spans="7:44" x14ac:dyDescent="0.25">
      <c r="G266" s="257" t="str">
        <f>IF(B266="","",IF(COUNTIF(K$2:K266,K266)=1,MAX($G$1:G265)+1,""))</f>
        <v/>
      </c>
      <c r="H266" s="257" t="str">
        <f>IF('No CMS Deviation'!B288="","",'No CMS Deviation'!B288)</f>
        <v/>
      </c>
      <c r="I266" s="257" t="str">
        <f>IF('No CMS Deviation'!C288="","",'No CMS Deviation'!C288)</f>
        <v/>
      </c>
      <c r="J266" s="257" t="str">
        <f>IF('No CMS Deviation'!D288="","",'No CMS Deviation'!D288)</f>
        <v/>
      </c>
      <c r="K266" s="257" t="str">
        <f t="shared" si="78"/>
        <v/>
      </c>
      <c r="L266" s="257" t="str">
        <f t="shared" si="79"/>
        <v/>
      </c>
      <c r="M266" s="257" t="str">
        <f t="shared" si="80"/>
        <v/>
      </c>
      <c r="N266" s="257" t="str">
        <f t="shared" si="81"/>
        <v/>
      </c>
      <c r="Z266" s="257" t="str">
        <f>IF(AD266="","",IF(COUNTIF(AD$2:AD266,AD266)=1,MAX($Z$1:Z265)+1,""))</f>
        <v/>
      </c>
      <c r="AA266" s="257" t="str">
        <f>IF('CMS Deviation Detail'!B288="","",'CMS Deviation Detail'!B288)</f>
        <v/>
      </c>
      <c r="AB266" s="257" t="str">
        <f>IF('CMS Deviation Detail'!C288="","",'CMS Deviation Detail'!C288)</f>
        <v/>
      </c>
      <c r="AC266" s="257" t="str">
        <f>IF('CMS Deviation Detail'!D288="","",'CMS Deviation Detail'!D288)</f>
        <v/>
      </c>
      <c r="AD266" s="257" t="str">
        <f t="shared" si="82"/>
        <v/>
      </c>
      <c r="AE266" s="257" t="str">
        <f t="shared" si="83"/>
        <v/>
      </c>
      <c r="AF266" s="257" t="str">
        <f t="shared" si="84"/>
        <v/>
      </c>
      <c r="AG266" s="257" t="str">
        <f t="shared" si="85"/>
        <v/>
      </c>
      <c r="AH266" s="257" t="str">
        <f t="shared" si="86"/>
        <v/>
      </c>
      <c r="AJ266" s="257" t="str">
        <f>IF(AN266="","",IF(COUNTIF(AN$2:AN266,AN266)=1,MAX($AJ$1:AJ265)+1,""))</f>
        <v/>
      </c>
      <c r="AK266" s="257" t="str">
        <f>IF('CMS Downtime Detail'!B288="","",'CMS Downtime Detail'!B288)</f>
        <v/>
      </c>
      <c r="AL266" s="257" t="str">
        <f>IF('CMS Downtime Detail'!C288="","",'CMS Downtime Detail'!C288)</f>
        <v/>
      </c>
      <c r="AM266" s="257" t="str">
        <f>IF('CMS Downtime Detail'!D288="","",'CMS Downtime Detail'!D288)</f>
        <v/>
      </c>
      <c r="AN266" s="257" t="str">
        <f t="shared" si="87"/>
        <v/>
      </c>
      <c r="AO266" s="257" t="str">
        <f t="shared" si="88"/>
        <v/>
      </c>
      <c r="AP266" s="257" t="str">
        <f t="shared" si="89"/>
        <v/>
      </c>
      <c r="AQ266" s="257" t="str">
        <f t="shared" si="90"/>
        <v/>
      </c>
      <c r="AR266" s="257" t="str">
        <f t="shared" si="91"/>
        <v/>
      </c>
    </row>
    <row r="267" spans="7:44" x14ac:dyDescent="0.25">
      <c r="G267" s="257" t="str">
        <f>IF(B267="","",IF(COUNTIF(K$2:K267,K267)=1,MAX($G$1:G266)+1,""))</f>
        <v/>
      </c>
      <c r="H267" s="257" t="str">
        <f>IF('No CMS Deviation'!B289="","",'No CMS Deviation'!B289)</f>
        <v/>
      </c>
      <c r="I267" s="257" t="str">
        <f>IF('No CMS Deviation'!C289="","",'No CMS Deviation'!C289)</f>
        <v/>
      </c>
      <c r="J267" s="257" t="str">
        <f>IF('No CMS Deviation'!D289="","",'No CMS Deviation'!D289)</f>
        <v/>
      </c>
      <c r="K267" s="257" t="str">
        <f t="shared" si="78"/>
        <v/>
      </c>
      <c r="L267" s="257" t="str">
        <f t="shared" si="79"/>
        <v/>
      </c>
      <c r="M267" s="257" t="str">
        <f t="shared" si="80"/>
        <v/>
      </c>
      <c r="N267" s="257" t="str">
        <f t="shared" si="81"/>
        <v/>
      </c>
      <c r="Z267" s="257" t="str">
        <f>IF(AD267="","",IF(COUNTIF(AD$2:AD267,AD267)=1,MAX($Z$1:Z266)+1,""))</f>
        <v/>
      </c>
      <c r="AA267" s="257" t="str">
        <f>IF('CMS Deviation Detail'!B289="","",'CMS Deviation Detail'!B289)</f>
        <v/>
      </c>
      <c r="AB267" s="257" t="str">
        <f>IF('CMS Deviation Detail'!C289="","",'CMS Deviation Detail'!C289)</f>
        <v/>
      </c>
      <c r="AC267" s="257" t="str">
        <f>IF('CMS Deviation Detail'!D289="","",'CMS Deviation Detail'!D289)</f>
        <v/>
      </c>
      <c r="AD267" s="257" t="str">
        <f t="shared" si="82"/>
        <v/>
      </c>
      <c r="AE267" s="257" t="str">
        <f t="shared" si="83"/>
        <v/>
      </c>
      <c r="AF267" s="257" t="str">
        <f t="shared" si="84"/>
        <v/>
      </c>
      <c r="AG267" s="257" t="str">
        <f t="shared" si="85"/>
        <v/>
      </c>
      <c r="AH267" s="257" t="str">
        <f t="shared" si="86"/>
        <v/>
      </c>
      <c r="AJ267" s="257" t="str">
        <f>IF(AN267="","",IF(COUNTIF(AN$2:AN267,AN267)=1,MAX($AJ$1:AJ266)+1,""))</f>
        <v/>
      </c>
      <c r="AK267" s="257" t="str">
        <f>IF('CMS Downtime Detail'!B289="","",'CMS Downtime Detail'!B289)</f>
        <v/>
      </c>
      <c r="AL267" s="257" t="str">
        <f>IF('CMS Downtime Detail'!C289="","",'CMS Downtime Detail'!C289)</f>
        <v/>
      </c>
      <c r="AM267" s="257" t="str">
        <f>IF('CMS Downtime Detail'!D289="","",'CMS Downtime Detail'!D289)</f>
        <v/>
      </c>
      <c r="AN267" s="257" t="str">
        <f t="shared" si="87"/>
        <v/>
      </c>
      <c r="AO267" s="257" t="str">
        <f t="shared" si="88"/>
        <v/>
      </c>
      <c r="AP267" s="257" t="str">
        <f t="shared" si="89"/>
        <v/>
      </c>
      <c r="AQ267" s="257" t="str">
        <f t="shared" si="90"/>
        <v/>
      </c>
      <c r="AR267" s="257" t="str">
        <f t="shared" si="91"/>
        <v/>
      </c>
    </row>
    <row r="268" spans="7:44" x14ac:dyDescent="0.25">
      <c r="G268" s="257" t="str">
        <f>IF(B268="","",IF(COUNTIF(K$2:K268,K268)=1,MAX($G$1:G267)+1,""))</f>
        <v/>
      </c>
      <c r="H268" s="257" t="str">
        <f>IF('No CMS Deviation'!B290="","",'No CMS Deviation'!B290)</f>
        <v/>
      </c>
      <c r="I268" s="257" t="str">
        <f>IF('No CMS Deviation'!C290="","",'No CMS Deviation'!C290)</f>
        <v/>
      </c>
      <c r="J268" s="257" t="str">
        <f>IF('No CMS Deviation'!D290="","",'No CMS Deviation'!D290)</f>
        <v/>
      </c>
      <c r="K268" s="257" t="str">
        <f t="shared" si="78"/>
        <v/>
      </c>
      <c r="L268" s="257" t="str">
        <f t="shared" si="79"/>
        <v/>
      </c>
      <c r="M268" s="257" t="str">
        <f t="shared" si="80"/>
        <v/>
      </c>
      <c r="N268" s="257" t="str">
        <f t="shared" si="81"/>
        <v/>
      </c>
      <c r="Z268" s="257" t="str">
        <f>IF(AD268="","",IF(COUNTIF(AD$2:AD268,AD268)=1,MAX($Z$1:Z267)+1,""))</f>
        <v/>
      </c>
      <c r="AA268" s="257" t="str">
        <f>IF('CMS Deviation Detail'!B290="","",'CMS Deviation Detail'!B290)</f>
        <v/>
      </c>
      <c r="AB268" s="257" t="str">
        <f>IF('CMS Deviation Detail'!C290="","",'CMS Deviation Detail'!C290)</f>
        <v/>
      </c>
      <c r="AC268" s="257" t="str">
        <f>IF('CMS Deviation Detail'!D290="","",'CMS Deviation Detail'!D290)</f>
        <v/>
      </c>
      <c r="AD268" s="257" t="str">
        <f t="shared" si="82"/>
        <v/>
      </c>
      <c r="AE268" s="257" t="str">
        <f t="shared" si="83"/>
        <v/>
      </c>
      <c r="AF268" s="257" t="str">
        <f t="shared" si="84"/>
        <v/>
      </c>
      <c r="AG268" s="257" t="str">
        <f t="shared" si="85"/>
        <v/>
      </c>
      <c r="AH268" s="257" t="str">
        <f t="shared" si="86"/>
        <v/>
      </c>
      <c r="AJ268" s="257" t="str">
        <f>IF(AN268="","",IF(COUNTIF(AN$2:AN268,AN268)=1,MAX($AJ$1:AJ267)+1,""))</f>
        <v/>
      </c>
      <c r="AK268" s="257" t="str">
        <f>IF('CMS Downtime Detail'!B290="","",'CMS Downtime Detail'!B290)</f>
        <v/>
      </c>
      <c r="AL268" s="257" t="str">
        <f>IF('CMS Downtime Detail'!C290="","",'CMS Downtime Detail'!C290)</f>
        <v/>
      </c>
      <c r="AM268" s="257" t="str">
        <f>IF('CMS Downtime Detail'!D290="","",'CMS Downtime Detail'!D290)</f>
        <v/>
      </c>
      <c r="AN268" s="257" t="str">
        <f t="shared" si="87"/>
        <v/>
      </c>
      <c r="AO268" s="257" t="str">
        <f t="shared" si="88"/>
        <v/>
      </c>
      <c r="AP268" s="257" t="str">
        <f t="shared" si="89"/>
        <v/>
      </c>
      <c r="AQ268" s="257" t="str">
        <f t="shared" si="90"/>
        <v/>
      </c>
      <c r="AR268" s="257" t="str">
        <f t="shared" si="91"/>
        <v/>
      </c>
    </row>
    <row r="269" spans="7:44" x14ac:dyDescent="0.25">
      <c r="G269" s="257" t="str">
        <f>IF(B269="","",IF(COUNTIF(K$2:K269,K269)=1,MAX($G$1:G268)+1,""))</f>
        <v/>
      </c>
      <c r="H269" s="257" t="str">
        <f>IF('No CMS Deviation'!B291="","",'No CMS Deviation'!B291)</f>
        <v/>
      </c>
      <c r="I269" s="257" t="str">
        <f>IF('No CMS Deviation'!C291="","",'No CMS Deviation'!C291)</f>
        <v/>
      </c>
      <c r="J269" s="257" t="str">
        <f>IF('No CMS Deviation'!D291="","",'No CMS Deviation'!D291)</f>
        <v/>
      </c>
      <c r="K269" s="257" t="str">
        <f t="shared" si="78"/>
        <v/>
      </c>
      <c r="L269" s="257" t="str">
        <f t="shared" si="79"/>
        <v/>
      </c>
      <c r="M269" s="257" t="str">
        <f t="shared" si="80"/>
        <v/>
      </c>
      <c r="N269" s="257" t="str">
        <f t="shared" si="81"/>
        <v/>
      </c>
      <c r="Z269" s="257" t="str">
        <f>IF(AD269="","",IF(COUNTIF(AD$2:AD269,AD269)=1,MAX($Z$1:Z268)+1,""))</f>
        <v/>
      </c>
      <c r="AA269" s="257" t="str">
        <f>IF('CMS Deviation Detail'!B291="","",'CMS Deviation Detail'!B291)</f>
        <v/>
      </c>
      <c r="AB269" s="257" t="str">
        <f>IF('CMS Deviation Detail'!C291="","",'CMS Deviation Detail'!C291)</f>
        <v/>
      </c>
      <c r="AC269" s="257" t="str">
        <f>IF('CMS Deviation Detail'!D291="","",'CMS Deviation Detail'!D291)</f>
        <v/>
      </c>
      <c r="AD269" s="257" t="str">
        <f t="shared" si="82"/>
        <v/>
      </c>
      <c r="AE269" s="257" t="str">
        <f t="shared" si="83"/>
        <v/>
      </c>
      <c r="AF269" s="257" t="str">
        <f t="shared" si="84"/>
        <v/>
      </c>
      <c r="AG269" s="257" t="str">
        <f t="shared" si="85"/>
        <v/>
      </c>
      <c r="AH269" s="257" t="str">
        <f t="shared" si="86"/>
        <v/>
      </c>
      <c r="AJ269" s="257" t="str">
        <f>IF(AN269="","",IF(COUNTIF(AN$2:AN269,AN269)=1,MAX($AJ$1:AJ268)+1,""))</f>
        <v/>
      </c>
      <c r="AK269" s="257" t="str">
        <f>IF('CMS Downtime Detail'!B291="","",'CMS Downtime Detail'!B291)</f>
        <v/>
      </c>
      <c r="AL269" s="257" t="str">
        <f>IF('CMS Downtime Detail'!C291="","",'CMS Downtime Detail'!C291)</f>
        <v/>
      </c>
      <c r="AM269" s="257" t="str">
        <f>IF('CMS Downtime Detail'!D291="","",'CMS Downtime Detail'!D291)</f>
        <v/>
      </c>
      <c r="AN269" s="257" t="str">
        <f t="shared" si="87"/>
        <v/>
      </c>
      <c r="AO269" s="257" t="str">
        <f t="shared" si="88"/>
        <v/>
      </c>
      <c r="AP269" s="257" t="str">
        <f t="shared" si="89"/>
        <v/>
      </c>
      <c r="AQ269" s="257" t="str">
        <f t="shared" si="90"/>
        <v/>
      </c>
      <c r="AR269" s="257" t="str">
        <f t="shared" si="91"/>
        <v/>
      </c>
    </row>
    <row r="270" spans="7:44" x14ac:dyDescent="0.25">
      <c r="G270" s="257" t="str">
        <f>IF(B270="","",IF(COUNTIF(K$2:K270,K270)=1,MAX($G$1:G269)+1,""))</f>
        <v/>
      </c>
      <c r="H270" s="257" t="str">
        <f>IF('No CMS Deviation'!B292="","",'No CMS Deviation'!B292)</f>
        <v/>
      </c>
      <c r="I270" s="257" t="str">
        <f>IF('No CMS Deviation'!C292="","",'No CMS Deviation'!C292)</f>
        <v/>
      </c>
      <c r="J270" s="257" t="str">
        <f>IF('No CMS Deviation'!D292="","",'No CMS Deviation'!D292)</f>
        <v/>
      </c>
      <c r="K270" s="257" t="str">
        <f t="shared" si="78"/>
        <v/>
      </c>
      <c r="L270" s="257" t="str">
        <f t="shared" si="79"/>
        <v/>
      </c>
      <c r="M270" s="257" t="str">
        <f t="shared" si="80"/>
        <v/>
      </c>
      <c r="N270" s="257" t="str">
        <f t="shared" si="81"/>
        <v/>
      </c>
      <c r="Z270" s="257" t="str">
        <f>IF(AD270="","",IF(COUNTIF(AD$2:AD270,AD270)=1,MAX($Z$1:Z269)+1,""))</f>
        <v/>
      </c>
      <c r="AA270" s="257" t="str">
        <f>IF('CMS Deviation Detail'!B292="","",'CMS Deviation Detail'!B292)</f>
        <v/>
      </c>
      <c r="AB270" s="257" t="str">
        <f>IF('CMS Deviation Detail'!C292="","",'CMS Deviation Detail'!C292)</f>
        <v/>
      </c>
      <c r="AC270" s="257" t="str">
        <f>IF('CMS Deviation Detail'!D292="","",'CMS Deviation Detail'!D292)</f>
        <v/>
      </c>
      <c r="AD270" s="257" t="str">
        <f t="shared" si="82"/>
        <v/>
      </c>
      <c r="AE270" s="257" t="str">
        <f t="shared" si="83"/>
        <v/>
      </c>
      <c r="AF270" s="257" t="str">
        <f t="shared" si="84"/>
        <v/>
      </c>
      <c r="AG270" s="257" t="str">
        <f t="shared" si="85"/>
        <v/>
      </c>
      <c r="AH270" s="257" t="str">
        <f t="shared" si="86"/>
        <v/>
      </c>
      <c r="AJ270" s="257" t="str">
        <f>IF(AN270="","",IF(COUNTIF(AN$2:AN270,AN270)=1,MAX($AJ$1:AJ269)+1,""))</f>
        <v/>
      </c>
      <c r="AK270" s="257" t="str">
        <f>IF('CMS Downtime Detail'!B292="","",'CMS Downtime Detail'!B292)</f>
        <v/>
      </c>
      <c r="AL270" s="257" t="str">
        <f>IF('CMS Downtime Detail'!C292="","",'CMS Downtime Detail'!C292)</f>
        <v/>
      </c>
      <c r="AM270" s="257" t="str">
        <f>IF('CMS Downtime Detail'!D292="","",'CMS Downtime Detail'!D292)</f>
        <v/>
      </c>
      <c r="AN270" s="257" t="str">
        <f t="shared" si="87"/>
        <v/>
      </c>
      <c r="AO270" s="257" t="str">
        <f t="shared" si="88"/>
        <v/>
      </c>
      <c r="AP270" s="257" t="str">
        <f t="shared" si="89"/>
        <v/>
      </c>
      <c r="AQ270" s="257" t="str">
        <f t="shared" si="90"/>
        <v/>
      </c>
      <c r="AR270" s="257" t="str">
        <f t="shared" si="91"/>
        <v/>
      </c>
    </row>
    <row r="271" spans="7:44" x14ac:dyDescent="0.25">
      <c r="G271" s="257" t="str">
        <f>IF(B271="","",IF(COUNTIF(K$2:K271,K271)=1,MAX($G$1:G270)+1,""))</f>
        <v/>
      </c>
      <c r="H271" s="257" t="str">
        <f>IF('No CMS Deviation'!B293="","",'No CMS Deviation'!B293)</f>
        <v/>
      </c>
      <c r="I271" s="257" t="str">
        <f>IF('No CMS Deviation'!C293="","",'No CMS Deviation'!C293)</f>
        <v/>
      </c>
      <c r="J271" s="257" t="str">
        <f>IF('No CMS Deviation'!D293="","",'No CMS Deviation'!D293)</f>
        <v/>
      </c>
      <c r="K271" s="257" t="str">
        <f t="shared" si="78"/>
        <v/>
      </c>
      <c r="L271" s="257" t="str">
        <f t="shared" si="79"/>
        <v/>
      </c>
      <c r="M271" s="257" t="str">
        <f t="shared" si="80"/>
        <v/>
      </c>
      <c r="N271" s="257" t="str">
        <f t="shared" si="81"/>
        <v/>
      </c>
      <c r="Z271" s="257" t="str">
        <f>IF(AD271="","",IF(COUNTIF(AD$2:AD271,AD271)=1,MAX($Z$1:Z270)+1,""))</f>
        <v/>
      </c>
      <c r="AA271" s="257" t="str">
        <f>IF('CMS Deviation Detail'!B293="","",'CMS Deviation Detail'!B293)</f>
        <v/>
      </c>
      <c r="AB271" s="257" t="str">
        <f>IF('CMS Deviation Detail'!C293="","",'CMS Deviation Detail'!C293)</f>
        <v/>
      </c>
      <c r="AC271" s="257" t="str">
        <f>IF('CMS Deviation Detail'!D293="","",'CMS Deviation Detail'!D293)</f>
        <v/>
      </c>
      <c r="AD271" s="257" t="str">
        <f t="shared" si="82"/>
        <v/>
      </c>
      <c r="AE271" s="257" t="str">
        <f t="shared" si="83"/>
        <v/>
      </c>
      <c r="AF271" s="257" t="str">
        <f t="shared" si="84"/>
        <v/>
      </c>
      <c r="AG271" s="257" t="str">
        <f t="shared" si="85"/>
        <v/>
      </c>
      <c r="AH271" s="257" t="str">
        <f t="shared" si="86"/>
        <v/>
      </c>
      <c r="AJ271" s="257" t="str">
        <f>IF(AN271="","",IF(COUNTIF(AN$2:AN271,AN271)=1,MAX($AJ$1:AJ270)+1,""))</f>
        <v/>
      </c>
      <c r="AK271" s="257" t="str">
        <f>IF('CMS Downtime Detail'!B293="","",'CMS Downtime Detail'!B293)</f>
        <v/>
      </c>
      <c r="AL271" s="257" t="str">
        <f>IF('CMS Downtime Detail'!C293="","",'CMS Downtime Detail'!C293)</f>
        <v/>
      </c>
      <c r="AM271" s="257" t="str">
        <f>IF('CMS Downtime Detail'!D293="","",'CMS Downtime Detail'!D293)</f>
        <v/>
      </c>
      <c r="AN271" s="257" t="str">
        <f t="shared" si="87"/>
        <v/>
      </c>
      <c r="AO271" s="257" t="str">
        <f t="shared" si="88"/>
        <v/>
      </c>
      <c r="AP271" s="257" t="str">
        <f t="shared" si="89"/>
        <v/>
      </c>
      <c r="AQ271" s="257" t="str">
        <f t="shared" si="90"/>
        <v/>
      </c>
      <c r="AR271" s="257" t="str">
        <f t="shared" si="91"/>
        <v/>
      </c>
    </row>
    <row r="272" spans="7:44" x14ac:dyDescent="0.25">
      <c r="G272" s="257" t="str">
        <f>IF(B272="","",IF(COUNTIF(K$2:K272,K272)=1,MAX($G$1:G271)+1,""))</f>
        <v/>
      </c>
      <c r="H272" s="257" t="str">
        <f>IF('No CMS Deviation'!B294="","",'No CMS Deviation'!B294)</f>
        <v/>
      </c>
      <c r="I272" s="257" t="str">
        <f>IF('No CMS Deviation'!C294="","",'No CMS Deviation'!C294)</f>
        <v/>
      </c>
      <c r="J272" s="257" t="str">
        <f>IF('No CMS Deviation'!D294="","",'No CMS Deviation'!D294)</f>
        <v/>
      </c>
      <c r="K272" s="257" t="str">
        <f t="shared" si="78"/>
        <v/>
      </c>
      <c r="L272" s="257" t="str">
        <f t="shared" si="79"/>
        <v/>
      </c>
      <c r="M272" s="257" t="str">
        <f t="shared" si="80"/>
        <v/>
      </c>
      <c r="N272" s="257" t="str">
        <f t="shared" si="81"/>
        <v/>
      </c>
      <c r="Z272" s="257" t="str">
        <f>IF(AD272="","",IF(COUNTIF(AD$2:AD272,AD272)=1,MAX($Z$1:Z271)+1,""))</f>
        <v/>
      </c>
      <c r="AA272" s="257" t="str">
        <f>IF('CMS Deviation Detail'!B294="","",'CMS Deviation Detail'!B294)</f>
        <v/>
      </c>
      <c r="AB272" s="257" t="str">
        <f>IF('CMS Deviation Detail'!C294="","",'CMS Deviation Detail'!C294)</f>
        <v/>
      </c>
      <c r="AC272" s="257" t="str">
        <f>IF('CMS Deviation Detail'!D294="","",'CMS Deviation Detail'!D294)</f>
        <v/>
      </c>
      <c r="AD272" s="257" t="str">
        <f t="shared" si="82"/>
        <v/>
      </c>
      <c r="AE272" s="257" t="str">
        <f t="shared" si="83"/>
        <v/>
      </c>
      <c r="AF272" s="257" t="str">
        <f t="shared" si="84"/>
        <v/>
      </c>
      <c r="AG272" s="257" t="str">
        <f t="shared" si="85"/>
        <v/>
      </c>
      <c r="AH272" s="257" t="str">
        <f t="shared" si="86"/>
        <v/>
      </c>
      <c r="AJ272" s="257" t="str">
        <f>IF(AN272="","",IF(COUNTIF(AN$2:AN272,AN272)=1,MAX($AJ$1:AJ271)+1,""))</f>
        <v/>
      </c>
      <c r="AK272" s="257" t="str">
        <f>IF('CMS Downtime Detail'!B294="","",'CMS Downtime Detail'!B294)</f>
        <v/>
      </c>
      <c r="AL272" s="257" t="str">
        <f>IF('CMS Downtime Detail'!C294="","",'CMS Downtime Detail'!C294)</f>
        <v/>
      </c>
      <c r="AM272" s="257" t="str">
        <f>IF('CMS Downtime Detail'!D294="","",'CMS Downtime Detail'!D294)</f>
        <v/>
      </c>
      <c r="AN272" s="257" t="str">
        <f t="shared" si="87"/>
        <v/>
      </c>
      <c r="AO272" s="257" t="str">
        <f t="shared" si="88"/>
        <v/>
      </c>
      <c r="AP272" s="257" t="str">
        <f t="shared" si="89"/>
        <v/>
      </c>
      <c r="AQ272" s="257" t="str">
        <f t="shared" si="90"/>
        <v/>
      </c>
      <c r="AR272" s="257" t="str">
        <f t="shared" si="91"/>
        <v/>
      </c>
    </row>
    <row r="273" spans="7:44" x14ac:dyDescent="0.25">
      <c r="G273" s="257" t="str">
        <f>IF(B273="","",IF(COUNTIF(K$2:K273,K273)=1,MAX($G$1:G272)+1,""))</f>
        <v/>
      </c>
      <c r="H273" s="257" t="str">
        <f>IF('No CMS Deviation'!B295="","",'No CMS Deviation'!B295)</f>
        <v/>
      </c>
      <c r="I273" s="257" t="str">
        <f>IF('No CMS Deviation'!C295="","",'No CMS Deviation'!C295)</f>
        <v/>
      </c>
      <c r="J273" s="257" t="str">
        <f>IF('No CMS Deviation'!D295="","",'No CMS Deviation'!D295)</f>
        <v/>
      </c>
      <c r="K273" s="257" t="str">
        <f t="shared" si="78"/>
        <v/>
      </c>
      <c r="L273" s="257" t="str">
        <f t="shared" si="79"/>
        <v/>
      </c>
      <c r="M273" s="257" t="str">
        <f t="shared" si="80"/>
        <v/>
      </c>
      <c r="N273" s="257" t="str">
        <f t="shared" si="81"/>
        <v/>
      </c>
      <c r="Z273" s="257" t="str">
        <f>IF(AD273="","",IF(COUNTIF(AD$2:AD273,AD273)=1,MAX($Z$1:Z272)+1,""))</f>
        <v/>
      </c>
      <c r="AA273" s="257" t="str">
        <f>IF('CMS Deviation Detail'!B295="","",'CMS Deviation Detail'!B295)</f>
        <v/>
      </c>
      <c r="AB273" s="257" t="str">
        <f>IF('CMS Deviation Detail'!C295="","",'CMS Deviation Detail'!C295)</f>
        <v/>
      </c>
      <c r="AC273" s="257" t="str">
        <f>IF('CMS Deviation Detail'!D295="","",'CMS Deviation Detail'!D295)</f>
        <v/>
      </c>
      <c r="AD273" s="257" t="str">
        <f t="shared" si="82"/>
        <v/>
      </c>
      <c r="AE273" s="257" t="str">
        <f t="shared" si="83"/>
        <v/>
      </c>
      <c r="AF273" s="257" t="str">
        <f t="shared" si="84"/>
        <v/>
      </c>
      <c r="AG273" s="257" t="str">
        <f t="shared" si="85"/>
        <v/>
      </c>
      <c r="AH273" s="257" t="str">
        <f t="shared" si="86"/>
        <v/>
      </c>
      <c r="AJ273" s="257" t="str">
        <f>IF(AN273="","",IF(COUNTIF(AN$2:AN273,AN273)=1,MAX($AJ$1:AJ272)+1,""))</f>
        <v/>
      </c>
      <c r="AK273" s="257" t="str">
        <f>IF('CMS Downtime Detail'!B295="","",'CMS Downtime Detail'!B295)</f>
        <v/>
      </c>
      <c r="AL273" s="257" t="str">
        <f>IF('CMS Downtime Detail'!C295="","",'CMS Downtime Detail'!C295)</f>
        <v/>
      </c>
      <c r="AM273" s="257" t="str">
        <f>IF('CMS Downtime Detail'!D295="","",'CMS Downtime Detail'!D295)</f>
        <v/>
      </c>
      <c r="AN273" s="257" t="str">
        <f t="shared" si="87"/>
        <v/>
      </c>
      <c r="AO273" s="257" t="str">
        <f t="shared" si="88"/>
        <v/>
      </c>
      <c r="AP273" s="257" t="str">
        <f t="shared" si="89"/>
        <v/>
      </c>
      <c r="AQ273" s="257" t="str">
        <f t="shared" si="90"/>
        <v/>
      </c>
      <c r="AR273" s="257" t="str">
        <f t="shared" si="91"/>
        <v/>
      </c>
    </row>
    <row r="274" spans="7:44" x14ac:dyDescent="0.25">
      <c r="G274" s="257" t="str">
        <f>IF(B274="","",IF(COUNTIF(K$2:K274,K274)=1,MAX($G$1:G273)+1,""))</f>
        <v/>
      </c>
      <c r="H274" s="257" t="str">
        <f>IF('No CMS Deviation'!B296="","",'No CMS Deviation'!B296)</f>
        <v/>
      </c>
      <c r="I274" s="257" t="str">
        <f>IF('No CMS Deviation'!C296="","",'No CMS Deviation'!C296)</f>
        <v/>
      </c>
      <c r="J274" s="257" t="str">
        <f>IF('No CMS Deviation'!D296="","",'No CMS Deviation'!D296)</f>
        <v/>
      </c>
      <c r="K274" s="257" t="str">
        <f t="shared" si="78"/>
        <v/>
      </c>
      <c r="L274" s="257" t="str">
        <f t="shared" si="79"/>
        <v/>
      </c>
      <c r="M274" s="257" t="str">
        <f t="shared" si="80"/>
        <v/>
      </c>
      <c r="N274" s="257" t="str">
        <f t="shared" si="81"/>
        <v/>
      </c>
      <c r="Z274" s="257" t="str">
        <f>IF(AD274="","",IF(COUNTIF(AD$2:AD274,AD274)=1,MAX($Z$1:Z273)+1,""))</f>
        <v/>
      </c>
      <c r="AA274" s="257" t="str">
        <f>IF('CMS Deviation Detail'!B296="","",'CMS Deviation Detail'!B296)</f>
        <v/>
      </c>
      <c r="AB274" s="257" t="str">
        <f>IF('CMS Deviation Detail'!C296="","",'CMS Deviation Detail'!C296)</f>
        <v/>
      </c>
      <c r="AC274" s="257" t="str">
        <f>IF('CMS Deviation Detail'!D296="","",'CMS Deviation Detail'!D296)</f>
        <v/>
      </c>
      <c r="AD274" s="257" t="str">
        <f t="shared" si="82"/>
        <v/>
      </c>
      <c r="AE274" s="257" t="str">
        <f t="shared" si="83"/>
        <v/>
      </c>
      <c r="AF274" s="257" t="str">
        <f t="shared" si="84"/>
        <v/>
      </c>
      <c r="AG274" s="257" t="str">
        <f t="shared" si="85"/>
        <v/>
      </c>
      <c r="AH274" s="257" t="str">
        <f t="shared" si="86"/>
        <v/>
      </c>
      <c r="AJ274" s="257" t="str">
        <f>IF(AN274="","",IF(COUNTIF(AN$2:AN274,AN274)=1,MAX($AJ$1:AJ273)+1,""))</f>
        <v/>
      </c>
      <c r="AK274" s="257" t="str">
        <f>IF('CMS Downtime Detail'!B296="","",'CMS Downtime Detail'!B296)</f>
        <v/>
      </c>
      <c r="AL274" s="257" t="str">
        <f>IF('CMS Downtime Detail'!C296="","",'CMS Downtime Detail'!C296)</f>
        <v/>
      </c>
      <c r="AM274" s="257" t="str">
        <f>IF('CMS Downtime Detail'!D296="","",'CMS Downtime Detail'!D296)</f>
        <v/>
      </c>
      <c r="AN274" s="257" t="str">
        <f t="shared" si="87"/>
        <v/>
      </c>
      <c r="AO274" s="257" t="str">
        <f t="shared" si="88"/>
        <v/>
      </c>
      <c r="AP274" s="257" t="str">
        <f t="shared" si="89"/>
        <v/>
      </c>
      <c r="AQ274" s="257" t="str">
        <f t="shared" si="90"/>
        <v/>
      </c>
      <c r="AR274" s="257" t="str">
        <f t="shared" si="91"/>
        <v/>
      </c>
    </row>
    <row r="275" spans="7:44" x14ac:dyDescent="0.25">
      <c r="G275" s="257" t="str">
        <f>IF(B275="","",IF(COUNTIF(K$2:K275,K275)=1,MAX($G$1:G274)+1,""))</f>
        <v/>
      </c>
      <c r="H275" s="257" t="str">
        <f>IF('No CMS Deviation'!B297="","",'No CMS Deviation'!B297)</f>
        <v/>
      </c>
      <c r="I275" s="257" t="str">
        <f>IF('No CMS Deviation'!C297="","",'No CMS Deviation'!C297)</f>
        <v/>
      </c>
      <c r="J275" s="257" t="str">
        <f>IF('No CMS Deviation'!D297="","",'No CMS Deviation'!D297)</f>
        <v/>
      </c>
      <c r="K275" s="257" t="str">
        <f t="shared" si="78"/>
        <v/>
      </c>
      <c r="L275" s="257" t="str">
        <f t="shared" si="79"/>
        <v/>
      </c>
      <c r="M275" s="257" t="str">
        <f t="shared" si="80"/>
        <v/>
      </c>
      <c r="N275" s="257" t="str">
        <f t="shared" si="81"/>
        <v/>
      </c>
      <c r="Z275" s="257" t="str">
        <f>IF(AD275="","",IF(COUNTIF(AD$2:AD275,AD275)=1,MAX($Z$1:Z274)+1,""))</f>
        <v/>
      </c>
      <c r="AA275" s="257" t="str">
        <f>IF('CMS Deviation Detail'!B297="","",'CMS Deviation Detail'!B297)</f>
        <v/>
      </c>
      <c r="AB275" s="257" t="str">
        <f>IF('CMS Deviation Detail'!C297="","",'CMS Deviation Detail'!C297)</f>
        <v/>
      </c>
      <c r="AC275" s="257" t="str">
        <f>IF('CMS Deviation Detail'!D297="","",'CMS Deviation Detail'!D297)</f>
        <v/>
      </c>
      <c r="AD275" s="257" t="str">
        <f t="shared" si="82"/>
        <v/>
      </c>
      <c r="AE275" s="257" t="str">
        <f t="shared" si="83"/>
        <v/>
      </c>
      <c r="AF275" s="257" t="str">
        <f t="shared" si="84"/>
        <v/>
      </c>
      <c r="AG275" s="257" t="str">
        <f t="shared" si="85"/>
        <v/>
      </c>
      <c r="AH275" s="257" t="str">
        <f t="shared" si="86"/>
        <v/>
      </c>
      <c r="AJ275" s="257" t="str">
        <f>IF(AN275="","",IF(COUNTIF(AN$2:AN275,AN275)=1,MAX($AJ$1:AJ274)+1,""))</f>
        <v/>
      </c>
      <c r="AK275" s="257" t="str">
        <f>IF('CMS Downtime Detail'!B297="","",'CMS Downtime Detail'!B297)</f>
        <v/>
      </c>
      <c r="AL275" s="257" t="str">
        <f>IF('CMS Downtime Detail'!C297="","",'CMS Downtime Detail'!C297)</f>
        <v/>
      </c>
      <c r="AM275" s="257" t="str">
        <f>IF('CMS Downtime Detail'!D297="","",'CMS Downtime Detail'!D297)</f>
        <v/>
      </c>
      <c r="AN275" s="257" t="str">
        <f t="shared" si="87"/>
        <v/>
      </c>
      <c r="AO275" s="257" t="str">
        <f t="shared" si="88"/>
        <v/>
      </c>
      <c r="AP275" s="257" t="str">
        <f t="shared" si="89"/>
        <v/>
      </c>
      <c r="AQ275" s="257" t="str">
        <f t="shared" si="90"/>
        <v/>
      </c>
      <c r="AR275" s="257" t="str">
        <f t="shared" si="91"/>
        <v/>
      </c>
    </row>
    <row r="276" spans="7:44" x14ac:dyDescent="0.25">
      <c r="G276" s="257" t="str">
        <f>IF(B276="","",IF(COUNTIF(K$2:K276,K276)=1,MAX($G$1:G275)+1,""))</f>
        <v/>
      </c>
      <c r="H276" s="257" t="str">
        <f>IF('No CMS Deviation'!B298="","",'No CMS Deviation'!B298)</f>
        <v/>
      </c>
      <c r="I276" s="257" t="str">
        <f>IF('No CMS Deviation'!C298="","",'No CMS Deviation'!C298)</f>
        <v/>
      </c>
      <c r="J276" s="257" t="str">
        <f>IF('No CMS Deviation'!D298="","",'No CMS Deviation'!D298)</f>
        <v/>
      </c>
      <c r="K276" s="257" t="str">
        <f t="shared" si="78"/>
        <v/>
      </c>
      <c r="L276" s="257" t="str">
        <f t="shared" si="79"/>
        <v/>
      </c>
      <c r="M276" s="257" t="str">
        <f t="shared" si="80"/>
        <v/>
      </c>
      <c r="N276" s="257" t="str">
        <f t="shared" si="81"/>
        <v/>
      </c>
      <c r="Z276" s="257" t="str">
        <f>IF(AD276="","",IF(COUNTIF(AD$2:AD276,AD276)=1,MAX($Z$1:Z275)+1,""))</f>
        <v/>
      </c>
      <c r="AA276" s="257" t="str">
        <f>IF('CMS Deviation Detail'!B298="","",'CMS Deviation Detail'!B298)</f>
        <v/>
      </c>
      <c r="AB276" s="257" t="str">
        <f>IF('CMS Deviation Detail'!C298="","",'CMS Deviation Detail'!C298)</f>
        <v/>
      </c>
      <c r="AC276" s="257" t="str">
        <f>IF('CMS Deviation Detail'!D298="","",'CMS Deviation Detail'!D298)</f>
        <v/>
      </c>
      <c r="AD276" s="257" t="str">
        <f t="shared" si="82"/>
        <v/>
      </c>
      <c r="AE276" s="257" t="str">
        <f t="shared" si="83"/>
        <v/>
      </c>
      <c r="AF276" s="257" t="str">
        <f t="shared" si="84"/>
        <v/>
      </c>
      <c r="AG276" s="257" t="str">
        <f t="shared" si="85"/>
        <v/>
      </c>
      <c r="AH276" s="257" t="str">
        <f t="shared" si="86"/>
        <v/>
      </c>
      <c r="AJ276" s="257" t="str">
        <f>IF(AN276="","",IF(COUNTIF(AN$2:AN276,AN276)=1,MAX($AJ$1:AJ275)+1,""))</f>
        <v/>
      </c>
      <c r="AK276" s="257" t="str">
        <f>IF('CMS Downtime Detail'!B298="","",'CMS Downtime Detail'!B298)</f>
        <v/>
      </c>
      <c r="AL276" s="257" t="str">
        <f>IF('CMS Downtime Detail'!C298="","",'CMS Downtime Detail'!C298)</f>
        <v/>
      </c>
      <c r="AM276" s="257" t="str">
        <f>IF('CMS Downtime Detail'!D298="","",'CMS Downtime Detail'!D298)</f>
        <v/>
      </c>
      <c r="AN276" s="257" t="str">
        <f t="shared" si="87"/>
        <v/>
      </c>
      <c r="AO276" s="257" t="str">
        <f t="shared" si="88"/>
        <v/>
      </c>
      <c r="AP276" s="257" t="str">
        <f t="shared" si="89"/>
        <v/>
      </c>
      <c r="AQ276" s="257" t="str">
        <f t="shared" si="90"/>
        <v/>
      </c>
      <c r="AR276" s="257" t="str">
        <f t="shared" si="91"/>
        <v/>
      </c>
    </row>
    <row r="277" spans="7:44" x14ac:dyDescent="0.25">
      <c r="G277" s="257" t="str">
        <f>IF(B277="","",IF(COUNTIF(K$2:K277,K277)=1,MAX($G$1:G276)+1,""))</f>
        <v/>
      </c>
      <c r="H277" s="257" t="str">
        <f>IF('No CMS Deviation'!B299="","",'No CMS Deviation'!B299)</f>
        <v/>
      </c>
      <c r="I277" s="257" t="str">
        <f>IF('No CMS Deviation'!C299="","",'No CMS Deviation'!C299)</f>
        <v/>
      </c>
      <c r="J277" s="257" t="str">
        <f>IF('No CMS Deviation'!D299="","",'No CMS Deviation'!D299)</f>
        <v/>
      </c>
      <c r="K277" s="257" t="str">
        <f t="shared" si="78"/>
        <v/>
      </c>
      <c r="L277" s="257" t="str">
        <f t="shared" si="79"/>
        <v/>
      </c>
      <c r="M277" s="257" t="str">
        <f t="shared" si="80"/>
        <v/>
      </c>
      <c r="N277" s="257" t="str">
        <f t="shared" si="81"/>
        <v/>
      </c>
      <c r="Z277" s="257" t="str">
        <f>IF(AD277="","",IF(COUNTIF(AD$2:AD277,AD277)=1,MAX($Z$1:Z276)+1,""))</f>
        <v/>
      </c>
      <c r="AA277" s="257" t="str">
        <f>IF('CMS Deviation Detail'!B299="","",'CMS Deviation Detail'!B299)</f>
        <v/>
      </c>
      <c r="AB277" s="257" t="str">
        <f>IF('CMS Deviation Detail'!C299="","",'CMS Deviation Detail'!C299)</f>
        <v/>
      </c>
      <c r="AC277" s="257" t="str">
        <f>IF('CMS Deviation Detail'!D299="","",'CMS Deviation Detail'!D299)</f>
        <v/>
      </c>
      <c r="AD277" s="257" t="str">
        <f t="shared" si="82"/>
        <v/>
      </c>
      <c r="AE277" s="257" t="str">
        <f t="shared" si="83"/>
        <v/>
      </c>
      <c r="AF277" s="257" t="str">
        <f t="shared" si="84"/>
        <v/>
      </c>
      <c r="AG277" s="257" t="str">
        <f t="shared" si="85"/>
        <v/>
      </c>
      <c r="AH277" s="257" t="str">
        <f t="shared" si="86"/>
        <v/>
      </c>
      <c r="AJ277" s="257" t="str">
        <f>IF(AN277="","",IF(COUNTIF(AN$2:AN277,AN277)=1,MAX($AJ$1:AJ276)+1,""))</f>
        <v/>
      </c>
      <c r="AK277" s="257" t="str">
        <f>IF('CMS Downtime Detail'!B299="","",'CMS Downtime Detail'!B299)</f>
        <v/>
      </c>
      <c r="AL277" s="257" t="str">
        <f>IF('CMS Downtime Detail'!C299="","",'CMS Downtime Detail'!C299)</f>
        <v/>
      </c>
      <c r="AM277" s="257" t="str">
        <f>IF('CMS Downtime Detail'!D299="","",'CMS Downtime Detail'!D299)</f>
        <v/>
      </c>
      <c r="AN277" s="257" t="str">
        <f t="shared" si="87"/>
        <v/>
      </c>
      <c r="AO277" s="257" t="str">
        <f t="shared" si="88"/>
        <v/>
      </c>
      <c r="AP277" s="257" t="str">
        <f t="shared" si="89"/>
        <v/>
      </c>
      <c r="AQ277" s="257" t="str">
        <f t="shared" si="90"/>
        <v/>
      </c>
      <c r="AR277" s="257" t="str">
        <f t="shared" si="91"/>
        <v/>
      </c>
    </row>
    <row r="278" spans="7:44" x14ac:dyDescent="0.25">
      <c r="G278" s="257" t="str">
        <f>IF(B278="","",IF(COUNTIF(K$2:K278,K278)=1,MAX($G$1:G277)+1,""))</f>
        <v/>
      </c>
      <c r="H278" s="257" t="str">
        <f>IF('No CMS Deviation'!B300="","",'No CMS Deviation'!B300)</f>
        <v/>
      </c>
      <c r="I278" s="257" t="str">
        <f>IF('No CMS Deviation'!C300="","",'No CMS Deviation'!C300)</f>
        <v/>
      </c>
      <c r="J278" s="257" t="str">
        <f>IF('No CMS Deviation'!D300="","",'No CMS Deviation'!D300)</f>
        <v/>
      </c>
      <c r="K278" s="257" t="str">
        <f t="shared" si="78"/>
        <v/>
      </c>
      <c r="L278" s="257" t="str">
        <f t="shared" si="79"/>
        <v/>
      </c>
      <c r="M278" s="257" t="str">
        <f t="shared" si="80"/>
        <v/>
      </c>
      <c r="N278" s="257" t="str">
        <f t="shared" si="81"/>
        <v/>
      </c>
      <c r="Z278" s="257" t="str">
        <f>IF(AD278="","",IF(COUNTIF(AD$2:AD278,AD278)=1,MAX($Z$1:Z277)+1,""))</f>
        <v/>
      </c>
      <c r="AA278" s="257" t="str">
        <f>IF('CMS Deviation Detail'!B300="","",'CMS Deviation Detail'!B300)</f>
        <v/>
      </c>
      <c r="AB278" s="257" t="str">
        <f>IF('CMS Deviation Detail'!C300="","",'CMS Deviation Detail'!C300)</f>
        <v/>
      </c>
      <c r="AC278" s="257" t="str">
        <f>IF('CMS Deviation Detail'!D300="","",'CMS Deviation Detail'!D300)</f>
        <v/>
      </c>
      <c r="AD278" s="257" t="str">
        <f t="shared" si="82"/>
        <v/>
      </c>
      <c r="AE278" s="257" t="str">
        <f t="shared" si="83"/>
        <v/>
      </c>
      <c r="AF278" s="257" t="str">
        <f t="shared" si="84"/>
        <v/>
      </c>
      <c r="AG278" s="257" t="str">
        <f t="shared" si="85"/>
        <v/>
      </c>
      <c r="AH278" s="257" t="str">
        <f t="shared" si="86"/>
        <v/>
      </c>
      <c r="AJ278" s="257" t="str">
        <f>IF(AN278="","",IF(COUNTIF(AN$2:AN278,AN278)=1,MAX($AJ$1:AJ277)+1,""))</f>
        <v/>
      </c>
      <c r="AK278" s="257" t="str">
        <f>IF('CMS Downtime Detail'!B300="","",'CMS Downtime Detail'!B300)</f>
        <v/>
      </c>
      <c r="AL278" s="257" t="str">
        <f>IF('CMS Downtime Detail'!C300="","",'CMS Downtime Detail'!C300)</f>
        <v/>
      </c>
      <c r="AM278" s="257" t="str">
        <f>IF('CMS Downtime Detail'!D300="","",'CMS Downtime Detail'!D300)</f>
        <v/>
      </c>
      <c r="AN278" s="257" t="str">
        <f t="shared" si="87"/>
        <v/>
      </c>
      <c r="AO278" s="257" t="str">
        <f t="shared" si="88"/>
        <v/>
      </c>
      <c r="AP278" s="257" t="str">
        <f t="shared" si="89"/>
        <v/>
      </c>
      <c r="AQ278" s="257" t="str">
        <f t="shared" si="90"/>
        <v/>
      </c>
      <c r="AR278" s="257" t="str">
        <f t="shared" si="91"/>
        <v/>
      </c>
    </row>
    <row r="279" spans="7:44" x14ac:dyDescent="0.25">
      <c r="G279" s="257" t="str">
        <f>IF(B279="","",IF(COUNTIF(K$2:K279,K279)=1,MAX($G$1:G278)+1,""))</f>
        <v/>
      </c>
      <c r="H279" s="257" t="str">
        <f>IF('No CMS Deviation'!B301="","",'No CMS Deviation'!B301)</f>
        <v/>
      </c>
      <c r="I279" s="257" t="str">
        <f>IF('No CMS Deviation'!C301="","",'No CMS Deviation'!C301)</f>
        <v/>
      </c>
      <c r="J279" s="257" t="str">
        <f>IF('No CMS Deviation'!D301="","",'No CMS Deviation'!D301)</f>
        <v/>
      </c>
      <c r="K279" s="257" t="str">
        <f t="shared" si="78"/>
        <v/>
      </c>
      <c r="L279" s="257" t="str">
        <f t="shared" si="79"/>
        <v/>
      </c>
      <c r="M279" s="257" t="str">
        <f t="shared" si="80"/>
        <v/>
      </c>
      <c r="N279" s="257" t="str">
        <f t="shared" si="81"/>
        <v/>
      </c>
      <c r="Z279" s="257" t="str">
        <f>IF(AD279="","",IF(COUNTIF(AD$2:AD279,AD279)=1,MAX($Z$1:Z278)+1,""))</f>
        <v/>
      </c>
      <c r="AA279" s="257" t="str">
        <f>IF('CMS Deviation Detail'!B301="","",'CMS Deviation Detail'!B301)</f>
        <v/>
      </c>
      <c r="AB279" s="257" t="str">
        <f>IF('CMS Deviation Detail'!C301="","",'CMS Deviation Detail'!C301)</f>
        <v/>
      </c>
      <c r="AC279" s="257" t="str">
        <f>IF('CMS Deviation Detail'!D301="","",'CMS Deviation Detail'!D301)</f>
        <v/>
      </c>
      <c r="AD279" s="257" t="str">
        <f t="shared" si="82"/>
        <v/>
      </c>
      <c r="AE279" s="257" t="str">
        <f t="shared" si="83"/>
        <v/>
      </c>
      <c r="AF279" s="257" t="str">
        <f t="shared" si="84"/>
        <v/>
      </c>
      <c r="AG279" s="257" t="str">
        <f t="shared" si="85"/>
        <v/>
      </c>
      <c r="AH279" s="257" t="str">
        <f t="shared" si="86"/>
        <v/>
      </c>
      <c r="AJ279" s="257" t="str">
        <f>IF(AN279="","",IF(COUNTIF(AN$2:AN279,AN279)=1,MAX($AJ$1:AJ278)+1,""))</f>
        <v/>
      </c>
      <c r="AK279" s="257" t="str">
        <f>IF('CMS Downtime Detail'!B301="","",'CMS Downtime Detail'!B301)</f>
        <v/>
      </c>
      <c r="AL279" s="257" t="str">
        <f>IF('CMS Downtime Detail'!C301="","",'CMS Downtime Detail'!C301)</f>
        <v/>
      </c>
      <c r="AM279" s="257" t="str">
        <f>IF('CMS Downtime Detail'!D301="","",'CMS Downtime Detail'!D301)</f>
        <v/>
      </c>
      <c r="AN279" s="257" t="str">
        <f t="shared" si="87"/>
        <v/>
      </c>
      <c r="AO279" s="257" t="str">
        <f t="shared" si="88"/>
        <v/>
      </c>
      <c r="AP279" s="257" t="str">
        <f t="shared" si="89"/>
        <v/>
      </c>
      <c r="AQ279" s="257" t="str">
        <f t="shared" si="90"/>
        <v/>
      </c>
      <c r="AR279" s="257" t="str">
        <f t="shared" si="91"/>
        <v/>
      </c>
    </row>
    <row r="280" spans="7:44" x14ac:dyDescent="0.25">
      <c r="G280" s="257" t="str">
        <f>IF(B280="","",IF(COUNTIF(K$2:K280,K280)=1,MAX($G$1:G279)+1,""))</f>
        <v/>
      </c>
      <c r="H280" s="257" t="str">
        <f>IF('No CMS Deviation'!B302="","",'No CMS Deviation'!B302)</f>
        <v/>
      </c>
      <c r="I280" s="257" t="str">
        <f>IF('No CMS Deviation'!C302="","",'No CMS Deviation'!C302)</f>
        <v/>
      </c>
      <c r="J280" s="257" t="str">
        <f>IF('No CMS Deviation'!D302="","",'No CMS Deviation'!D302)</f>
        <v/>
      </c>
      <c r="K280" s="257" t="str">
        <f t="shared" si="78"/>
        <v/>
      </c>
      <c r="L280" s="257" t="str">
        <f t="shared" si="79"/>
        <v/>
      </c>
      <c r="M280" s="257" t="str">
        <f t="shared" si="80"/>
        <v/>
      </c>
      <c r="N280" s="257" t="str">
        <f t="shared" si="81"/>
        <v/>
      </c>
      <c r="Z280" s="257" t="str">
        <f>IF(AD280="","",IF(COUNTIF(AD$2:AD280,AD280)=1,MAX($Z$1:Z279)+1,""))</f>
        <v/>
      </c>
      <c r="AA280" s="257" t="str">
        <f>IF('CMS Deviation Detail'!B302="","",'CMS Deviation Detail'!B302)</f>
        <v/>
      </c>
      <c r="AB280" s="257" t="str">
        <f>IF('CMS Deviation Detail'!C302="","",'CMS Deviation Detail'!C302)</f>
        <v/>
      </c>
      <c r="AC280" s="257" t="str">
        <f>IF('CMS Deviation Detail'!D302="","",'CMS Deviation Detail'!D302)</f>
        <v/>
      </c>
      <c r="AD280" s="257" t="str">
        <f t="shared" si="82"/>
        <v/>
      </c>
      <c r="AE280" s="257" t="str">
        <f t="shared" si="83"/>
        <v/>
      </c>
      <c r="AF280" s="257" t="str">
        <f t="shared" si="84"/>
        <v/>
      </c>
      <c r="AG280" s="257" t="str">
        <f t="shared" si="85"/>
        <v/>
      </c>
      <c r="AH280" s="257" t="str">
        <f t="shared" si="86"/>
        <v/>
      </c>
      <c r="AJ280" s="257" t="str">
        <f>IF(AN280="","",IF(COUNTIF(AN$2:AN280,AN280)=1,MAX($AJ$1:AJ279)+1,""))</f>
        <v/>
      </c>
      <c r="AK280" s="257" t="str">
        <f>IF('CMS Downtime Detail'!B302="","",'CMS Downtime Detail'!B302)</f>
        <v/>
      </c>
      <c r="AL280" s="257" t="str">
        <f>IF('CMS Downtime Detail'!C302="","",'CMS Downtime Detail'!C302)</f>
        <v/>
      </c>
      <c r="AM280" s="257" t="str">
        <f>IF('CMS Downtime Detail'!D302="","",'CMS Downtime Detail'!D302)</f>
        <v/>
      </c>
      <c r="AN280" s="257" t="str">
        <f t="shared" si="87"/>
        <v/>
      </c>
      <c r="AO280" s="257" t="str">
        <f t="shared" si="88"/>
        <v/>
      </c>
      <c r="AP280" s="257" t="str">
        <f t="shared" si="89"/>
        <v/>
      </c>
      <c r="AQ280" s="257" t="str">
        <f t="shared" si="90"/>
        <v/>
      </c>
      <c r="AR280" s="257" t="str">
        <f t="shared" si="91"/>
        <v/>
      </c>
    </row>
    <row r="281" spans="7:44" x14ac:dyDescent="0.25">
      <c r="G281" s="257" t="str">
        <f>IF(B281="","",IF(COUNTIF(K$2:K281,K281)=1,MAX($G$1:G280)+1,""))</f>
        <v/>
      </c>
      <c r="H281" s="257" t="str">
        <f>IF('No CMS Deviation'!B303="","",'No CMS Deviation'!B303)</f>
        <v/>
      </c>
      <c r="I281" s="257" t="str">
        <f>IF('No CMS Deviation'!C303="","",'No CMS Deviation'!C303)</f>
        <v/>
      </c>
      <c r="J281" s="257" t="str">
        <f>IF('No CMS Deviation'!D303="","",'No CMS Deviation'!D303)</f>
        <v/>
      </c>
      <c r="K281" s="257" t="str">
        <f t="shared" si="78"/>
        <v/>
      </c>
      <c r="L281" s="257" t="str">
        <f t="shared" si="79"/>
        <v/>
      </c>
      <c r="M281" s="257" t="str">
        <f t="shared" si="80"/>
        <v/>
      </c>
      <c r="N281" s="257" t="str">
        <f t="shared" si="81"/>
        <v/>
      </c>
      <c r="Z281" s="257" t="str">
        <f>IF(AD281="","",IF(COUNTIF(AD$2:AD281,AD281)=1,MAX($Z$1:Z280)+1,""))</f>
        <v/>
      </c>
      <c r="AA281" s="257" t="str">
        <f>IF('CMS Deviation Detail'!B303="","",'CMS Deviation Detail'!B303)</f>
        <v/>
      </c>
      <c r="AB281" s="257" t="str">
        <f>IF('CMS Deviation Detail'!C303="","",'CMS Deviation Detail'!C303)</f>
        <v/>
      </c>
      <c r="AC281" s="257" t="str">
        <f>IF('CMS Deviation Detail'!D303="","",'CMS Deviation Detail'!D303)</f>
        <v/>
      </c>
      <c r="AD281" s="257" t="str">
        <f t="shared" si="82"/>
        <v/>
      </c>
      <c r="AE281" s="257" t="str">
        <f t="shared" si="83"/>
        <v/>
      </c>
      <c r="AF281" s="257" t="str">
        <f t="shared" si="84"/>
        <v/>
      </c>
      <c r="AG281" s="257" t="str">
        <f t="shared" si="85"/>
        <v/>
      </c>
      <c r="AH281" s="257" t="str">
        <f t="shared" si="86"/>
        <v/>
      </c>
      <c r="AJ281" s="257" t="str">
        <f>IF(AN281="","",IF(COUNTIF(AN$2:AN281,AN281)=1,MAX($AJ$1:AJ280)+1,""))</f>
        <v/>
      </c>
      <c r="AK281" s="257" t="str">
        <f>IF('CMS Downtime Detail'!B303="","",'CMS Downtime Detail'!B303)</f>
        <v/>
      </c>
      <c r="AL281" s="257" t="str">
        <f>IF('CMS Downtime Detail'!C303="","",'CMS Downtime Detail'!C303)</f>
        <v/>
      </c>
      <c r="AM281" s="257" t="str">
        <f>IF('CMS Downtime Detail'!D303="","",'CMS Downtime Detail'!D303)</f>
        <v/>
      </c>
      <c r="AN281" s="257" t="str">
        <f t="shared" si="87"/>
        <v/>
      </c>
      <c r="AO281" s="257" t="str">
        <f t="shared" si="88"/>
        <v/>
      </c>
      <c r="AP281" s="257" t="str">
        <f t="shared" si="89"/>
        <v/>
      </c>
      <c r="AQ281" s="257" t="str">
        <f t="shared" si="90"/>
        <v/>
      </c>
      <c r="AR281" s="257" t="str">
        <f t="shared" si="91"/>
        <v/>
      </c>
    </row>
    <row r="282" spans="7:44" x14ac:dyDescent="0.25">
      <c r="G282" s="257" t="str">
        <f>IF(B282="","",IF(COUNTIF(K$2:K282,K282)=1,MAX($G$1:G281)+1,""))</f>
        <v/>
      </c>
      <c r="H282" s="257" t="str">
        <f>IF('No CMS Deviation'!B304="","",'No CMS Deviation'!B304)</f>
        <v/>
      </c>
      <c r="I282" s="257" t="str">
        <f>IF('No CMS Deviation'!C304="","",'No CMS Deviation'!C304)</f>
        <v/>
      </c>
      <c r="J282" s="257" t="str">
        <f>IF('No CMS Deviation'!D304="","",'No CMS Deviation'!D304)</f>
        <v/>
      </c>
      <c r="K282" s="257" t="str">
        <f t="shared" si="78"/>
        <v/>
      </c>
      <c r="L282" s="257" t="str">
        <f t="shared" si="79"/>
        <v/>
      </c>
      <c r="M282" s="257" t="str">
        <f t="shared" si="80"/>
        <v/>
      </c>
      <c r="N282" s="257" t="str">
        <f t="shared" si="81"/>
        <v/>
      </c>
      <c r="Z282" s="257" t="str">
        <f>IF(AD282="","",IF(COUNTIF(AD$2:AD282,AD282)=1,MAX($Z$1:Z281)+1,""))</f>
        <v/>
      </c>
      <c r="AA282" s="257" t="str">
        <f>IF('CMS Deviation Detail'!B304="","",'CMS Deviation Detail'!B304)</f>
        <v/>
      </c>
      <c r="AB282" s="257" t="str">
        <f>IF('CMS Deviation Detail'!C304="","",'CMS Deviation Detail'!C304)</f>
        <v/>
      </c>
      <c r="AC282" s="257" t="str">
        <f>IF('CMS Deviation Detail'!D304="","",'CMS Deviation Detail'!D304)</f>
        <v/>
      </c>
      <c r="AD282" s="257" t="str">
        <f t="shared" si="82"/>
        <v/>
      </c>
      <c r="AE282" s="257" t="str">
        <f t="shared" si="83"/>
        <v/>
      </c>
      <c r="AF282" s="257" t="str">
        <f t="shared" si="84"/>
        <v/>
      </c>
      <c r="AG282" s="257" t="str">
        <f t="shared" si="85"/>
        <v/>
      </c>
      <c r="AH282" s="257" t="str">
        <f t="shared" si="86"/>
        <v/>
      </c>
      <c r="AJ282" s="257" t="str">
        <f>IF(AN282="","",IF(COUNTIF(AN$2:AN282,AN282)=1,MAX($AJ$1:AJ281)+1,""))</f>
        <v/>
      </c>
      <c r="AK282" s="257" t="str">
        <f>IF('CMS Downtime Detail'!B304="","",'CMS Downtime Detail'!B304)</f>
        <v/>
      </c>
      <c r="AL282" s="257" t="str">
        <f>IF('CMS Downtime Detail'!C304="","",'CMS Downtime Detail'!C304)</f>
        <v/>
      </c>
      <c r="AM282" s="257" t="str">
        <f>IF('CMS Downtime Detail'!D304="","",'CMS Downtime Detail'!D304)</f>
        <v/>
      </c>
      <c r="AN282" s="257" t="str">
        <f t="shared" si="87"/>
        <v/>
      </c>
      <c r="AO282" s="257" t="str">
        <f t="shared" si="88"/>
        <v/>
      </c>
      <c r="AP282" s="257" t="str">
        <f t="shared" si="89"/>
        <v/>
      </c>
      <c r="AQ282" s="257" t="str">
        <f t="shared" si="90"/>
        <v/>
      </c>
      <c r="AR282" s="257" t="str">
        <f t="shared" si="91"/>
        <v/>
      </c>
    </row>
    <row r="283" spans="7:44" x14ac:dyDescent="0.25">
      <c r="G283" s="257" t="str">
        <f>IF(B283="","",IF(COUNTIF(K$2:K283,K283)=1,MAX($G$1:G282)+1,""))</f>
        <v/>
      </c>
      <c r="H283" s="257" t="str">
        <f>IF('No CMS Deviation'!B305="","",'No CMS Deviation'!B305)</f>
        <v/>
      </c>
      <c r="I283" s="257" t="str">
        <f>IF('No CMS Deviation'!C305="","",'No CMS Deviation'!C305)</f>
        <v/>
      </c>
      <c r="J283" s="257" t="str">
        <f>IF('No CMS Deviation'!D305="","",'No CMS Deviation'!D305)</f>
        <v/>
      </c>
      <c r="K283" s="257" t="str">
        <f t="shared" si="78"/>
        <v/>
      </c>
      <c r="L283" s="257" t="str">
        <f t="shared" si="79"/>
        <v/>
      </c>
      <c r="M283" s="257" t="str">
        <f t="shared" si="80"/>
        <v/>
      </c>
      <c r="N283" s="257" t="str">
        <f t="shared" si="81"/>
        <v/>
      </c>
      <c r="Z283" s="257" t="str">
        <f>IF(AD283="","",IF(COUNTIF(AD$2:AD283,AD283)=1,MAX($Z$1:Z282)+1,""))</f>
        <v/>
      </c>
      <c r="AA283" s="257" t="str">
        <f>IF('CMS Deviation Detail'!B305="","",'CMS Deviation Detail'!B305)</f>
        <v/>
      </c>
      <c r="AB283" s="257" t="str">
        <f>IF('CMS Deviation Detail'!C305="","",'CMS Deviation Detail'!C305)</f>
        <v/>
      </c>
      <c r="AC283" s="257" t="str">
        <f>IF('CMS Deviation Detail'!D305="","",'CMS Deviation Detail'!D305)</f>
        <v/>
      </c>
      <c r="AD283" s="257" t="str">
        <f t="shared" si="82"/>
        <v/>
      </c>
      <c r="AE283" s="257" t="str">
        <f t="shared" si="83"/>
        <v/>
      </c>
      <c r="AF283" s="257" t="str">
        <f t="shared" si="84"/>
        <v/>
      </c>
      <c r="AG283" s="257" t="str">
        <f t="shared" si="85"/>
        <v/>
      </c>
      <c r="AH283" s="257" t="str">
        <f t="shared" si="86"/>
        <v/>
      </c>
      <c r="AJ283" s="257" t="str">
        <f>IF(AN283="","",IF(COUNTIF(AN$2:AN283,AN283)=1,MAX($AJ$1:AJ282)+1,""))</f>
        <v/>
      </c>
      <c r="AK283" s="257" t="str">
        <f>IF('CMS Downtime Detail'!B305="","",'CMS Downtime Detail'!B305)</f>
        <v/>
      </c>
      <c r="AL283" s="257" t="str">
        <f>IF('CMS Downtime Detail'!C305="","",'CMS Downtime Detail'!C305)</f>
        <v/>
      </c>
      <c r="AM283" s="257" t="str">
        <f>IF('CMS Downtime Detail'!D305="","",'CMS Downtime Detail'!D305)</f>
        <v/>
      </c>
      <c r="AN283" s="257" t="str">
        <f t="shared" si="87"/>
        <v/>
      </c>
      <c r="AO283" s="257" t="str">
        <f t="shared" si="88"/>
        <v/>
      </c>
      <c r="AP283" s="257" t="str">
        <f t="shared" si="89"/>
        <v/>
      </c>
      <c r="AQ283" s="257" t="str">
        <f t="shared" si="90"/>
        <v/>
      </c>
      <c r="AR283" s="257" t="str">
        <f t="shared" si="91"/>
        <v/>
      </c>
    </row>
    <row r="284" spans="7:44" x14ac:dyDescent="0.25">
      <c r="G284" s="257" t="str">
        <f>IF(B284="","",IF(COUNTIF(K$2:K284,K284)=1,MAX($G$1:G283)+1,""))</f>
        <v/>
      </c>
      <c r="H284" s="257" t="str">
        <f>IF('No CMS Deviation'!B306="","",'No CMS Deviation'!B306)</f>
        <v/>
      </c>
      <c r="I284" s="257" t="str">
        <f>IF('No CMS Deviation'!C306="","",'No CMS Deviation'!C306)</f>
        <v/>
      </c>
      <c r="J284" s="257" t="str">
        <f>IF('No CMS Deviation'!D306="","",'No CMS Deviation'!D306)</f>
        <v/>
      </c>
      <c r="K284" s="257" t="str">
        <f t="shared" si="78"/>
        <v/>
      </c>
      <c r="L284" s="257" t="str">
        <f t="shared" si="79"/>
        <v/>
      </c>
      <c r="M284" s="257" t="str">
        <f t="shared" si="80"/>
        <v/>
      </c>
      <c r="N284" s="257" t="str">
        <f t="shared" si="81"/>
        <v/>
      </c>
      <c r="Z284" s="257" t="str">
        <f>IF(AD284="","",IF(COUNTIF(AD$2:AD284,AD284)=1,MAX($Z$1:Z283)+1,""))</f>
        <v/>
      </c>
      <c r="AA284" s="257" t="str">
        <f>IF('CMS Deviation Detail'!B306="","",'CMS Deviation Detail'!B306)</f>
        <v/>
      </c>
      <c r="AB284" s="257" t="str">
        <f>IF('CMS Deviation Detail'!C306="","",'CMS Deviation Detail'!C306)</f>
        <v/>
      </c>
      <c r="AC284" s="257" t="str">
        <f>IF('CMS Deviation Detail'!D306="","",'CMS Deviation Detail'!D306)</f>
        <v/>
      </c>
      <c r="AD284" s="257" t="str">
        <f t="shared" si="82"/>
        <v/>
      </c>
      <c r="AE284" s="257" t="str">
        <f t="shared" si="83"/>
        <v/>
      </c>
      <c r="AF284" s="257" t="str">
        <f t="shared" si="84"/>
        <v/>
      </c>
      <c r="AG284" s="257" t="str">
        <f t="shared" si="85"/>
        <v/>
      </c>
      <c r="AH284" s="257" t="str">
        <f t="shared" si="86"/>
        <v/>
      </c>
      <c r="AJ284" s="257" t="str">
        <f>IF(AN284="","",IF(COUNTIF(AN$2:AN284,AN284)=1,MAX($AJ$1:AJ283)+1,""))</f>
        <v/>
      </c>
      <c r="AK284" s="257" t="str">
        <f>IF('CMS Downtime Detail'!B306="","",'CMS Downtime Detail'!B306)</f>
        <v/>
      </c>
      <c r="AL284" s="257" t="str">
        <f>IF('CMS Downtime Detail'!C306="","",'CMS Downtime Detail'!C306)</f>
        <v/>
      </c>
      <c r="AM284" s="257" t="str">
        <f>IF('CMS Downtime Detail'!D306="","",'CMS Downtime Detail'!D306)</f>
        <v/>
      </c>
      <c r="AN284" s="257" t="str">
        <f t="shared" si="87"/>
        <v/>
      </c>
      <c r="AO284" s="257" t="str">
        <f t="shared" si="88"/>
        <v/>
      </c>
      <c r="AP284" s="257" t="str">
        <f t="shared" si="89"/>
        <v/>
      </c>
      <c r="AQ284" s="257" t="str">
        <f t="shared" si="90"/>
        <v/>
      </c>
      <c r="AR284" s="257" t="str">
        <f t="shared" si="91"/>
        <v/>
      </c>
    </row>
    <row r="285" spans="7:44" x14ac:dyDescent="0.25">
      <c r="G285" s="257" t="str">
        <f>IF(B285="","",IF(COUNTIF(K$2:K285,K285)=1,MAX($G$1:G284)+1,""))</f>
        <v/>
      </c>
      <c r="H285" s="257" t="str">
        <f>IF('No CMS Deviation'!B307="","",'No CMS Deviation'!B307)</f>
        <v/>
      </c>
      <c r="I285" s="257" t="str">
        <f>IF('No CMS Deviation'!C307="","",'No CMS Deviation'!C307)</f>
        <v/>
      </c>
      <c r="J285" s="257" t="str">
        <f>IF('No CMS Deviation'!D307="","",'No CMS Deviation'!D307)</f>
        <v/>
      </c>
      <c r="K285" s="257" t="str">
        <f t="shared" si="78"/>
        <v/>
      </c>
      <c r="L285" s="257" t="str">
        <f t="shared" si="79"/>
        <v/>
      </c>
      <c r="M285" s="257" t="str">
        <f t="shared" si="80"/>
        <v/>
      </c>
      <c r="N285" s="257" t="str">
        <f t="shared" si="81"/>
        <v/>
      </c>
      <c r="Z285" s="257" t="str">
        <f>IF(AD285="","",IF(COUNTIF(AD$2:AD285,AD285)=1,MAX($Z$1:Z284)+1,""))</f>
        <v/>
      </c>
      <c r="AA285" s="257" t="str">
        <f>IF('CMS Deviation Detail'!B307="","",'CMS Deviation Detail'!B307)</f>
        <v/>
      </c>
      <c r="AB285" s="257" t="str">
        <f>IF('CMS Deviation Detail'!C307="","",'CMS Deviation Detail'!C307)</f>
        <v/>
      </c>
      <c r="AC285" s="257" t="str">
        <f>IF('CMS Deviation Detail'!D307="","",'CMS Deviation Detail'!D307)</f>
        <v/>
      </c>
      <c r="AD285" s="257" t="str">
        <f t="shared" si="82"/>
        <v/>
      </c>
      <c r="AE285" s="257" t="str">
        <f t="shared" si="83"/>
        <v/>
      </c>
      <c r="AF285" s="257" t="str">
        <f t="shared" si="84"/>
        <v/>
      </c>
      <c r="AG285" s="257" t="str">
        <f t="shared" si="85"/>
        <v/>
      </c>
      <c r="AH285" s="257" t="str">
        <f t="shared" si="86"/>
        <v/>
      </c>
      <c r="AJ285" s="257" t="str">
        <f>IF(AN285="","",IF(COUNTIF(AN$2:AN285,AN285)=1,MAX($AJ$1:AJ284)+1,""))</f>
        <v/>
      </c>
      <c r="AK285" s="257" t="str">
        <f>IF('CMS Downtime Detail'!B307="","",'CMS Downtime Detail'!B307)</f>
        <v/>
      </c>
      <c r="AL285" s="257" t="str">
        <f>IF('CMS Downtime Detail'!C307="","",'CMS Downtime Detail'!C307)</f>
        <v/>
      </c>
      <c r="AM285" s="257" t="str">
        <f>IF('CMS Downtime Detail'!D307="","",'CMS Downtime Detail'!D307)</f>
        <v/>
      </c>
      <c r="AN285" s="257" t="str">
        <f t="shared" si="87"/>
        <v/>
      </c>
      <c r="AO285" s="257" t="str">
        <f t="shared" si="88"/>
        <v/>
      </c>
      <c r="AP285" s="257" t="str">
        <f t="shared" si="89"/>
        <v/>
      </c>
      <c r="AQ285" s="257" t="str">
        <f t="shared" si="90"/>
        <v/>
      </c>
      <c r="AR285" s="257" t="str">
        <f t="shared" si="91"/>
        <v/>
      </c>
    </row>
    <row r="286" spans="7:44" x14ac:dyDescent="0.25">
      <c r="G286" s="257" t="str">
        <f>IF(B286="","",IF(COUNTIF(K$2:K286,K286)=1,MAX($G$1:G285)+1,""))</f>
        <v/>
      </c>
      <c r="H286" s="257" t="str">
        <f>IF('No CMS Deviation'!B308="","",'No CMS Deviation'!B308)</f>
        <v/>
      </c>
      <c r="I286" s="257" t="str">
        <f>IF('No CMS Deviation'!C308="","",'No CMS Deviation'!C308)</f>
        <v/>
      </c>
      <c r="J286" s="257" t="str">
        <f>IF('No CMS Deviation'!D308="","",'No CMS Deviation'!D308)</f>
        <v/>
      </c>
      <c r="K286" s="257" t="str">
        <f t="shared" si="78"/>
        <v/>
      </c>
      <c r="L286" s="257" t="str">
        <f t="shared" si="79"/>
        <v/>
      </c>
      <c r="M286" s="257" t="str">
        <f t="shared" si="80"/>
        <v/>
      </c>
      <c r="N286" s="257" t="str">
        <f t="shared" si="81"/>
        <v/>
      </c>
      <c r="Z286" s="257" t="str">
        <f>IF(AD286="","",IF(COUNTIF(AD$2:AD286,AD286)=1,MAX($Z$1:Z285)+1,""))</f>
        <v/>
      </c>
      <c r="AA286" s="257" t="str">
        <f>IF('CMS Deviation Detail'!B308="","",'CMS Deviation Detail'!B308)</f>
        <v/>
      </c>
      <c r="AB286" s="257" t="str">
        <f>IF('CMS Deviation Detail'!C308="","",'CMS Deviation Detail'!C308)</f>
        <v/>
      </c>
      <c r="AC286" s="257" t="str">
        <f>IF('CMS Deviation Detail'!D308="","",'CMS Deviation Detail'!D308)</f>
        <v/>
      </c>
      <c r="AD286" s="257" t="str">
        <f t="shared" si="82"/>
        <v/>
      </c>
      <c r="AE286" s="257" t="str">
        <f t="shared" si="83"/>
        <v/>
      </c>
      <c r="AF286" s="257" t="str">
        <f t="shared" si="84"/>
        <v/>
      </c>
      <c r="AG286" s="257" t="str">
        <f t="shared" si="85"/>
        <v/>
      </c>
      <c r="AH286" s="257" t="str">
        <f t="shared" si="86"/>
        <v/>
      </c>
      <c r="AJ286" s="257" t="str">
        <f>IF(AN286="","",IF(COUNTIF(AN$2:AN286,AN286)=1,MAX($AJ$1:AJ285)+1,""))</f>
        <v/>
      </c>
      <c r="AK286" s="257" t="str">
        <f>IF('CMS Downtime Detail'!B308="","",'CMS Downtime Detail'!B308)</f>
        <v/>
      </c>
      <c r="AL286" s="257" t="str">
        <f>IF('CMS Downtime Detail'!C308="","",'CMS Downtime Detail'!C308)</f>
        <v/>
      </c>
      <c r="AM286" s="257" t="str">
        <f>IF('CMS Downtime Detail'!D308="","",'CMS Downtime Detail'!D308)</f>
        <v/>
      </c>
      <c r="AN286" s="257" t="str">
        <f t="shared" si="87"/>
        <v/>
      </c>
      <c r="AO286" s="257" t="str">
        <f t="shared" si="88"/>
        <v/>
      </c>
      <c r="AP286" s="257" t="str">
        <f t="shared" si="89"/>
        <v/>
      </c>
      <c r="AQ286" s="257" t="str">
        <f t="shared" si="90"/>
        <v/>
      </c>
      <c r="AR286" s="257" t="str">
        <f t="shared" si="91"/>
        <v/>
      </c>
    </row>
    <row r="287" spans="7:44" x14ac:dyDescent="0.25">
      <c r="G287" s="257" t="str">
        <f>IF(B287="","",IF(COUNTIF(K$2:K287,K287)=1,MAX($G$1:G286)+1,""))</f>
        <v/>
      </c>
      <c r="H287" s="257" t="str">
        <f>IF('No CMS Deviation'!B309="","",'No CMS Deviation'!B309)</f>
        <v/>
      </c>
      <c r="I287" s="257" t="str">
        <f>IF('No CMS Deviation'!C309="","",'No CMS Deviation'!C309)</f>
        <v/>
      </c>
      <c r="J287" s="257" t="str">
        <f>IF('No CMS Deviation'!D309="","",'No CMS Deviation'!D309)</f>
        <v/>
      </c>
      <c r="K287" s="257" t="str">
        <f t="shared" si="78"/>
        <v/>
      </c>
      <c r="L287" s="257" t="str">
        <f t="shared" si="79"/>
        <v/>
      </c>
      <c r="M287" s="257" t="str">
        <f t="shared" si="80"/>
        <v/>
      </c>
      <c r="N287" s="257" t="str">
        <f t="shared" si="81"/>
        <v/>
      </c>
      <c r="Z287" s="257" t="str">
        <f>IF(AD287="","",IF(COUNTIF(AD$2:AD287,AD287)=1,MAX($Z$1:Z286)+1,""))</f>
        <v/>
      </c>
      <c r="AA287" s="257" t="str">
        <f>IF('CMS Deviation Detail'!B309="","",'CMS Deviation Detail'!B309)</f>
        <v/>
      </c>
      <c r="AB287" s="257" t="str">
        <f>IF('CMS Deviation Detail'!C309="","",'CMS Deviation Detail'!C309)</f>
        <v/>
      </c>
      <c r="AC287" s="257" t="str">
        <f>IF('CMS Deviation Detail'!D309="","",'CMS Deviation Detail'!D309)</f>
        <v/>
      </c>
      <c r="AD287" s="257" t="str">
        <f t="shared" si="82"/>
        <v/>
      </c>
      <c r="AE287" s="257" t="str">
        <f t="shared" si="83"/>
        <v/>
      </c>
      <c r="AF287" s="257" t="str">
        <f t="shared" si="84"/>
        <v/>
      </c>
      <c r="AG287" s="257" t="str">
        <f t="shared" si="85"/>
        <v/>
      </c>
      <c r="AH287" s="257" t="str">
        <f t="shared" si="86"/>
        <v/>
      </c>
      <c r="AJ287" s="257" t="str">
        <f>IF(AN287="","",IF(COUNTIF(AN$2:AN287,AN287)=1,MAX($AJ$1:AJ286)+1,""))</f>
        <v/>
      </c>
      <c r="AK287" s="257" t="str">
        <f>IF('CMS Downtime Detail'!B309="","",'CMS Downtime Detail'!B309)</f>
        <v/>
      </c>
      <c r="AL287" s="257" t="str">
        <f>IF('CMS Downtime Detail'!C309="","",'CMS Downtime Detail'!C309)</f>
        <v/>
      </c>
      <c r="AM287" s="257" t="str">
        <f>IF('CMS Downtime Detail'!D309="","",'CMS Downtime Detail'!D309)</f>
        <v/>
      </c>
      <c r="AN287" s="257" t="str">
        <f t="shared" si="87"/>
        <v/>
      </c>
      <c r="AO287" s="257" t="str">
        <f t="shared" si="88"/>
        <v/>
      </c>
      <c r="AP287" s="257" t="str">
        <f t="shared" si="89"/>
        <v/>
      </c>
      <c r="AQ287" s="257" t="str">
        <f t="shared" si="90"/>
        <v/>
      </c>
      <c r="AR287" s="257" t="str">
        <f t="shared" si="91"/>
        <v/>
      </c>
    </row>
    <row r="288" spans="7:44" x14ac:dyDescent="0.25">
      <c r="G288" s="257" t="str">
        <f>IF(B288="","",IF(COUNTIF(K$2:K288,K288)=1,MAX($G$1:G287)+1,""))</f>
        <v/>
      </c>
      <c r="H288" s="257" t="str">
        <f>IF('No CMS Deviation'!B310="","",'No CMS Deviation'!B310)</f>
        <v/>
      </c>
      <c r="I288" s="257" t="str">
        <f>IF('No CMS Deviation'!C310="","",'No CMS Deviation'!C310)</f>
        <v/>
      </c>
      <c r="J288" s="257" t="str">
        <f>IF('No CMS Deviation'!D310="","",'No CMS Deviation'!D310)</f>
        <v/>
      </c>
      <c r="K288" s="257" t="str">
        <f t="shared" si="78"/>
        <v/>
      </c>
      <c r="L288" s="257" t="str">
        <f t="shared" si="79"/>
        <v/>
      </c>
      <c r="M288" s="257" t="str">
        <f t="shared" si="80"/>
        <v/>
      </c>
      <c r="N288" s="257" t="str">
        <f t="shared" si="81"/>
        <v/>
      </c>
      <c r="Z288" s="257" t="str">
        <f>IF(AD288="","",IF(COUNTIF(AD$2:AD288,AD288)=1,MAX($Z$1:Z287)+1,""))</f>
        <v/>
      </c>
      <c r="AA288" s="257" t="str">
        <f>IF('CMS Deviation Detail'!B310="","",'CMS Deviation Detail'!B310)</f>
        <v/>
      </c>
      <c r="AB288" s="257" t="str">
        <f>IF('CMS Deviation Detail'!C310="","",'CMS Deviation Detail'!C310)</f>
        <v/>
      </c>
      <c r="AC288" s="257" t="str">
        <f>IF('CMS Deviation Detail'!D310="","",'CMS Deviation Detail'!D310)</f>
        <v/>
      </c>
      <c r="AD288" s="257" t="str">
        <f t="shared" si="82"/>
        <v/>
      </c>
      <c r="AE288" s="257" t="str">
        <f t="shared" si="83"/>
        <v/>
      </c>
      <c r="AF288" s="257" t="str">
        <f t="shared" si="84"/>
        <v/>
      </c>
      <c r="AG288" s="257" t="str">
        <f t="shared" si="85"/>
        <v/>
      </c>
      <c r="AH288" s="257" t="str">
        <f t="shared" si="86"/>
        <v/>
      </c>
      <c r="AJ288" s="257" t="str">
        <f>IF(AN288="","",IF(COUNTIF(AN$2:AN288,AN288)=1,MAX($AJ$1:AJ287)+1,""))</f>
        <v/>
      </c>
      <c r="AK288" s="257" t="str">
        <f>IF('CMS Downtime Detail'!B310="","",'CMS Downtime Detail'!B310)</f>
        <v/>
      </c>
      <c r="AL288" s="257" t="str">
        <f>IF('CMS Downtime Detail'!C310="","",'CMS Downtime Detail'!C310)</f>
        <v/>
      </c>
      <c r="AM288" s="257" t="str">
        <f>IF('CMS Downtime Detail'!D310="","",'CMS Downtime Detail'!D310)</f>
        <v/>
      </c>
      <c r="AN288" s="257" t="str">
        <f t="shared" si="87"/>
        <v/>
      </c>
      <c r="AO288" s="257" t="str">
        <f t="shared" si="88"/>
        <v/>
      </c>
      <c r="AP288" s="257" t="str">
        <f t="shared" si="89"/>
        <v/>
      </c>
      <c r="AQ288" s="257" t="str">
        <f t="shared" si="90"/>
        <v/>
      </c>
      <c r="AR288" s="257" t="str">
        <f t="shared" si="91"/>
        <v/>
      </c>
    </row>
    <row r="289" spans="7:44" x14ac:dyDescent="0.25">
      <c r="G289" s="257" t="str">
        <f>IF(B289="","",IF(COUNTIF(K$2:K289,K289)=1,MAX($G$1:G288)+1,""))</f>
        <v/>
      </c>
      <c r="H289" s="257" t="str">
        <f>IF('No CMS Deviation'!B311="","",'No CMS Deviation'!B311)</f>
        <v/>
      </c>
      <c r="I289" s="257" t="str">
        <f>IF('No CMS Deviation'!C311="","",'No CMS Deviation'!C311)</f>
        <v/>
      </c>
      <c r="J289" s="257" t="str">
        <f>IF('No CMS Deviation'!D311="","",'No CMS Deviation'!D311)</f>
        <v/>
      </c>
      <c r="K289" s="257" t="str">
        <f t="shared" si="78"/>
        <v/>
      </c>
      <c r="L289" s="257" t="str">
        <f t="shared" si="79"/>
        <v/>
      </c>
      <c r="M289" s="257" t="str">
        <f t="shared" si="80"/>
        <v/>
      </c>
      <c r="N289" s="257" t="str">
        <f t="shared" si="81"/>
        <v/>
      </c>
      <c r="Z289" s="257" t="str">
        <f>IF(AD289="","",IF(COUNTIF(AD$2:AD289,AD289)=1,MAX($Z$1:Z288)+1,""))</f>
        <v/>
      </c>
      <c r="AA289" s="257" t="str">
        <f>IF('CMS Deviation Detail'!B311="","",'CMS Deviation Detail'!B311)</f>
        <v/>
      </c>
      <c r="AB289" s="257" t="str">
        <f>IF('CMS Deviation Detail'!C311="","",'CMS Deviation Detail'!C311)</f>
        <v/>
      </c>
      <c r="AC289" s="257" t="str">
        <f>IF('CMS Deviation Detail'!D311="","",'CMS Deviation Detail'!D311)</f>
        <v/>
      </c>
      <c r="AD289" s="257" t="str">
        <f t="shared" si="82"/>
        <v/>
      </c>
      <c r="AE289" s="257" t="str">
        <f t="shared" si="83"/>
        <v/>
      </c>
      <c r="AF289" s="257" t="str">
        <f t="shared" si="84"/>
        <v/>
      </c>
      <c r="AG289" s="257" t="str">
        <f t="shared" si="85"/>
        <v/>
      </c>
      <c r="AH289" s="257" t="str">
        <f t="shared" si="86"/>
        <v/>
      </c>
      <c r="AJ289" s="257" t="str">
        <f>IF(AN289="","",IF(COUNTIF(AN$2:AN289,AN289)=1,MAX($AJ$1:AJ288)+1,""))</f>
        <v/>
      </c>
      <c r="AK289" s="257" t="str">
        <f>IF('CMS Downtime Detail'!B311="","",'CMS Downtime Detail'!B311)</f>
        <v/>
      </c>
      <c r="AL289" s="257" t="str">
        <f>IF('CMS Downtime Detail'!C311="","",'CMS Downtime Detail'!C311)</f>
        <v/>
      </c>
      <c r="AM289" s="257" t="str">
        <f>IF('CMS Downtime Detail'!D311="","",'CMS Downtime Detail'!D311)</f>
        <v/>
      </c>
      <c r="AN289" s="257" t="str">
        <f t="shared" si="87"/>
        <v/>
      </c>
      <c r="AO289" s="257" t="str">
        <f t="shared" si="88"/>
        <v/>
      </c>
      <c r="AP289" s="257" t="str">
        <f t="shared" si="89"/>
        <v/>
      </c>
      <c r="AQ289" s="257" t="str">
        <f t="shared" si="90"/>
        <v/>
      </c>
      <c r="AR289" s="257" t="str">
        <f t="shared" si="91"/>
        <v/>
      </c>
    </row>
    <row r="290" spans="7:44" x14ac:dyDescent="0.25">
      <c r="G290" s="257" t="str">
        <f>IF(B290="","",IF(COUNTIF(K$2:K290,K290)=1,MAX($G$1:G289)+1,""))</f>
        <v/>
      </c>
      <c r="H290" s="257" t="str">
        <f>IF('No CMS Deviation'!B312="","",'No CMS Deviation'!B312)</f>
        <v/>
      </c>
      <c r="I290" s="257" t="str">
        <f>IF('No CMS Deviation'!C312="","",'No CMS Deviation'!C312)</f>
        <v/>
      </c>
      <c r="J290" s="257" t="str">
        <f>IF('No CMS Deviation'!D312="","",'No CMS Deviation'!D312)</f>
        <v/>
      </c>
      <c r="K290" s="257" t="str">
        <f t="shared" si="78"/>
        <v/>
      </c>
      <c r="L290" s="257" t="str">
        <f t="shared" si="79"/>
        <v/>
      </c>
      <c r="M290" s="257" t="str">
        <f t="shared" si="80"/>
        <v/>
      </c>
      <c r="N290" s="257" t="str">
        <f t="shared" si="81"/>
        <v/>
      </c>
      <c r="Z290" s="257" t="str">
        <f>IF(AD290="","",IF(COUNTIF(AD$2:AD290,AD290)=1,MAX($Z$1:Z289)+1,""))</f>
        <v/>
      </c>
      <c r="AA290" s="257" t="str">
        <f>IF('CMS Deviation Detail'!B312="","",'CMS Deviation Detail'!B312)</f>
        <v/>
      </c>
      <c r="AB290" s="257" t="str">
        <f>IF('CMS Deviation Detail'!C312="","",'CMS Deviation Detail'!C312)</f>
        <v/>
      </c>
      <c r="AC290" s="257" t="str">
        <f>IF('CMS Deviation Detail'!D312="","",'CMS Deviation Detail'!D312)</f>
        <v/>
      </c>
      <c r="AD290" s="257" t="str">
        <f t="shared" si="82"/>
        <v/>
      </c>
      <c r="AE290" s="257" t="str">
        <f t="shared" si="83"/>
        <v/>
      </c>
      <c r="AF290" s="257" t="str">
        <f t="shared" si="84"/>
        <v/>
      </c>
      <c r="AG290" s="257" t="str">
        <f t="shared" si="85"/>
        <v/>
      </c>
      <c r="AH290" s="257" t="str">
        <f t="shared" si="86"/>
        <v/>
      </c>
      <c r="AJ290" s="257" t="str">
        <f>IF(AN290="","",IF(COUNTIF(AN$2:AN290,AN290)=1,MAX($AJ$1:AJ289)+1,""))</f>
        <v/>
      </c>
      <c r="AK290" s="257" t="str">
        <f>IF('CMS Downtime Detail'!B312="","",'CMS Downtime Detail'!B312)</f>
        <v/>
      </c>
      <c r="AL290" s="257" t="str">
        <f>IF('CMS Downtime Detail'!C312="","",'CMS Downtime Detail'!C312)</f>
        <v/>
      </c>
      <c r="AM290" s="257" t="str">
        <f>IF('CMS Downtime Detail'!D312="","",'CMS Downtime Detail'!D312)</f>
        <v/>
      </c>
      <c r="AN290" s="257" t="str">
        <f t="shared" si="87"/>
        <v/>
      </c>
      <c r="AO290" s="257" t="str">
        <f t="shared" si="88"/>
        <v/>
      </c>
      <c r="AP290" s="257" t="str">
        <f t="shared" si="89"/>
        <v/>
      </c>
      <c r="AQ290" s="257" t="str">
        <f t="shared" si="90"/>
        <v/>
      </c>
      <c r="AR290" s="257" t="str">
        <f t="shared" si="91"/>
        <v/>
      </c>
    </row>
    <row r="291" spans="7:44" x14ac:dyDescent="0.25">
      <c r="G291" s="257" t="str">
        <f>IF(B291="","",IF(COUNTIF(K$2:K291,K291)=1,MAX($G$1:G290)+1,""))</f>
        <v/>
      </c>
      <c r="H291" s="257" t="str">
        <f>IF('No CMS Deviation'!B313="","",'No CMS Deviation'!B313)</f>
        <v/>
      </c>
      <c r="I291" s="257" t="str">
        <f>IF('No CMS Deviation'!C313="","",'No CMS Deviation'!C313)</f>
        <v/>
      </c>
      <c r="J291" s="257" t="str">
        <f>IF('No CMS Deviation'!D313="","",'No CMS Deviation'!D313)</f>
        <v/>
      </c>
      <c r="K291" s="257" t="str">
        <f t="shared" si="78"/>
        <v/>
      </c>
      <c r="L291" s="257" t="str">
        <f t="shared" si="79"/>
        <v/>
      </c>
      <c r="M291" s="257" t="str">
        <f t="shared" si="80"/>
        <v/>
      </c>
      <c r="N291" s="257" t="str">
        <f t="shared" si="81"/>
        <v/>
      </c>
      <c r="Z291" s="257" t="str">
        <f>IF(AD291="","",IF(COUNTIF(AD$2:AD291,AD291)=1,MAX($Z$1:Z290)+1,""))</f>
        <v/>
      </c>
      <c r="AA291" s="257" t="str">
        <f>IF('CMS Deviation Detail'!B313="","",'CMS Deviation Detail'!B313)</f>
        <v/>
      </c>
      <c r="AB291" s="257" t="str">
        <f>IF('CMS Deviation Detail'!C313="","",'CMS Deviation Detail'!C313)</f>
        <v/>
      </c>
      <c r="AC291" s="257" t="str">
        <f>IF('CMS Deviation Detail'!D313="","",'CMS Deviation Detail'!D313)</f>
        <v/>
      </c>
      <c r="AD291" s="257" t="str">
        <f t="shared" si="82"/>
        <v/>
      </c>
      <c r="AE291" s="257" t="str">
        <f t="shared" si="83"/>
        <v/>
      </c>
      <c r="AF291" s="257" t="str">
        <f t="shared" si="84"/>
        <v/>
      </c>
      <c r="AG291" s="257" t="str">
        <f t="shared" si="85"/>
        <v/>
      </c>
      <c r="AH291" s="257" t="str">
        <f t="shared" si="86"/>
        <v/>
      </c>
      <c r="AJ291" s="257" t="str">
        <f>IF(AN291="","",IF(COUNTIF(AN$2:AN291,AN291)=1,MAX($AJ$1:AJ290)+1,""))</f>
        <v/>
      </c>
      <c r="AK291" s="257" t="str">
        <f>IF('CMS Downtime Detail'!B313="","",'CMS Downtime Detail'!B313)</f>
        <v/>
      </c>
      <c r="AL291" s="257" t="str">
        <f>IF('CMS Downtime Detail'!C313="","",'CMS Downtime Detail'!C313)</f>
        <v/>
      </c>
      <c r="AM291" s="257" t="str">
        <f>IF('CMS Downtime Detail'!D313="","",'CMS Downtime Detail'!D313)</f>
        <v/>
      </c>
      <c r="AN291" s="257" t="str">
        <f t="shared" si="87"/>
        <v/>
      </c>
      <c r="AO291" s="257" t="str">
        <f t="shared" si="88"/>
        <v/>
      </c>
      <c r="AP291" s="257" t="str">
        <f t="shared" si="89"/>
        <v/>
      </c>
      <c r="AQ291" s="257" t="str">
        <f t="shared" si="90"/>
        <v/>
      </c>
      <c r="AR291" s="257" t="str">
        <f t="shared" si="91"/>
        <v/>
      </c>
    </row>
    <row r="292" spans="7:44" x14ac:dyDescent="0.25">
      <c r="G292" s="257" t="str">
        <f>IF(B292="","",IF(COUNTIF(K$2:K292,K292)=1,MAX($G$1:G291)+1,""))</f>
        <v/>
      </c>
      <c r="H292" s="257" t="str">
        <f>IF('No CMS Deviation'!B314="","",'No CMS Deviation'!B314)</f>
        <v/>
      </c>
      <c r="I292" s="257" t="str">
        <f>IF('No CMS Deviation'!C314="","",'No CMS Deviation'!C314)</f>
        <v/>
      </c>
      <c r="J292" s="257" t="str">
        <f>IF('No CMS Deviation'!D314="","",'No CMS Deviation'!D314)</f>
        <v/>
      </c>
      <c r="K292" s="257" t="str">
        <f t="shared" si="78"/>
        <v/>
      </c>
      <c r="L292" s="257" t="str">
        <f t="shared" si="79"/>
        <v/>
      </c>
      <c r="M292" s="257" t="str">
        <f t="shared" si="80"/>
        <v/>
      </c>
      <c r="N292" s="257" t="str">
        <f t="shared" si="81"/>
        <v/>
      </c>
      <c r="Z292" s="257" t="str">
        <f>IF(AD292="","",IF(COUNTIF(AD$2:AD292,AD292)=1,MAX($Z$1:Z291)+1,""))</f>
        <v/>
      </c>
      <c r="AA292" s="257" t="str">
        <f>IF('CMS Deviation Detail'!B314="","",'CMS Deviation Detail'!B314)</f>
        <v/>
      </c>
      <c r="AB292" s="257" t="str">
        <f>IF('CMS Deviation Detail'!C314="","",'CMS Deviation Detail'!C314)</f>
        <v/>
      </c>
      <c r="AC292" s="257" t="str">
        <f>IF('CMS Deviation Detail'!D314="","",'CMS Deviation Detail'!D314)</f>
        <v/>
      </c>
      <c r="AD292" s="257" t="str">
        <f t="shared" si="82"/>
        <v/>
      </c>
      <c r="AE292" s="257" t="str">
        <f t="shared" si="83"/>
        <v/>
      </c>
      <c r="AF292" s="257" t="str">
        <f t="shared" si="84"/>
        <v/>
      </c>
      <c r="AG292" s="257" t="str">
        <f t="shared" si="85"/>
        <v/>
      </c>
      <c r="AH292" s="257" t="str">
        <f t="shared" si="86"/>
        <v/>
      </c>
      <c r="AJ292" s="257" t="str">
        <f>IF(AN292="","",IF(COUNTIF(AN$2:AN292,AN292)=1,MAX($AJ$1:AJ291)+1,""))</f>
        <v/>
      </c>
      <c r="AK292" s="257" t="str">
        <f>IF('CMS Downtime Detail'!B314="","",'CMS Downtime Detail'!B314)</f>
        <v/>
      </c>
      <c r="AL292" s="257" t="str">
        <f>IF('CMS Downtime Detail'!C314="","",'CMS Downtime Detail'!C314)</f>
        <v/>
      </c>
      <c r="AM292" s="257" t="str">
        <f>IF('CMS Downtime Detail'!D314="","",'CMS Downtime Detail'!D314)</f>
        <v/>
      </c>
      <c r="AN292" s="257" t="str">
        <f t="shared" si="87"/>
        <v/>
      </c>
      <c r="AO292" s="257" t="str">
        <f t="shared" si="88"/>
        <v/>
      </c>
      <c r="AP292" s="257" t="str">
        <f t="shared" si="89"/>
        <v/>
      </c>
      <c r="AQ292" s="257" t="str">
        <f t="shared" si="90"/>
        <v/>
      </c>
      <c r="AR292" s="257" t="str">
        <f t="shared" si="91"/>
        <v/>
      </c>
    </row>
    <row r="293" spans="7:44" x14ac:dyDescent="0.25">
      <c r="G293" s="257" t="str">
        <f>IF(B293="","",IF(COUNTIF(K$2:K293,K293)=1,MAX($G$1:G292)+1,""))</f>
        <v/>
      </c>
      <c r="H293" s="257" t="str">
        <f>IF('No CMS Deviation'!B315="","",'No CMS Deviation'!B315)</f>
        <v/>
      </c>
      <c r="I293" s="257" t="str">
        <f>IF('No CMS Deviation'!C315="","",'No CMS Deviation'!C315)</f>
        <v/>
      </c>
      <c r="J293" s="257" t="str">
        <f>IF('No CMS Deviation'!D315="","",'No CMS Deviation'!D315)</f>
        <v/>
      </c>
      <c r="K293" s="257" t="str">
        <f t="shared" si="78"/>
        <v/>
      </c>
      <c r="L293" s="257" t="str">
        <f t="shared" si="79"/>
        <v/>
      </c>
      <c r="M293" s="257" t="str">
        <f t="shared" si="80"/>
        <v/>
      </c>
      <c r="N293" s="257" t="str">
        <f t="shared" si="81"/>
        <v/>
      </c>
      <c r="Z293" s="257" t="str">
        <f>IF(AD293="","",IF(COUNTIF(AD$2:AD293,AD293)=1,MAX($Z$1:Z292)+1,""))</f>
        <v/>
      </c>
      <c r="AA293" s="257" t="str">
        <f>IF('CMS Deviation Detail'!B315="","",'CMS Deviation Detail'!B315)</f>
        <v/>
      </c>
      <c r="AB293" s="257" t="str">
        <f>IF('CMS Deviation Detail'!C315="","",'CMS Deviation Detail'!C315)</f>
        <v/>
      </c>
      <c r="AC293" s="257" t="str">
        <f>IF('CMS Deviation Detail'!D315="","",'CMS Deviation Detail'!D315)</f>
        <v/>
      </c>
      <c r="AD293" s="257" t="str">
        <f t="shared" si="82"/>
        <v/>
      </c>
      <c r="AE293" s="257" t="str">
        <f t="shared" si="83"/>
        <v/>
      </c>
      <c r="AF293" s="257" t="str">
        <f t="shared" si="84"/>
        <v/>
      </c>
      <c r="AG293" s="257" t="str">
        <f t="shared" si="85"/>
        <v/>
      </c>
      <c r="AH293" s="257" t="str">
        <f t="shared" si="86"/>
        <v/>
      </c>
      <c r="AJ293" s="257" t="str">
        <f>IF(AN293="","",IF(COUNTIF(AN$2:AN293,AN293)=1,MAX($AJ$1:AJ292)+1,""))</f>
        <v/>
      </c>
      <c r="AK293" s="257" t="str">
        <f>IF('CMS Downtime Detail'!B315="","",'CMS Downtime Detail'!B315)</f>
        <v/>
      </c>
      <c r="AL293" s="257" t="str">
        <f>IF('CMS Downtime Detail'!C315="","",'CMS Downtime Detail'!C315)</f>
        <v/>
      </c>
      <c r="AM293" s="257" t="str">
        <f>IF('CMS Downtime Detail'!D315="","",'CMS Downtime Detail'!D315)</f>
        <v/>
      </c>
      <c r="AN293" s="257" t="str">
        <f t="shared" si="87"/>
        <v/>
      </c>
      <c r="AO293" s="257" t="str">
        <f t="shared" si="88"/>
        <v/>
      </c>
      <c r="AP293" s="257" t="str">
        <f t="shared" si="89"/>
        <v/>
      </c>
      <c r="AQ293" s="257" t="str">
        <f t="shared" si="90"/>
        <v/>
      </c>
      <c r="AR293" s="257" t="str">
        <f t="shared" si="91"/>
        <v/>
      </c>
    </row>
    <row r="294" spans="7:44" x14ac:dyDescent="0.25">
      <c r="G294" s="257" t="str">
        <f>IF(B294="","",IF(COUNTIF(K$2:K294,K294)=1,MAX($G$1:G293)+1,""))</f>
        <v/>
      </c>
      <c r="H294" s="257" t="str">
        <f>IF('No CMS Deviation'!B316="","",'No CMS Deviation'!B316)</f>
        <v/>
      </c>
      <c r="I294" s="257" t="str">
        <f>IF('No CMS Deviation'!C316="","",'No CMS Deviation'!C316)</f>
        <v/>
      </c>
      <c r="J294" s="257" t="str">
        <f>IF('No CMS Deviation'!D316="","",'No CMS Deviation'!D316)</f>
        <v/>
      </c>
      <c r="K294" s="257" t="str">
        <f t="shared" si="78"/>
        <v/>
      </c>
      <c r="L294" s="257" t="str">
        <f t="shared" si="79"/>
        <v/>
      </c>
      <c r="M294" s="257" t="str">
        <f t="shared" si="80"/>
        <v/>
      </c>
      <c r="N294" s="257" t="str">
        <f t="shared" si="81"/>
        <v/>
      </c>
      <c r="Z294" s="257" t="str">
        <f>IF(AD294="","",IF(COUNTIF(AD$2:AD294,AD294)=1,MAX($Z$1:Z293)+1,""))</f>
        <v/>
      </c>
      <c r="AA294" s="257" t="str">
        <f>IF('CMS Deviation Detail'!B316="","",'CMS Deviation Detail'!B316)</f>
        <v/>
      </c>
      <c r="AB294" s="257" t="str">
        <f>IF('CMS Deviation Detail'!C316="","",'CMS Deviation Detail'!C316)</f>
        <v/>
      </c>
      <c r="AC294" s="257" t="str">
        <f>IF('CMS Deviation Detail'!D316="","",'CMS Deviation Detail'!D316)</f>
        <v/>
      </c>
      <c r="AD294" s="257" t="str">
        <f t="shared" si="82"/>
        <v/>
      </c>
      <c r="AE294" s="257" t="str">
        <f t="shared" si="83"/>
        <v/>
      </c>
      <c r="AF294" s="257" t="str">
        <f t="shared" si="84"/>
        <v/>
      </c>
      <c r="AG294" s="257" t="str">
        <f t="shared" si="85"/>
        <v/>
      </c>
      <c r="AH294" s="257" t="str">
        <f t="shared" si="86"/>
        <v/>
      </c>
      <c r="AJ294" s="257" t="str">
        <f>IF(AN294="","",IF(COUNTIF(AN$2:AN294,AN294)=1,MAX($AJ$1:AJ293)+1,""))</f>
        <v/>
      </c>
      <c r="AK294" s="257" t="str">
        <f>IF('CMS Downtime Detail'!B316="","",'CMS Downtime Detail'!B316)</f>
        <v/>
      </c>
      <c r="AL294" s="257" t="str">
        <f>IF('CMS Downtime Detail'!C316="","",'CMS Downtime Detail'!C316)</f>
        <v/>
      </c>
      <c r="AM294" s="257" t="str">
        <f>IF('CMS Downtime Detail'!D316="","",'CMS Downtime Detail'!D316)</f>
        <v/>
      </c>
      <c r="AN294" s="257" t="str">
        <f t="shared" si="87"/>
        <v/>
      </c>
      <c r="AO294" s="257" t="str">
        <f t="shared" si="88"/>
        <v/>
      </c>
      <c r="AP294" s="257" t="str">
        <f t="shared" si="89"/>
        <v/>
      </c>
      <c r="AQ294" s="257" t="str">
        <f t="shared" si="90"/>
        <v/>
      </c>
      <c r="AR294" s="257" t="str">
        <f t="shared" si="91"/>
        <v/>
      </c>
    </row>
    <row r="295" spans="7:44" x14ac:dyDescent="0.25">
      <c r="G295" s="257" t="str">
        <f>IF(B295="","",IF(COUNTIF(K$2:K295,K295)=1,MAX($G$1:G294)+1,""))</f>
        <v/>
      </c>
      <c r="H295" s="257" t="str">
        <f>IF('No CMS Deviation'!B317="","",'No CMS Deviation'!B317)</f>
        <v/>
      </c>
      <c r="I295" s="257" t="str">
        <f>IF('No CMS Deviation'!C317="","",'No CMS Deviation'!C317)</f>
        <v/>
      </c>
      <c r="J295" s="257" t="str">
        <f>IF('No CMS Deviation'!D317="","",'No CMS Deviation'!D317)</f>
        <v/>
      </c>
      <c r="K295" s="257" t="str">
        <f t="shared" si="78"/>
        <v/>
      </c>
      <c r="L295" s="257" t="str">
        <f t="shared" si="79"/>
        <v/>
      </c>
      <c r="M295" s="257" t="str">
        <f t="shared" si="80"/>
        <v/>
      </c>
      <c r="N295" s="257" t="str">
        <f t="shared" si="81"/>
        <v/>
      </c>
      <c r="Z295" s="257" t="str">
        <f>IF(AD295="","",IF(COUNTIF(AD$2:AD295,AD295)=1,MAX($Z$1:Z294)+1,""))</f>
        <v/>
      </c>
      <c r="AA295" s="257" t="str">
        <f>IF('CMS Deviation Detail'!B317="","",'CMS Deviation Detail'!B317)</f>
        <v/>
      </c>
      <c r="AB295" s="257" t="str">
        <f>IF('CMS Deviation Detail'!C317="","",'CMS Deviation Detail'!C317)</f>
        <v/>
      </c>
      <c r="AC295" s="257" t="str">
        <f>IF('CMS Deviation Detail'!D317="","",'CMS Deviation Detail'!D317)</f>
        <v/>
      </c>
      <c r="AD295" s="257" t="str">
        <f t="shared" si="82"/>
        <v/>
      </c>
      <c r="AE295" s="257" t="str">
        <f t="shared" si="83"/>
        <v/>
      </c>
      <c r="AF295" s="257" t="str">
        <f t="shared" si="84"/>
        <v/>
      </c>
      <c r="AG295" s="257" t="str">
        <f t="shared" si="85"/>
        <v/>
      </c>
      <c r="AH295" s="257" t="str">
        <f t="shared" si="86"/>
        <v/>
      </c>
      <c r="AJ295" s="257" t="str">
        <f>IF(AN295="","",IF(COUNTIF(AN$2:AN295,AN295)=1,MAX($AJ$1:AJ294)+1,""))</f>
        <v/>
      </c>
      <c r="AK295" s="257" t="str">
        <f>IF('CMS Downtime Detail'!B317="","",'CMS Downtime Detail'!B317)</f>
        <v/>
      </c>
      <c r="AL295" s="257" t="str">
        <f>IF('CMS Downtime Detail'!C317="","",'CMS Downtime Detail'!C317)</f>
        <v/>
      </c>
      <c r="AM295" s="257" t="str">
        <f>IF('CMS Downtime Detail'!D317="","",'CMS Downtime Detail'!D317)</f>
        <v/>
      </c>
      <c r="AN295" s="257" t="str">
        <f t="shared" si="87"/>
        <v/>
      </c>
      <c r="AO295" s="257" t="str">
        <f t="shared" si="88"/>
        <v/>
      </c>
      <c r="AP295" s="257" t="str">
        <f t="shared" si="89"/>
        <v/>
      </c>
      <c r="AQ295" s="257" t="str">
        <f t="shared" si="90"/>
        <v/>
      </c>
      <c r="AR295" s="257" t="str">
        <f t="shared" si="91"/>
        <v/>
      </c>
    </row>
    <row r="296" spans="7:44" x14ac:dyDescent="0.25">
      <c r="G296" s="257" t="str">
        <f>IF(B296="","",IF(COUNTIF(K$2:K296,K296)=1,MAX($G$1:G295)+1,""))</f>
        <v/>
      </c>
      <c r="H296" s="257" t="str">
        <f>IF('No CMS Deviation'!B318="","",'No CMS Deviation'!B318)</f>
        <v/>
      </c>
      <c r="I296" s="257" t="str">
        <f>IF('No CMS Deviation'!C318="","",'No CMS Deviation'!C318)</f>
        <v/>
      </c>
      <c r="J296" s="257" t="str">
        <f>IF('No CMS Deviation'!D318="","",'No CMS Deviation'!D318)</f>
        <v/>
      </c>
      <c r="K296" s="257" t="str">
        <f t="shared" si="78"/>
        <v/>
      </c>
      <c r="L296" s="257" t="str">
        <f t="shared" si="79"/>
        <v/>
      </c>
      <c r="M296" s="257" t="str">
        <f t="shared" si="80"/>
        <v/>
      </c>
      <c r="N296" s="257" t="str">
        <f t="shared" si="81"/>
        <v/>
      </c>
      <c r="Z296" s="257" t="str">
        <f>IF(AD296="","",IF(COUNTIF(AD$2:AD296,AD296)=1,MAX($Z$1:Z295)+1,""))</f>
        <v/>
      </c>
      <c r="AA296" s="257" t="str">
        <f>IF('CMS Deviation Detail'!B318="","",'CMS Deviation Detail'!B318)</f>
        <v/>
      </c>
      <c r="AB296" s="257" t="str">
        <f>IF('CMS Deviation Detail'!C318="","",'CMS Deviation Detail'!C318)</f>
        <v/>
      </c>
      <c r="AC296" s="257" t="str">
        <f>IF('CMS Deviation Detail'!D318="","",'CMS Deviation Detail'!D318)</f>
        <v/>
      </c>
      <c r="AD296" s="257" t="str">
        <f t="shared" si="82"/>
        <v/>
      </c>
      <c r="AE296" s="257" t="str">
        <f t="shared" si="83"/>
        <v/>
      </c>
      <c r="AF296" s="257" t="str">
        <f t="shared" si="84"/>
        <v/>
      </c>
      <c r="AG296" s="257" t="str">
        <f t="shared" si="85"/>
        <v/>
      </c>
      <c r="AH296" s="257" t="str">
        <f t="shared" si="86"/>
        <v/>
      </c>
      <c r="AJ296" s="257" t="str">
        <f>IF(AN296="","",IF(COUNTIF(AN$2:AN296,AN296)=1,MAX($AJ$1:AJ295)+1,""))</f>
        <v/>
      </c>
      <c r="AK296" s="257" t="str">
        <f>IF('CMS Downtime Detail'!B318="","",'CMS Downtime Detail'!B318)</f>
        <v/>
      </c>
      <c r="AL296" s="257" t="str">
        <f>IF('CMS Downtime Detail'!C318="","",'CMS Downtime Detail'!C318)</f>
        <v/>
      </c>
      <c r="AM296" s="257" t="str">
        <f>IF('CMS Downtime Detail'!D318="","",'CMS Downtime Detail'!D318)</f>
        <v/>
      </c>
      <c r="AN296" s="257" t="str">
        <f t="shared" si="87"/>
        <v/>
      </c>
      <c r="AO296" s="257" t="str">
        <f t="shared" si="88"/>
        <v/>
      </c>
      <c r="AP296" s="257" t="str">
        <f t="shared" si="89"/>
        <v/>
      </c>
      <c r="AQ296" s="257" t="str">
        <f t="shared" si="90"/>
        <v/>
      </c>
      <c r="AR296" s="257" t="str">
        <f t="shared" si="91"/>
        <v/>
      </c>
    </row>
    <row r="297" spans="7:44" x14ac:dyDescent="0.25">
      <c r="G297" s="257" t="str">
        <f>IF(B297="","",IF(COUNTIF(K$2:K297,K297)=1,MAX($G$1:G296)+1,""))</f>
        <v/>
      </c>
      <c r="H297" s="257" t="str">
        <f>IF('No CMS Deviation'!B319="","",'No CMS Deviation'!B319)</f>
        <v/>
      </c>
      <c r="I297" s="257" t="str">
        <f>IF('No CMS Deviation'!C319="","",'No CMS Deviation'!C319)</f>
        <v/>
      </c>
      <c r="J297" s="257" t="str">
        <f>IF('No CMS Deviation'!D319="","",'No CMS Deviation'!D319)</f>
        <v/>
      </c>
      <c r="K297" s="257" t="str">
        <f t="shared" si="78"/>
        <v/>
      </c>
      <c r="L297" s="257" t="str">
        <f t="shared" si="79"/>
        <v/>
      </c>
      <c r="M297" s="257" t="str">
        <f t="shared" si="80"/>
        <v/>
      </c>
      <c r="N297" s="257" t="str">
        <f t="shared" si="81"/>
        <v/>
      </c>
      <c r="Z297" s="257" t="str">
        <f>IF(AD297="","",IF(COUNTIF(AD$2:AD297,AD297)=1,MAX($Z$1:Z296)+1,""))</f>
        <v/>
      </c>
      <c r="AA297" s="257" t="str">
        <f>IF('CMS Deviation Detail'!B319="","",'CMS Deviation Detail'!B319)</f>
        <v/>
      </c>
      <c r="AB297" s="257" t="str">
        <f>IF('CMS Deviation Detail'!C319="","",'CMS Deviation Detail'!C319)</f>
        <v/>
      </c>
      <c r="AC297" s="257" t="str">
        <f>IF('CMS Deviation Detail'!D319="","",'CMS Deviation Detail'!D319)</f>
        <v/>
      </c>
      <c r="AD297" s="257" t="str">
        <f t="shared" si="82"/>
        <v/>
      </c>
      <c r="AE297" s="257" t="str">
        <f t="shared" si="83"/>
        <v/>
      </c>
      <c r="AF297" s="257" t="str">
        <f t="shared" si="84"/>
        <v/>
      </c>
      <c r="AG297" s="257" t="str">
        <f t="shared" si="85"/>
        <v/>
      </c>
      <c r="AH297" s="257" t="str">
        <f t="shared" si="86"/>
        <v/>
      </c>
      <c r="AJ297" s="257" t="str">
        <f>IF(AN297="","",IF(COUNTIF(AN$2:AN297,AN297)=1,MAX($AJ$1:AJ296)+1,""))</f>
        <v/>
      </c>
      <c r="AK297" s="257" t="str">
        <f>IF('CMS Downtime Detail'!B319="","",'CMS Downtime Detail'!B319)</f>
        <v/>
      </c>
      <c r="AL297" s="257" t="str">
        <f>IF('CMS Downtime Detail'!C319="","",'CMS Downtime Detail'!C319)</f>
        <v/>
      </c>
      <c r="AM297" s="257" t="str">
        <f>IF('CMS Downtime Detail'!D319="","",'CMS Downtime Detail'!D319)</f>
        <v/>
      </c>
      <c r="AN297" s="257" t="str">
        <f t="shared" si="87"/>
        <v/>
      </c>
      <c r="AO297" s="257" t="str">
        <f t="shared" si="88"/>
        <v/>
      </c>
      <c r="AP297" s="257" t="str">
        <f t="shared" si="89"/>
        <v/>
      </c>
      <c r="AQ297" s="257" t="str">
        <f t="shared" si="90"/>
        <v/>
      </c>
      <c r="AR297" s="257" t="str">
        <f t="shared" si="91"/>
        <v/>
      </c>
    </row>
    <row r="298" spans="7:44" x14ac:dyDescent="0.25">
      <c r="G298" s="257" t="str">
        <f>IF(B298="","",IF(COUNTIF(K$2:K298,K298)=1,MAX($G$1:G297)+1,""))</f>
        <v/>
      </c>
      <c r="H298" s="257" t="str">
        <f>IF('No CMS Deviation'!B320="","",'No CMS Deviation'!B320)</f>
        <v/>
      </c>
      <c r="I298" s="257" t="str">
        <f>IF('No CMS Deviation'!C320="","",'No CMS Deviation'!C320)</f>
        <v/>
      </c>
      <c r="J298" s="257" t="str">
        <f>IF('No CMS Deviation'!D320="","",'No CMS Deviation'!D320)</f>
        <v/>
      </c>
      <c r="K298" s="257" t="str">
        <f t="shared" si="78"/>
        <v/>
      </c>
      <c r="L298" s="257" t="str">
        <f t="shared" si="79"/>
        <v/>
      </c>
      <c r="M298" s="257" t="str">
        <f t="shared" si="80"/>
        <v/>
      </c>
      <c r="N298" s="257" t="str">
        <f t="shared" si="81"/>
        <v/>
      </c>
      <c r="Z298" s="257" t="str">
        <f>IF(AD298="","",IF(COUNTIF(AD$2:AD298,AD298)=1,MAX($Z$1:Z297)+1,""))</f>
        <v/>
      </c>
      <c r="AA298" s="257" t="str">
        <f>IF('CMS Deviation Detail'!B320="","",'CMS Deviation Detail'!B320)</f>
        <v/>
      </c>
      <c r="AB298" s="257" t="str">
        <f>IF('CMS Deviation Detail'!C320="","",'CMS Deviation Detail'!C320)</f>
        <v/>
      </c>
      <c r="AC298" s="257" t="str">
        <f>IF('CMS Deviation Detail'!D320="","",'CMS Deviation Detail'!D320)</f>
        <v/>
      </c>
      <c r="AD298" s="257" t="str">
        <f t="shared" si="82"/>
        <v/>
      </c>
      <c r="AE298" s="257" t="str">
        <f t="shared" si="83"/>
        <v/>
      </c>
      <c r="AF298" s="257" t="str">
        <f t="shared" si="84"/>
        <v/>
      </c>
      <c r="AG298" s="257" t="str">
        <f t="shared" si="85"/>
        <v/>
      </c>
      <c r="AH298" s="257" t="str">
        <f t="shared" si="86"/>
        <v/>
      </c>
      <c r="AJ298" s="257" t="str">
        <f>IF(AN298="","",IF(COUNTIF(AN$2:AN298,AN298)=1,MAX($AJ$1:AJ297)+1,""))</f>
        <v/>
      </c>
      <c r="AK298" s="257" t="str">
        <f>IF('CMS Downtime Detail'!B320="","",'CMS Downtime Detail'!B320)</f>
        <v/>
      </c>
      <c r="AL298" s="257" t="str">
        <f>IF('CMS Downtime Detail'!C320="","",'CMS Downtime Detail'!C320)</f>
        <v/>
      </c>
      <c r="AM298" s="257" t="str">
        <f>IF('CMS Downtime Detail'!D320="","",'CMS Downtime Detail'!D320)</f>
        <v/>
      </c>
      <c r="AN298" s="257" t="str">
        <f t="shared" si="87"/>
        <v/>
      </c>
      <c r="AO298" s="257" t="str">
        <f t="shared" si="88"/>
        <v/>
      </c>
      <c r="AP298" s="257" t="str">
        <f t="shared" si="89"/>
        <v/>
      </c>
      <c r="AQ298" s="257" t="str">
        <f t="shared" si="90"/>
        <v/>
      </c>
      <c r="AR298" s="257" t="str">
        <f t="shared" si="91"/>
        <v/>
      </c>
    </row>
    <row r="299" spans="7:44" x14ac:dyDescent="0.25">
      <c r="G299" s="257" t="str">
        <f>IF(B299="","",IF(COUNTIF(K$2:K299,K299)=1,MAX($G$1:G298)+1,""))</f>
        <v/>
      </c>
      <c r="H299" s="257" t="str">
        <f>IF('No CMS Deviation'!B321="","",'No CMS Deviation'!B321)</f>
        <v/>
      </c>
      <c r="I299" s="257" t="str">
        <f>IF('No CMS Deviation'!C321="","",'No CMS Deviation'!C321)</f>
        <v/>
      </c>
      <c r="J299" s="257" t="str">
        <f>IF('No CMS Deviation'!D321="","",'No CMS Deviation'!D321)</f>
        <v/>
      </c>
      <c r="K299" s="257" t="str">
        <f t="shared" si="78"/>
        <v/>
      </c>
      <c r="L299" s="257" t="str">
        <f t="shared" si="79"/>
        <v/>
      </c>
      <c r="M299" s="257" t="str">
        <f t="shared" si="80"/>
        <v/>
      </c>
      <c r="N299" s="257" t="str">
        <f t="shared" si="81"/>
        <v/>
      </c>
      <c r="Z299" s="257" t="str">
        <f>IF(AD299="","",IF(COUNTIF(AD$2:AD299,AD299)=1,MAX($Z$1:Z298)+1,""))</f>
        <v/>
      </c>
      <c r="AA299" s="257" t="str">
        <f>IF('CMS Deviation Detail'!B321="","",'CMS Deviation Detail'!B321)</f>
        <v/>
      </c>
      <c r="AB299" s="257" t="str">
        <f>IF('CMS Deviation Detail'!C321="","",'CMS Deviation Detail'!C321)</f>
        <v/>
      </c>
      <c r="AC299" s="257" t="str">
        <f>IF('CMS Deviation Detail'!D321="","",'CMS Deviation Detail'!D321)</f>
        <v/>
      </c>
      <c r="AD299" s="257" t="str">
        <f t="shared" si="82"/>
        <v/>
      </c>
      <c r="AE299" s="257" t="str">
        <f t="shared" si="83"/>
        <v/>
      </c>
      <c r="AF299" s="257" t="str">
        <f t="shared" si="84"/>
        <v/>
      </c>
      <c r="AG299" s="257" t="str">
        <f t="shared" si="85"/>
        <v/>
      </c>
      <c r="AH299" s="257" t="str">
        <f t="shared" si="86"/>
        <v/>
      </c>
      <c r="AJ299" s="257" t="str">
        <f>IF(AN299="","",IF(COUNTIF(AN$2:AN299,AN299)=1,MAX($AJ$1:AJ298)+1,""))</f>
        <v/>
      </c>
      <c r="AK299" s="257" t="str">
        <f>IF('CMS Downtime Detail'!B321="","",'CMS Downtime Detail'!B321)</f>
        <v/>
      </c>
      <c r="AL299" s="257" t="str">
        <f>IF('CMS Downtime Detail'!C321="","",'CMS Downtime Detail'!C321)</f>
        <v/>
      </c>
      <c r="AM299" s="257" t="str">
        <f>IF('CMS Downtime Detail'!D321="","",'CMS Downtime Detail'!D321)</f>
        <v/>
      </c>
      <c r="AN299" s="257" t="str">
        <f t="shared" si="87"/>
        <v/>
      </c>
      <c r="AO299" s="257" t="str">
        <f t="shared" si="88"/>
        <v/>
      </c>
      <c r="AP299" s="257" t="str">
        <f t="shared" si="89"/>
        <v/>
      </c>
      <c r="AQ299" s="257" t="str">
        <f t="shared" si="90"/>
        <v/>
      </c>
      <c r="AR299" s="257" t="str">
        <f t="shared" si="91"/>
        <v/>
      </c>
    </row>
    <row r="300" spans="7:44" x14ac:dyDescent="0.25">
      <c r="G300" s="257" t="str">
        <f>IF(B300="","",IF(COUNTIF(K$2:K300,K300)=1,MAX($G$1:G299)+1,""))</f>
        <v/>
      </c>
      <c r="H300" s="257" t="str">
        <f>IF('No CMS Deviation'!B322="","",'No CMS Deviation'!B322)</f>
        <v/>
      </c>
      <c r="I300" s="257" t="str">
        <f>IF('No CMS Deviation'!C322="","",'No CMS Deviation'!C322)</f>
        <v/>
      </c>
      <c r="J300" s="257" t="str">
        <f>IF('No CMS Deviation'!D322="","",'No CMS Deviation'!D322)</f>
        <v/>
      </c>
      <c r="K300" s="257" t="str">
        <f t="shared" si="78"/>
        <v/>
      </c>
      <c r="L300" s="257" t="str">
        <f t="shared" si="79"/>
        <v/>
      </c>
      <c r="M300" s="257" t="str">
        <f t="shared" si="80"/>
        <v/>
      </c>
      <c r="N300" s="257" t="str">
        <f t="shared" si="81"/>
        <v/>
      </c>
      <c r="Z300" s="257" t="str">
        <f>IF(AD300="","",IF(COUNTIF(AD$2:AD300,AD300)=1,MAX($Z$1:Z299)+1,""))</f>
        <v/>
      </c>
      <c r="AA300" s="257" t="str">
        <f>IF('CMS Deviation Detail'!B322="","",'CMS Deviation Detail'!B322)</f>
        <v/>
      </c>
      <c r="AB300" s="257" t="str">
        <f>IF('CMS Deviation Detail'!C322="","",'CMS Deviation Detail'!C322)</f>
        <v/>
      </c>
      <c r="AC300" s="257" t="str">
        <f>IF('CMS Deviation Detail'!D322="","",'CMS Deviation Detail'!D322)</f>
        <v/>
      </c>
      <c r="AD300" s="257" t="str">
        <f t="shared" si="82"/>
        <v/>
      </c>
      <c r="AE300" s="257" t="str">
        <f t="shared" si="83"/>
        <v/>
      </c>
      <c r="AF300" s="257" t="str">
        <f t="shared" si="84"/>
        <v/>
      </c>
      <c r="AG300" s="257" t="str">
        <f t="shared" si="85"/>
        <v/>
      </c>
      <c r="AH300" s="257" t="str">
        <f t="shared" si="86"/>
        <v/>
      </c>
      <c r="AJ300" s="257" t="str">
        <f>IF(AN300="","",IF(COUNTIF(AN$2:AN300,AN300)=1,MAX($AJ$1:AJ299)+1,""))</f>
        <v/>
      </c>
      <c r="AK300" s="257" t="str">
        <f>IF('CMS Downtime Detail'!B322="","",'CMS Downtime Detail'!B322)</f>
        <v/>
      </c>
      <c r="AL300" s="257" t="str">
        <f>IF('CMS Downtime Detail'!C322="","",'CMS Downtime Detail'!C322)</f>
        <v/>
      </c>
      <c r="AM300" s="257" t="str">
        <f>IF('CMS Downtime Detail'!D322="","",'CMS Downtime Detail'!D322)</f>
        <v/>
      </c>
      <c r="AN300" s="257" t="str">
        <f t="shared" si="87"/>
        <v/>
      </c>
      <c r="AO300" s="257" t="str">
        <f t="shared" si="88"/>
        <v/>
      </c>
      <c r="AP300" s="257" t="str">
        <f t="shared" si="89"/>
        <v/>
      </c>
      <c r="AQ300" s="257" t="str">
        <f t="shared" si="90"/>
        <v/>
      </c>
      <c r="AR300" s="257" t="str">
        <f t="shared" si="91"/>
        <v/>
      </c>
    </row>
    <row r="301" spans="7:44" x14ac:dyDescent="0.25">
      <c r="G301" s="257" t="str">
        <f>IF(B301="","",IF(COUNTIF(K$2:K301,K301)=1,MAX($G$1:G300)+1,""))</f>
        <v/>
      </c>
      <c r="H301" s="257" t="str">
        <f>IF('No CMS Deviation'!B323="","",'No CMS Deviation'!B323)</f>
        <v/>
      </c>
      <c r="I301" s="257" t="str">
        <f>IF('No CMS Deviation'!C323="","",'No CMS Deviation'!C323)</f>
        <v/>
      </c>
      <c r="J301" s="257" t="str">
        <f>IF('No CMS Deviation'!D323="","",'No CMS Deviation'!D323)</f>
        <v/>
      </c>
      <c r="K301" s="257" t="str">
        <f t="shared" si="78"/>
        <v/>
      </c>
      <c r="L301" s="257" t="str">
        <f t="shared" si="79"/>
        <v/>
      </c>
      <c r="M301" s="257" t="str">
        <f t="shared" si="80"/>
        <v/>
      </c>
      <c r="N301" s="257" t="str">
        <f t="shared" si="81"/>
        <v/>
      </c>
      <c r="Z301" s="257" t="str">
        <f>IF(AD301="","",IF(COUNTIF(AD$2:AD301,AD301)=1,MAX($Z$1:Z300)+1,""))</f>
        <v/>
      </c>
      <c r="AA301" s="257" t="str">
        <f>IF('CMS Deviation Detail'!B323="","",'CMS Deviation Detail'!B323)</f>
        <v/>
      </c>
      <c r="AB301" s="257" t="str">
        <f>IF('CMS Deviation Detail'!C323="","",'CMS Deviation Detail'!C323)</f>
        <v/>
      </c>
      <c r="AC301" s="257" t="str">
        <f>IF('CMS Deviation Detail'!D323="","",'CMS Deviation Detail'!D323)</f>
        <v/>
      </c>
      <c r="AD301" s="257" t="str">
        <f t="shared" si="82"/>
        <v/>
      </c>
      <c r="AE301" s="257" t="str">
        <f t="shared" si="83"/>
        <v/>
      </c>
      <c r="AF301" s="257" t="str">
        <f t="shared" si="84"/>
        <v/>
      </c>
      <c r="AG301" s="257" t="str">
        <f t="shared" si="85"/>
        <v/>
      </c>
      <c r="AH301" s="257" t="str">
        <f t="shared" si="86"/>
        <v/>
      </c>
      <c r="AJ301" s="257" t="str">
        <f>IF(AN301="","",IF(COUNTIF(AN$2:AN301,AN301)=1,MAX($AJ$1:AJ300)+1,""))</f>
        <v/>
      </c>
      <c r="AK301" s="257" t="str">
        <f>IF('CMS Downtime Detail'!B323="","",'CMS Downtime Detail'!B323)</f>
        <v/>
      </c>
      <c r="AL301" s="257" t="str">
        <f>IF('CMS Downtime Detail'!C323="","",'CMS Downtime Detail'!C323)</f>
        <v/>
      </c>
      <c r="AM301" s="257" t="str">
        <f>IF('CMS Downtime Detail'!D323="","",'CMS Downtime Detail'!D323)</f>
        <v/>
      </c>
      <c r="AN301" s="257" t="str">
        <f t="shared" si="87"/>
        <v/>
      </c>
      <c r="AO301" s="257" t="str">
        <f t="shared" si="88"/>
        <v/>
      </c>
      <c r="AP301" s="257" t="str">
        <f t="shared" si="89"/>
        <v/>
      </c>
      <c r="AQ301" s="257" t="str">
        <f t="shared" si="90"/>
        <v/>
      </c>
      <c r="AR301" s="257" t="str">
        <f t="shared" si="91"/>
        <v/>
      </c>
    </row>
    <row r="302" spans="7:44" x14ac:dyDescent="0.25">
      <c r="G302" s="257" t="str">
        <f>IF(B302="","",IF(COUNTIF(K$2:K302,K302)=1,MAX($G$1:G301)+1,""))</f>
        <v/>
      </c>
      <c r="H302" s="257" t="str">
        <f>IF('No CMS Deviation'!B324="","",'No CMS Deviation'!B324)</f>
        <v/>
      </c>
      <c r="I302" s="257" t="str">
        <f>IF('No CMS Deviation'!C324="","",'No CMS Deviation'!C324)</f>
        <v/>
      </c>
      <c r="J302" s="257" t="str">
        <f>IF('No CMS Deviation'!D324="","",'No CMS Deviation'!D324)</f>
        <v/>
      </c>
      <c r="K302" s="257" t="str">
        <f t="shared" si="78"/>
        <v/>
      </c>
      <c r="L302" s="257" t="str">
        <f t="shared" si="79"/>
        <v/>
      </c>
      <c r="M302" s="257" t="str">
        <f t="shared" si="80"/>
        <v/>
      </c>
      <c r="N302" s="257" t="str">
        <f t="shared" si="81"/>
        <v/>
      </c>
      <c r="Z302" s="257" t="str">
        <f>IF(AD302="","",IF(COUNTIF(AD$2:AD302,AD302)=1,MAX($Z$1:Z301)+1,""))</f>
        <v/>
      </c>
      <c r="AA302" s="257" t="str">
        <f>IF('CMS Deviation Detail'!B324="","",'CMS Deviation Detail'!B324)</f>
        <v/>
      </c>
      <c r="AB302" s="257" t="str">
        <f>IF('CMS Deviation Detail'!C324="","",'CMS Deviation Detail'!C324)</f>
        <v/>
      </c>
      <c r="AC302" s="257" t="str">
        <f>IF('CMS Deviation Detail'!D324="","",'CMS Deviation Detail'!D324)</f>
        <v/>
      </c>
      <c r="AD302" s="257" t="str">
        <f t="shared" si="82"/>
        <v/>
      </c>
      <c r="AE302" s="257" t="str">
        <f t="shared" si="83"/>
        <v/>
      </c>
      <c r="AF302" s="257" t="str">
        <f t="shared" si="84"/>
        <v/>
      </c>
      <c r="AG302" s="257" t="str">
        <f t="shared" si="85"/>
        <v/>
      </c>
      <c r="AH302" s="257" t="str">
        <f t="shared" si="86"/>
        <v/>
      </c>
      <c r="AJ302" s="257" t="str">
        <f>IF(AN302="","",IF(COUNTIF(AN$2:AN302,AN302)=1,MAX($AJ$1:AJ301)+1,""))</f>
        <v/>
      </c>
      <c r="AK302" s="257" t="str">
        <f>IF('CMS Downtime Detail'!B324="","",'CMS Downtime Detail'!B324)</f>
        <v/>
      </c>
      <c r="AL302" s="257" t="str">
        <f>IF('CMS Downtime Detail'!C324="","",'CMS Downtime Detail'!C324)</f>
        <v/>
      </c>
      <c r="AM302" s="257" t="str">
        <f>IF('CMS Downtime Detail'!D324="","",'CMS Downtime Detail'!D324)</f>
        <v/>
      </c>
      <c r="AN302" s="257" t="str">
        <f t="shared" si="87"/>
        <v/>
      </c>
      <c r="AO302" s="257" t="str">
        <f t="shared" si="88"/>
        <v/>
      </c>
      <c r="AP302" s="257" t="str">
        <f t="shared" si="89"/>
        <v/>
      </c>
      <c r="AQ302" s="257" t="str">
        <f t="shared" si="90"/>
        <v/>
      </c>
      <c r="AR302" s="257" t="str">
        <f t="shared" si="91"/>
        <v/>
      </c>
    </row>
    <row r="303" spans="7:44" x14ac:dyDescent="0.25">
      <c r="G303" s="257" t="str">
        <f>IF(B303="","",IF(COUNTIF(K$2:K303,K303)=1,MAX($G$1:G302)+1,""))</f>
        <v/>
      </c>
      <c r="H303" s="257" t="str">
        <f>IF('No CMS Deviation'!B325="","",'No CMS Deviation'!B325)</f>
        <v/>
      </c>
      <c r="I303" s="257" t="str">
        <f>IF('No CMS Deviation'!C325="","",'No CMS Deviation'!C325)</f>
        <v/>
      </c>
      <c r="J303" s="257" t="str">
        <f>IF('No CMS Deviation'!D325="","",'No CMS Deviation'!D325)</f>
        <v/>
      </c>
      <c r="K303" s="257" t="str">
        <f t="shared" si="78"/>
        <v/>
      </c>
      <c r="L303" s="257" t="str">
        <f t="shared" si="79"/>
        <v/>
      </c>
      <c r="M303" s="257" t="str">
        <f t="shared" si="80"/>
        <v/>
      </c>
      <c r="N303" s="257" t="str">
        <f t="shared" si="81"/>
        <v/>
      </c>
      <c r="Z303" s="257" t="str">
        <f>IF(AD303="","",IF(COUNTIF(AD$2:AD303,AD303)=1,MAX($Z$1:Z302)+1,""))</f>
        <v/>
      </c>
      <c r="AA303" s="257" t="str">
        <f>IF('CMS Deviation Detail'!B325="","",'CMS Deviation Detail'!B325)</f>
        <v/>
      </c>
      <c r="AB303" s="257" t="str">
        <f>IF('CMS Deviation Detail'!C325="","",'CMS Deviation Detail'!C325)</f>
        <v/>
      </c>
      <c r="AC303" s="257" t="str">
        <f>IF('CMS Deviation Detail'!D325="","",'CMS Deviation Detail'!D325)</f>
        <v/>
      </c>
      <c r="AD303" s="257" t="str">
        <f t="shared" si="82"/>
        <v/>
      </c>
      <c r="AE303" s="257" t="str">
        <f t="shared" si="83"/>
        <v/>
      </c>
      <c r="AF303" s="257" t="str">
        <f t="shared" si="84"/>
        <v/>
      </c>
      <c r="AG303" s="257" t="str">
        <f t="shared" si="85"/>
        <v/>
      </c>
      <c r="AH303" s="257" t="str">
        <f t="shared" si="86"/>
        <v/>
      </c>
      <c r="AJ303" s="257" t="str">
        <f>IF(AN303="","",IF(COUNTIF(AN$2:AN303,AN303)=1,MAX($AJ$1:AJ302)+1,""))</f>
        <v/>
      </c>
      <c r="AK303" s="257" t="str">
        <f>IF('CMS Downtime Detail'!B325="","",'CMS Downtime Detail'!B325)</f>
        <v/>
      </c>
      <c r="AL303" s="257" t="str">
        <f>IF('CMS Downtime Detail'!C325="","",'CMS Downtime Detail'!C325)</f>
        <v/>
      </c>
      <c r="AM303" s="257" t="str">
        <f>IF('CMS Downtime Detail'!D325="","",'CMS Downtime Detail'!D325)</f>
        <v/>
      </c>
      <c r="AN303" s="257" t="str">
        <f t="shared" si="87"/>
        <v/>
      </c>
      <c r="AO303" s="257" t="str">
        <f t="shared" si="88"/>
        <v/>
      </c>
      <c r="AP303" s="257" t="str">
        <f t="shared" si="89"/>
        <v/>
      </c>
      <c r="AQ303" s="257" t="str">
        <f t="shared" si="90"/>
        <v/>
      </c>
      <c r="AR303" s="257" t="str">
        <f t="shared" si="91"/>
        <v/>
      </c>
    </row>
    <row r="304" spans="7:44" x14ac:dyDescent="0.25">
      <c r="G304" s="257" t="str">
        <f>IF(B304="","",IF(COUNTIF(K$2:K304,K304)=1,MAX($G$1:G303)+1,""))</f>
        <v/>
      </c>
      <c r="H304" s="257" t="str">
        <f>IF('No CMS Deviation'!B326="","",'No CMS Deviation'!B326)</f>
        <v/>
      </c>
      <c r="I304" s="257" t="str">
        <f>IF('No CMS Deviation'!C326="","",'No CMS Deviation'!C326)</f>
        <v/>
      </c>
      <c r="J304" s="257" t="str">
        <f>IF('No CMS Deviation'!D326="","",'No CMS Deviation'!D326)</f>
        <v/>
      </c>
      <c r="K304" s="257" t="str">
        <f t="shared" si="78"/>
        <v/>
      </c>
      <c r="L304" s="257" t="str">
        <f t="shared" si="79"/>
        <v/>
      </c>
      <c r="M304" s="257" t="str">
        <f t="shared" si="80"/>
        <v/>
      </c>
      <c r="N304" s="257" t="str">
        <f t="shared" si="81"/>
        <v/>
      </c>
      <c r="Z304" s="257" t="str">
        <f>IF(AD304="","",IF(COUNTIF(AD$2:AD304,AD304)=1,MAX($Z$1:Z303)+1,""))</f>
        <v/>
      </c>
      <c r="AA304" s="257" t="str">
        <f>IF('CMS Deviation Detail'!B326="","",'CMS Deviation Detail'!B326)</f>
        <v/>
      </c>
      <c r="AB304" s="257" t="str">
        <f>IF('CMS Deviation Detail'!C326="","",'CMS Deviation Detail'!C326)</f>
        <v/>
      </c>
      <c r="AC304" s="257" t="str">
        <f>IF('CMS Deviation Detail'!D326="","",'CMS Deviation Detail'!D326)</f>
        <v/>
      </c>
      <c r="AD304" s="257" t="str">
        <f t="shared" si="82"/>
        <v/>
      </c>
      <c r="AE304" s="257" t="str">
        <f t="shared" si="83"/>
        <v/>
      </c>
      <c r="AF304" s="257" t="str">
        <f t="shared" si="84"/>
        <v/>
      </c>
      <c r="AG304" s="257" t="str">
        <f t="shared" si="85"/>
        <v/>
      </c>
      <c r="AH304" s="257" t="str">
        <f t="shared" si="86"/>
        <v/>
      </c>
      <c r="AJ304" s="257" t="str">
        <f>IF(AN304="","",IF(COUNTIF(AN$2:AN304,AN304)=1,MAX($AJ$1:AJ303)+1,""))</f>
        <v/>
      </c>
      <c r="AK304" s="257" t="str">
        <f>IF('CMS Downtime Detail'!B326="","",'CMS Downtime Detail'!B326)</f>
        <v/>
      </c>
      <c r="AL304" s="257" t="str">
        <f>IF('CMS Downtime Detail'!C326="","",'CMS Downtime Detail'!C326)</f>
        <v/>
      </c>
      <c r="AM304" s="257" t="str">
        <f>IF('CMS Downtime Detail'!D326="","",'CMS Downtime Detail'!D326)</f>
        <v/>
      </c>
      <c r="AN304" s="257" t="str">
        <f t="shared" si="87"/>
        <v/>
      </c>
      <c r="AO304" s="257" t="str">
        <f t="shared" si="88"/>
        <v/>
      </c>
      <c r="AP304" s="257" t="str">
        <f t="shared" si="89"/>
        <v/>
      </c>
      <c r="AQ304" s="257" t="str">
        <f t="shared" si="90"/>
        <v/>
      </c>
      <c r="AR304" s="257" t="str">
        <f t="shared" si="91"/>
        <v/>
      </c>
    </row>
    <row r="305" spans="7:44" x14ac:dyDescent="0.25">
      <c r="G305" s="257" t="str">
        <f>IF(B305="","",IF(COUNTIF(K$2:K305,K305)=1,MAX($G$1:G304)+1,""))</f>
        <v/>
      </c>
      <c r="H305" s="257" t="str">
        <f>IF('No CMS Deviation'!B327="","",'No CMS Deviation'!B327)</f>
        <v/>
      </c>
      <c r="I305" s="257" t="str">
        <f>IF('No CMS Deviation'!C327="","",'No CMS Deviation'!C327)</f>
        <v/>
      </c>
      <c r="J305" s="257" t="str">
        <f>IF('No CMS Deviation'!D327="","",'No CMS Deviation'!D327)</f>
        <v/>
      </c>
      <c r="K305" s="257" t="str">
        <f t="shared" si="78"/>
        <v/>
      </c>
      <c r="L305" s="257" t="str">
        <f t="shared" si="79"/>
        <v/>
      </c>
      <c r="M305" s="257" t="str">
        <f t="shared" si="80"/>
        <v/>
      </c>
      <c r="N305" s="257" t="str">
        <f t="shared" si="81"/>
        <v/>
      </c>
      <c r="Z305" s="257" t="str">
        <f>IF(AD305="","",IF(COUNTIF(AD$2:AD305,AD305)=1,MAX($Z$1:Z304)+1,""))</f>
        <v/>
      </c>
      <c r="AA305" s="257" t="str">
        <f>IF('CMS Deviation Detail'!B327="","",'CMS Deviation Detail'!B327)</f>
        <v/>
      </c>
      <c r="AB305" s="257" t="str">
        <f>IF('CMS Deviation Detail'!C327="","",'CMS Deviation Detail'!C327)</f>
        <v/>
      </c>
      <c r="AC305" s="257" t="str">
        <f>IF('CMS Deviation Detail'!D327="","",'CMS Deviation Detail'!D327)</f>
        <v/>
      </c>
      <c r="AD305" s="257" t="str">
        <f t="shared" si="82"/>
        <v/>
      </c>
      <c r="AE305" s="257" t="str">
        <f t="shared" si="83"/>
        <v/>
      </c>
      <c r="AF305" s="257" t="str">
        <f t="shared" si="84"/>
        <v/>
      </c>
      <c r="AG305" s="257" t="str">
        <f t="shared" si="85"/>
        <v/>
      </c>
      <c r="AH305" s="257" t="str">
        <f t="shared" si="86"/>
        <v/>
      </c>
      <c r="AJ305" s="257" t="str">
        <f>IF(AN305="","",IF(COUNTIF(AN$2:AN305,AN305)=1,MAX($AJ$1:AJ304)+1,""))</f>
        <v/>
      </c>
      <c r="AK305" s="257" t="str">
        <f>IF('CMS Downtime Detail'!B327="","",'CMS Downtime Detail'!B327)</f>
        <v/>
      </c>
      <c r="AL305" s="257" t="str">
        <f>IF('CMS Downtime Detail'!C327="","",'CMS Downtime Detail'!C327)</f>
        <v/>
      </c>
      <c r="AM305" s="257" t="str">
        <f>IF('CMS Downtime Detail'!D327="","",'CMS Downtime Detail'!D327)</f>
        <v/>
      </c>
      <c r="AN305" s="257" t="str">
        <f t="shared" si="87"/>
        <v/>
      </c>
      <c r="AO305" s="257" t="str">
        <f t="shared" si="88"/>
        <v/>
      </c>
      <c r="AP305" s="257" t="str">
        <f t="shared" si="89"/>
        <v/>
      </c>
      <c r="AQ305" s="257" t="str">
        <f t="shared" si="90"/>
        <v/>
      </c>
      <c r="AR305" s="257" t="str">
        <f t="shared" si="91"/>
        <v/>
      </c>
    </row>
    <row r="306" spans="7:44" x14ac:dyDescent="0.25">
      <c r="G306" s="257" t="str">
        <f>IF(B306="","",IF(COUNTIF(K$2:K306,K306)=1,MAX($G$1:G305)+1,""))</f>
        <v/>
      </c>
      <c r="H306" s="257" t="str">
        <f>IF('No CMS Deviation'!B328="","",'No CMS Deviation'!B328)</f>
        <v/>
      </c>
      <c r="I306" s="257" t="str">
        <f>IF('No CMS Deviation'!C328="","",'No CMS Deviation'!C328)</f>
        <v/>
      </c>
      <c r="J306" s="257" t="str">
        <f>IF('No CMS Deviation'!D328="","",'No CMS Deviation'!D328)</f>
        <v/>
      </c>
      <c r="K306" s="257" t="str">
        <f t="shared" si="78"/>
        <v/>
      </c>
      <c r="L306" s="257" t="str">
        <f t="shared" si="79"/>
        <v/>
      </c>
      <c r="M306" s="257" t="str">
        <f t="shared" si="80"/>
        <v/>
      </c>
      <c r="N306" s="257" t="str">
        <f t="shared" si="81"/>
        <v/>
      </c>
      <c r="Z306" s="257" t="str">
        <f>IF(AD306="","",IF(COUNTIF(AD$2:AD306,AD306)=1,MAX($Z$1:Z305)+1,""))</f>
        <v/>
      </c>
      <c r="AA306" s="257" t="str">
        <f>IF('CMS Deviation Detail'!B328="","",'CMS Deviation Detail'!B328)</f>
        <v/>
      </c>
      <c r="AB306" s="257" t="str">
        <f>IF('CMS Deviation Detail'!C328="","",'CMS Deviation Detail'!C328)</f>
        <v/>
      </c>
      <c r="AC306" s="257" t="str">
        <f>IF('CMS Deviation Detail'!D328="","",'CMS Deviation Detail'!D328)</f>
        <v/>
      </c>
      <c r="AD306" s="257" t="str">
        <f t="shared" si="82"/>
        <v/>
      </c>
      <c r="AE306" s="257" t="str">
        <f t="shared" si="83"/>
        <v/>
      </c>
      <c r="AF306" s="257" t="str">
        <f t="shared" si="84"/>
        <v/>
      </c>
      <c r="AG306" s="257" t="str">
        <f t="shared" si="85"/>
        <v/>
      </c>
      <c r="AH306" s="257" t="str">
        <f t="shared" si="86"/>
        <v/>
      </c>
      <c r="AJ306" s="257" t="str">
        <f>IF(AN306="","",IF(COUNTIF(AN$2:AN306,AN306)=1,MAX($AJ$1:AJ305)+1,""))</f>
        <v/>
      </c>
      <c r="AK306" s="257" t="str">
        <f>IF('CMS Downtime Detail'!B328="","",'CMS Downtime Detail'!B328)</f>
        <v/>
      </c>
      <c r="AL306" s="257" t="str">
        <f>IF('CMS Downtime Detail'!C328="","",'CMS Downtime Detail'!C328)</f>
        <v/>
      </c>
      <c r="AM306" s="257" t="str">
        <f>IF('CMS Downtime Detail'!D328="","",'CMS Downtime Detail'!D328)</f>
        <v/>
      </c>
      <c r="AN306" s="257" t="str">
        <f t="shared" si="87"/>
        <v/>
      </c>
      <c r="AO306" s="257" t="str">
        <f t="shared" si="88"/>
        <v/>
      </c>
      <c r="AP306" s="257" t="str">
        <f t="shared" si="89"/>
        <v/>
      </c>
      <c r="AQ306" s="257" t="str">
        <f t="shared" si="90"/>
        <v/>
      </c>
      <c r="AR306" s="257" t="str">
        <f t="shared" si="91"/>
        <v/>
      </c>
    </row>
    <row r="307" spans="7:44" x14ac:dyDescent="0.25">
      <c r="G307" s="257" t="str">
        <f>IF(B307="","",IF(COUNTIF(K$2:K307,K307)=1,MAX($G$1:G306)+1,""))</f>
        <v/>
      </c>
      <c r="H307" s="257" t="str">
        <f>IF('No CMS Deviation'!B329="","",'No CMS Deviation'!B329)</f>
        <v/>
      </c>
      <c r="I307" s="257" t="str">
        <f>IF('No CMS Deviation'!C329="","",'No CMS Deviation'!C329)</f>
        <v/>
      </c>
      <c r="J307" s="257" t="str">
        <f>IF('No CMS Deviation'!D329="","",'No CMS Deviation'!D329)</f>
        <v/>
      </c>
      <c r="K307" s="257" t="str">
        <f t="shared" si="78"/>
        <v/>
      </c>
      <c r="L307" s="257" t="str">
        <f t="shared" si="79"/>
        <v/>
      </c>
      <c r="M307" s="257" t="str">
        <f t="shared" si="80"/>
        <v/>
      </c>
      <c r="N307" s="257" t="str">
        <f t="shared" si="81"/>
        <v/>
      </c>
      <c r="Z307" s="257" t="str">
        <f>IF(AD307="","",IF(COUNTIF(AD$2:AD307,AD307)=1,MAX($Z$1:Z306)+1,""))</f>
        <v/>
      </c>
      <c r="AA307" s="257" t="str">
        <f>IF('CMS Deviation Detail'!B329="","",'CMS Deviation Detail'!B329)</f>
        <v/>
      </c>
      <c r="AB307" s="257" t="str">
        <f>IF('CMS Deviation Detail'!C329="","",'CMS Deviation Detail'!C329)</f>
        <v/>
      </c>
      <c r="AC307" s="257" t="str">
        <f>IF('CMS Deviation Detail'!D329="","",'CMS Deviation Detail'!D329)</f>
        <v/>
      </c>
      <c r="AD307" s="257" t="str">
        <f t="shared" si="82"/>
        <v/>
      </c>
      <c r="AE307" s="257" t="str">
        <f t="shared" si="83"/>
        <v/>
      </c>
      <c r="AF307" s="257" t="str">
        <f t="shared" si="84"/>
        <v/>
      </c>
      <c r="AG307" s="257" t="str">
        <f t="shared" si="85"/>
        <v/>
      </c>
      <c r="AH307" s="257" t="str">
        <f t="shared" si="86"/>
        <v/>
      </c>
      <c r="AJ307" s="257" t="str">
        <f>IF(AN307="","",IF(COUNTIF(AN$2:AN307,AN307)=1,MAX($AJ$1:AJ306)+1,""))</f>
        <v/>
      </c>
      <c r="AK307" s="257" t="str">
        <f>IF('CMS Downtime Detail'!B329="","",'CMS Downtime Detail'!B329)</f>
        <v/>
      </c>
      <c r="AL307" s="257" t="str">
        <f>IF('CMS Downtime Detail'!C329="","",'CMS Downtime Detail'!C329)</f>
        <v/>
      </c>
      <c r="AM307" s="257" t="str">
        <f>IF('CMS Downtime Detail'!D329="","",'CMS Downtime Detail'!D329)</f>
        <v/>
      </c>
      <c r="AN307" s="257" t="str">
        <f t="shared" si="87"/>
        <v/>
      </c>
      <c r="AO307" s="257" t="str">
        <f t="shared" si="88"/>
        <v/>
      </c>
      <c r="AP307" s="257" t="str">
        <f t="shared" si="89"/>
        <v/>
      </c>
      <c r="AQ307" s="257" t="str">
        <f t="shared" si="90"/>
        <v/>
      </c>
      <c r="AR307" s="257" t="str">
        <f t="shared" si="91"/>
        <v/>
      </c>
    </row>
    <row r="308" spans="7:44" x14ac:dyDescent="0.25">
      <c r="G308" s="257" t="str">
        <f>IF(B308="","",IF(COUNTIF(K$2:K308,K308)=1,MAX($G$1:G307)+1,""))</f>
        <v/>
      </c>
      <c r="H308" s="257" t="str">
        <f>IF('No CMS Deviation'!B330="","",'No CMS Deviation'!B330)</f>
        <v/>
      </c>
      <c r="I308" s="257" t="str">
        <f>IF('No CMS Deviation'!C330="","",'No CMS Deviation'!C330)</f>
        <v/>
      </c>
      <c r="J308" s="257" t="str">
        <f>IF('No CMS Deviation'!D330="","",'No CMS Deviation'!D330)</f>
        <v/>
      </c>
      <c r="K308" s="257" t="str">
        <f t="shared" si="78"/>
        <v/>
      </c>
      <c r="L308" s="257" t="str">
        <f t="shared" si="79"/>
        <v/>
      </c>
      <c r="M308" s="257" t="str">
        <f t="shared" si="80"/>
        <v/>
      </c>
      <c r="N308" s="257" t="str">
        <f t="shared" si="81"/>
        <v/>
      </c>
      <c r="Z308" s="257" t="str">
        <f>IF(AD308="","",IF(COUNTIF(AD$2:AD308,AD308)=1,MAX($Z$1:Z307)+1,""))</f>
        <v/>
      </c>
      <c r="AA308" s="257" t="str">
        <f>IF('CMS Deviation Detail'!B330="","",'CMS Deviation Detail'!B330)</f>
        <v/>
      </c>
      <c r="AB308" s="257" t="str">
        <f>IF('CMS Deviation Detail'!C330="","",'CMS Deviation Detail'!C330)</f>
        <v/>
      </c>
      <c r="AC308" s="257" t="str">
        <f>IF('CMS Deviation Detail'!D330="","",'CMS Deviation Detail'!D330)</f>
        <v/>
      </c>
      <c r="AD308" s="257" t="str">
        <f t="shared" si="82"/>
        <v/>
      </c>
      <c r="AE308" s="257" t="str">
        <f t="shared" si="83"/>
        <v/>
      </c>
      <c r="AF308" s="257" t="str">
        <f t="shared" si="84"/>
        <v/>
      </c>
      <c r="AG308" s="257" t="str">
        <f t="shared" si="85"/>
        <v/>
      </c>
      <c r="AH308" s="257" t="str">
        <f t="shared" si="86"/>
        <v/>
      </c>
      <c r="AJ308" s="257" t="str">
        <f>IF(AN308="","",IF(COUNTIF(AN$2:AN308,AN308)=1,MAX($AJ$1:AJ307)+1,""))</f>
        <v/>
      </c>
      <c r="AK308" s="257" t="str">
        <f>IF('CMS Downtime Detail'!B330="","",'CMS Downtime Detail'!B330)</f>
        <v/>
      </c>
      <c r="AL308" s="257" t="str">
        <f>IF('CMS Downtime Detail'!C330="","",'CMS Downtime Detail'!C330)</f>
        <v/>
      </c>
      <c r="AM308" s="257" t="str">
        <f>IF('CMS Downtime Detail'!D330="","",'CMS Downtime Detail'!D330)</f>
        <v/>
      </c>
      <c r="AN308" s="257" t="str">
        <f t="shared" si="87"/>
        <v/>
      </c>
      <c r="AO308" s="257" t="str">
        <f t="shared" si="88"/>
        <v/>
      </c>
      <c r="AP308" s="257" t="str">
        <f t="shared" si="89"/>
        <v/>
      </c>
      <c r="AQ308" s="257" t="str">
        <f t="shared" si="90"/>
        <v/>
      </c>
      <c r="AR308" s="257" t="str">
        <f t="shared" si="91"/>
        <v/>
      </c>
    </row>
    <row r="309" spans="7:44" x14ac:dyDescent="0.25">
      <c r="G309" s="257" t="str">
        <f>IF(B309="","",IF(COUNTIF(K$2:K309,K309)=1,MAX($G$1:G308)+1,""))</f>
        <v/>
      </c>
      <c r="H309" s="257" t="str">
        <f>IF('No CMS Deviation'!B331="","",'No CMS Deviation'!B331)</f>
        <v/>
      </c>
      <c r="I309" s="257" t="str">
        <f>IF('No CMS Deviation'!C331="","",'No CMS Deviation'!C331)</f>
        <v/>
      </c>
      <c r="J309" s="257" t="str">
        <f>IF('No CMS Deviation'!D331="","",'No CMS Deviation'!D331)</f>
        <v/>
      </c>
      <c r="K309" s="257" t="str">
        <f t="shared" si="78"/>
        <v/>
      </c>
      <c r="L309" s="257" t="str">
        <f t="shared" si="79"/>
        <v/>
      </c>
      <c r="M309" s="257" t="str">
        <f t="shared" si="80"/>
        <v/>
      </c>
      <c r="N309" s="257" t="str">
        <f t="shared" si="81"/>
        <v/>
      </c>
      <c r="Z309" s="257" t="str">
        <f>IF(AD309="","",IF(COUNTIF(AD$2:AD309,AD309)=1,MAX($Z$1:Z308)+1,""))</f>
        <v/>
      </c>
      <c r="AA309" s="257" t="str">
        <f>IF('CMS Deviation Detail'!B331="","",'CMS Deviation Detail'!B331)</f>
        <v/>
      </c>
      <c r="AB309" s="257" t="str">
        <f>IF('CMS Deviation Detail'!C331="","",'CMS Deviation Detail'!C331)</f>
        <v/>
      </c>
      <c r="AC309" s="257" t="str">
        <f>IF('CMS Deviation Detail'!D331="","",'CMS Deviation Detail'!D331)</f>
        <v/>
      </c>
      <c r="AD309" s="257" t="str">
        <f t="shared" si="82"/>
        <v/>
      </c>
      <c r="AE309" s="257" t="str">
        <f t="shared" si="83"/>
        <v/>
      </c>
      <c r="AF309" s="257" t="str">
        <f t="shared" si="84"/>
        <v/>
      </c>
      <c r="AG309" s="257" t="str">
        <f t="shared" si="85"/>
        <v/>
      </c>
      <c r="AH309" s="257" t="str">
        <f t="shared" si="86"/>
        <v/>
      </c>
      <c r="AJ309" s="257" t="str">
        <f>IF(AN309="","",IF(COUNTIF(AN$2:AN309,AN309)=1,MAX($AJ$1:AJ308)+1,""))</f>
        <v/>
      </c>
      <c r="AK309" s="257" t="str">
        <f>IF('CMS Downtime Detail'!B331="","",'CMS Downtime Detail'!B331)</f>
        <v/>
      </c>
      <c r="AL309" s="257" t="str">
        <f>IF('CMS Downtime Detail'!C331="","",'CMS Downtime Detail'!C331)</f>
        <v/>
      </c>
      <c r="AM309" s="257" t="str">
        <f>IF('CMS Downtime Detail'!D331="","",'CMS Downtime Detail'!D331)</f>
        <v/>
      </c>
      <c r="AN309" s="257" t="str">
        <f t="shared" si="87"/>
        <v/>
      </c>
      <c r="AO309" s="257" t="str">
        <f t="shared" si="88"/>
        <v/>
      </c>
      <c r="AP309" s="257" t="str">
        <f t="shared" si="89"/>
        <v/>
      </c>
      <c r="AQ309" s="257" t="str">
        <f t="shared" si="90"/>
        <v/>
      </c>
      <c r="AR309" s="257" t="str">
        <f t="shared" si="91"/>
        <v/>
      </c>
    </row>
    <row r="310" spans="7:44" x14ac:dyDescent="0.25">
      <c r="G310" s="257" t="str">
        <f>IF(B310="","",IF(COUNTIF(K$2:K310,K310)=1,MAX($G$1:G309)+1,""))</f>
        <v/>
      </c>
      <c r="H310" s="257" t="str">
        <f>IF('No CMS Deviation'!B332="","",'No CMS Deviation'!B332)</f>
        <v/>
      </c>
      <c r="I310" s="257" t="str">
        <f>IF('No CMS Deviation'!C332="","",'No CMS Deviation'!C332)</f>
        <v/>
      </c>
      <c r="J310" s="257" t="str">
        <f>IF('No CMS Deviation'!D332="","",'No CMS Deviation'!D332)</f>
        <v/>
      </c>
      <c r="K310" s="257" t="str">
        <f t="shared" si="78"/>
        <v/>
      </c>
      <c r="L310" s="257" t="str">
        <f t="shared" si="79"/>
        <v/>
      </c>
      <c r="M310" s="257" t="str">
        <f t="shared" si="80"/>
        <v/>
      </c>
      <c r="N310" s="257" t="str">
        <f t="shared" si="81"/>
        <v/>
      </c>
      <c r="Z310" s="257" t="str">
        <f>IF(AD310="","",IF(COUNTIF(AD$2:AD310,AD310)=1,MAX($Z$1:Z309)+1,""))</f>
        <v/>
      </c>
      <c r="AA310" s="257" t="str">
        <f>IF('CMS Deviation Detail'!B332="","",'CMS Deviation Detail'!B332)</f>
        <v/>
      </c>
      <c r="AB310" s="257" t="str">
        <f>IF('CMS Deviation Detail'!C332="","",'CMS Deviation Detail'!C332)</f>
        <v/>
      </c>
      <c r="AC310" s="257" t="str">
        <f>IF('CMS Deviation Detail'!D332="","",'CMS Deviation Detail'!D332)</f>
        <v/>
      </c>
      <c r="AD310" s="257" t="str">
        <f t="shared" si="82"/>
        <v/>
      </c>
      <c r="AE310" s="257" t="str">
        <f t="shared" si="83"/>
        <v/>
      </c>
      <c r="AF310" s="257" t="str">
        <f t="shared" si="84"/>
        <v/>
      </c>
      <c r="AG310" s="257" t="str">
        <f t="shared" si="85"/>
        <v/>
      </c>
      <c r="AH310" s="257" t="str">
        <f t="shared" si="86"/>
        <v/>
      </c>
      <c r="AJ310" s="257" t="str">
        <f>IF(AN310="","",IF(COUNTIF(AN$2:AN310,AN310)=1,MAX($AJ$1:AJ309)+1,""))</f>
        <v/>
      </c>
      <c r="AK310" s="257" t="str">
        <f>IF('CMS Downtime Detail'!B332="","",'CMS Downtime Detail'!B332)</f>
        <v/>
      </c>
      <c r="AL310" s="257" t="str">
        <f>IF('CMS Downtime Detail'!C332="","",'CMS Downtime Detail'!C332)</f>
        <v/>
      </c>
      <c r="AM310" s="257" t="str">
        <f>IF('CMS Downtime Detail'!D332="","",'CMS Downtime Detail'!D332)</f>
        <v/>
      </c>
      <c r="AN310" s="257" t="str">
        <f t="shared" si="87"/>
        <v/>
      </c>
      <c r="AO310" s="257" t="str">
        <f t="shared" si="88"/>
        <v/>
      </c>
      <c r="AP310" s="257" t="str">
        <f t="shared" si="89"/>
        <v/>
      </c>
      <c r="AQ310" s="257" t="str">
        <f t="shared" si="90"/>
        <v/>
      </c>
      <c r="AR310" s="257" t="str">
        <f t="shared" si="91"/>
        <v/>
      </c>
    </row>
    <row r="311" spans="7:44" x14ac:dyDescent="0.25">
      <c r="G311" s="257" t="str">
        <f>IF(B311="","",IF(COUNTIF(K$2:K311,K311)=1,MAX($G$1:G310)+1,""))</f>
        <v/>
      </c>
      <c r="H311" s="257" t="str">
        <f>IF('No CMS Deviation'!B333="","",'No CMS Deviation'!B333)</f>
        <v/>
      </c>
      <c r="I311" s="257" t="str">
        <f>IF('No CMS Deviation'!C333="","",'No CMS Deviation'!C333)</f>
        <v/>
      </c>
      <c r="J311" s="257" t="str">
        <f>IF('No CMS Deviation'!D333="","",'No CMS Deviation'!D333)</f>
        <v/>
      </c>
      <c r="K311" s="257" t="str">
        <f t="shared" si="78"/>
        <v/>
      </c>
      <c r="L311" s="257" t="str">
        <f t="shared" si="79"/>
        <v/>
      </c>
      <c r="M311" s="257" t="str">
        <f t="shared" si="80"/>
        <v/>
      </c>
      <c r="N311" s="257" t="str">
        <f t="shared" si="81"/>
        <v/>
      </c>
      <c r="Z311" s="257" t="str">
        <f>IF(AD311="","",IF(COUNTIF(AD$2:AD311,AD311)=1,MAX($Z$1:Z310)+1,""))</f>
        <v/>
      </c>
      <c r="AA311" s="257" t="str">
        <f>IF('CMS Deviation Detail'!B333="","",'CMS Deviation Detail'!B333)</f>
        <v/>
      </c>
      <c r="AB311" s="257" t="str">
        <f>IF('CMS Deviation Detail'!C333="","",'CMS Deviation Detail'!C333)</f>
        <v/>
      </c>
      <c r="AC311" s="257" t="str">
        <f>IF('CMS Deviation Detail'!D333="","",'CMS Deviation Detail'!D333)</f>
        <v/>
      </c>
      <c r="AD311" s="257" t="str">
        <f t="shared" si="82"/>
        <v/>
      </c>
      <c r="AE311" s="257" t="str">
        <f t="shared" si="83"/>
        <v/>
      </c>
      <c r="AF311" s="257" t="str">
        <f t="shared" si="84"/>
        <v/>
      </c>
      <c r="AG311" s="257" t="str">
        <f t="shared" si="85"/>
        <v/>
      </c>
      <c r="AH311" s="257" t="str">
        <f t="shared" si="86"/>
        <v/>
      </c>
      <c r="AJ311" s="257" t="str">
        <f>IF(AN311="","",IF(COUNTIF(AN$2:AN311,AN311)=1,MAX($AJ$1:AJ310)+1,""))</f>
        <v/>
      </c>
      <c r="AK311" s="257" t="str">
        <f>IF('CMS Downtime Detail'!B333="","",'CMS Downtime Detail'!B333)</f>
        <v/>
      </c>
      <c r="AL311" s="257" t="str">
        <f>IF('CMS Downtime Detail'!C333="","",'CMS Downtime Detail'!C333)</f>
        <v/>
      </c>
      <c r="AM311" s="257" t="str">
        <f>IF('CMS Downtime Detail'!D333="","",'CMS Downtime Detail'!D333)</f>
        <v/>
      </c>
      <c r="AN311" s="257" t="str">
        <f t="shared" si="87"/>
        <v/>
      </c>
      <c r="AO311" s="257" t="str">
        <f t="shared" si="88"/>
        <v/>
      </c>
      <c r="AP311" s="257" t="str">
        <f t="shared" si="89"/>
        <v/>
      </c>
      <c r="AQ311" s="257" t="str">
        <f t="shared" si="90"/>
        <v/>
      </c>
      <c r="AR311" s="257" t="str">
        <f t="shared" si="91"/>
        <v/>
      </c>
    </row>
    <row r="312" spans="7:44" x14ac:dyDescent="0.25">
      <c r="G312" s="257" t="str">
        <f>IF(B312="","",IF(COUNTIF(K$2:K312,K312)=1,MAX($G$1:G311)+1,""))</f>
        <v/>
      </c>
      <c r="H312" s="257" t="str">
        <f>IF('No CMS Deviation'!B334="","",'No CMS Deviation'!B334)</f>
        <v/>
      </c>
      <c r="I312" s="257" t="str">
        <f>IF('No CMS Deviation'!C334="","",'No CMS Deviation'!C334)</f>
        <v/>
      </c>
      <c r="J312" s="257" t="str">
        <f>IF('No CMS Deviation'!D334="","",'No CMS Deviation'!D334)</f>
        <v/>
      </c>
      <c r="K312" s="257" t="str">
        <f t="shared" si="78"/>
        <v/>
      </c>
      <c r="L312" s="257" t="str">
        <f t="shared" si="79"/>
        <v/>
      </c>
      <c r="M312" s="257" t="str">
        <f t="shared" si="80"/>
        <v/>
      </c>
      <c r="N312" s="257" t="str">
        <f t="shared" si="81"/>
        <v/>
      </c>
      <c r="Z312" s="257" t="str">
        <f>IF(AD312="","",IF(COUNTIF(AD$2:AD312,AD312)=1,MAX($Z$1:Z311)+1,""))</f>
        <v/>
      </c>
      <c r="AA312" s="257" t="str">
        <f>IF('CMS Deviation Detail'!B334="","",'CMS Deviation Detail'!B334)</f>
        <v/>
      </c>
      <c r="AB312" s="257" t="str">
        <f>IF('CMS Deviation Detail'!C334="","",'CMS Deviation Detail'!C334)</f>
        <v/>
      </c>
      <c r="AC312" s="257" t="str">
        <f>IF('CMS Deviation Detail'!D334="","",'CMS Deviation Detail'!D334)</f>
        <v/>
      </c>
      <c r="AD312" s="257" t="str">
        <f t="shared" si="82"/>
        <v/>
      </c>
      <c r="AE312" s="257" t="str">
        <f t="shared" si="83"/>
        <v/>
      </c>
      <c r="AF312" s="257" t="str">
        <f t="shared" si="84"/>
        <v/>
      </c>
      <c r="AG312" s="257" t="str">
        <f t="shared" si="85"/>
        <v/>
      </c>
      <c r="AH312" s="257" t="str">
        <f t="shared" si="86"/>
        <v/>
      </c>
      <c r="AJ312" s="257" t="str">
        <f>IF(AN312="","",IF(COUNTIF(AN$2:AN312,AN312)=1,MAX($AJ$1:AJ311)+1,""))</f>
        <v/>
      </c>
      <c r="AK312" s="257" t="str">
        <f>IF('CMS Downtime Detail'!B334="","",'CMS Downtime Detail'!B334)</f>
        <v/>
      </c>
      <c r="AL312" s="257" t="str">
        <f>IF('CMS Downtime Detail'!C334="","",'CMS Downtime Detail'!C334)</f>
        <v/>
      </c>
      <c r="AM312" s="257" t="str">
        <f>IF('CMS Downtime Detail'!D334="","",'CMS Downtime Detail'!D334)</f>
        <v/>
      </c>
      <c r="AN312" s="257" t="str">
        <f t="shared" si="87"/>
        <v/>
      </c>
      <c r="AO312" s="257" t="str">
        <f t="shared" si="88"/>
        <v/>
      </c>
      <c r="AP312" s="257" t="str">
        <f t="shared" si="89"/>
        <v/>
      </c>
      <c r="AQ312" s="257" t="str">
        <f t="shared" si="90"/>
        <v/>
      </c>
      <c r="AR312" s="257" t="str">
        <f t="shared" si="91"/>
        <v/>
      </c>
    </row>
    <row r="313" spans="7:44" x14ac:dyDescent="0.25">
      <c r="G313" s="257" t="str">
        <f>IF(B313="","",IF(COUNTIF(K$2:K313,K313)=1,MAX($G$1:G312)+1,""))</f>
        <v/>
      </c>
      <c r="H313" s="257" t="str">
        <f>IF('No CMS Deviation'!B335="","",'No CMS Deviation'!B335)</f>
        <v/>
      </c>
      <c r="I313" s="257" t="str">
        <f>IF('No CMS Deviation'!C335="","",'No CMS Deviation'!C335)</f>
        <v/>
      </c>
      <c r="J313" s="257" t="str">
        <f>IF('No CMS Deviation'!D335="","",'No CMS Deviation'!D335)</f>
        <v/>
      </c>
      <c r="K313" s="257" t="str">
        <f t="shared" si="78"/>
        <v/>
      </c>
      <c r="L313" s="257" t="str">
        <f t="shared" si="79"/>
        <v/>
      </c>
      <c r="M313" s="257" t="str">
        <f t="shared" si="80"/>
        <v/>
      </c>
      <c r="N313" s="257" t="str">
        <f t="shared" si="81"/>
        <v/>
      </c>
      <c r="Z313" s="257" t="str">
        <f>IF(AD313="","",IF(COUNTIF(AD$2:AD313,AD313)=1,MAX($Z$1:Z312)+1,""))</f>
        <v/>
      </c>
      <c r="AA313" s="257" t="str">
        <f>IF('CMS Deviation Detail'!B335="","",'CMS Deviation Detail'!B335)</f>
        <v/>
      </c>
      <c r="AB313" s="257" t="str">
        <f>IF('CMS Deviation Detail'!C335="","",'CMS Deviation Detail'!C335)</f>
        <v/>
      </c>
      <c r="AC313" s="257" t="str">
        <f>IF('CMS Deviation Detail'!D335="","",'CMS Deviation Detail'!D335)</f>
        <v/>
      </c>
      <c r="AD313" s="257" t="str">
        <f t="shared" si="82"/>
        <v/>
      </c>
      <c r="AE313" s="257" t="str">
        <f t="shared" si="83"/>
        <v/>
      </c>
      <c r="AF313" s="257" t="str">
        <f t="shared" si="84"/>
        <v/>
      </c>
      <c r="AG313" s="257" t="str">
        <f t="shared" si="85"/>
        <v/>
      </c>
      <c r="AH313" s="257" t="str">
        <f t="shared" si="86"/>
        <v/>
      </c>
      <c r="AJ313" s="257" t="str">
        <f>IF(AN313="","",IF(COUNTIF(AN$2:AN313,AN313)=1,MAX($AJ$1:AJ312)+1,""))</f>
        <v/>
      </c>
      <c r="AK313" s="257" t="str">
        <f>IF('CMS Downtime Detail'!B335="","",'CMS Downtime Detail'!B335)</f>
        <v/>
      </c>
      <c r="AL313" s="257" t="str">
        <f>IF('CMS Downtime Detail'!C335="","",'CMS Downtime Detail'!C335)</f>
        <v/>
      </c>
      <c r="AM313" s="257" t="str">
        <f>IF('CMS Downtime Detail'!D335="","",'CMS Downtime Detail'!D335)</f>
        <v/>
      </c>
      <c r="AN313" s="257" t="str">
        <f t="shared" si="87"/>
        <v/>
      </c>
      <c r="AO313" s="257" t="str">
        <f t="shared" si="88"/>
        <v/>
      </c>
      <c r="AP313" s="257" t="str">
        <f t="shared" si="89"/>
        <v/>
      </c>
      <c r="AQ313" s="257" t="str">
        <f t="shared" si="90"/>
        <v/>
      </c>
      <c r="AR313" s="257" t="str">
        <f t="shared" si="91"/>
        <v/>
      </c>
    </row>
    <row r="314" spans="7:44" x14ac:dyDescent="0.25">
      <c r="G314" s="257" t="str">
        <f>IF(B314="","",IF(COUNTIF(K$2:K314,K314)=1,MAX($G$1:G313)+1,""))</f>
        <v/>
      </c>
      <c r="H314" s="257" t="str">
        <f>IF('No CMS Deviation'!B336="","",'No CMS Deviation'!B336)</f>
        <v/>
      </c>
      <c r="I314" s="257" t="str">
        <f>IF('No CMS Deviation'!C336="","",'No CMS Deviation'!C336)</f>
        <v/>
      </c>
      <c r="J314" s="257" t="str">
        <f>IF('No CMS Deviation'!D336="","",'No CMS Deviation'!D336)</f>
        <v/>
      </c>
      <c r="K314" s="257" t="str">
        <f t="shared" si="78"/>
        <v/>
      </c>
      <c r="L314" s="257" t="str">
        <f t="shared" si="79"/>
        <v/>
      </c>
      <c r="M314" s="257" t="str">
        <f t="shared" si="80"/>
        <v/>
      </c>
      <c r="N314" s="257" t="str">
        <f t="shared" si="81"/>
        <v/>
      </c>
      <c r="Z314" s="257" t="str">
        <f>IF(AD314="","",IF(COUNTIF(AD$2:AD314,AD314)=1,MAX($Z$1:Z313)+1,""))</f>
        <v/>
      </c>
      <c r="AA314" s="257" t="str">
        <f>IF('CMS Deviation Detail'!B336="","",'CMS Deviation Detail'!B336)</f>
        <v/>
      </c>
      <c r="AB314" s="257" t="str">
        <f>IF('CMS Deviation Detail'!C336="","",'CMS Deviation Detail'!C336)</f>
        <v/>
      </c>
      <c r="AC314" s="257" t="str">
        <f>IF('CMS Deviation Detail'!D336="","",'CMS Deviation Detail'!D336)</f>
        <v/>
      </c>
      <c r="AD314" s="257" t="str">
        <f t="shared" si="82"/>
        <v/>
      </c>
      <c r="AE314" s="257" t="str">
        <f t="shared" si="83"/>
        <v/>
      </c>
      <c r="AF314" s="257" t="str">
        <f t="shared" si="84"/>
        <v/>
      </c>
      <c r="AG314" s="257" t="str">
        <f t="shared" si="85"/>
        <v/>
      </c>
      <c r="AH314" s="257" t="str">
        <f t="shared" si="86"/>
        <v/>
      </c>
      <c r="AJ314" s="257" t="str">
        <f>IF(AN314="","",IF(COUNTIF(AN$2:AN314,AN314)=1,MAX($AJ$1:AJ313)+1,""))</f>
        <v/>
      </c>
      <c r="AK314" s="257" t="str">
        <f>IF('CMS Downtime Detail'!B336="","",'CMS Downtime Detail'!B336)</f>
        <v/>
      </c>
      <c r="AL314" s="257" t="str">
        <f>IF('CMS Downtime Detail'!C336="","",'CMS Downtime Detail'!C336)</f>
        <v/>
      </c>
      <c r="AM314" s="257" t="str">
        <f>IF('CMS Downtime Detail'!D336="","",'CMS Downtime Detail'!D336)</f>
        <v/>
      </c>
      <c r="AN314" s="257" t="str">
        <f t="shared" si="87"/>
        <v/>
      </c>
      <c r="AO314" s="257" t="str">
        <f t="shared" si="88"/>
        <v/>
      </c>
      <c r="AP314" s="257" t="str">
        <f t="shared" si="89"/>
        <v/>
      </c>
      <c r="AQ314" s="257" t="str">
        <f t="shared" si="90"/>
        <v/>
      </c>
      <c r="AR314" s="257" t="str">
        <f t="shared" si="91"/>
        <v/>
      </c>
    </row>
    <row r="315" spans="7:44" x14ac:dyDescent="0.25">
      <c r="G315" s="257" t="str">
        <f>IF(B315="","",IF(COUNTIF(K$2:K315,K315)=1,MAX($G$1:G314)+1,""))</f>
        <v/>
      </c>
      <c r="H315" s="257" t="str">
        <f>IF('No CMS Deviation'!B337="","",'No CMS Deviation'!B337)</f>
        <v/>
      </c>
      <c r="I315" s="257" t="str">
        <f>IF('No CMS Deviation'!C337="","",'No CMS Deviation'!C337)</f>
        <v/>
      </c>
      <c r="J315" s="257" t="str">
        <f>IF('No CMS Deviation'!D337="","",'No CMS Deviation'!D337)</f>
        <v/>
      </c>
      <c r="K315" s="257" t="str">
        <f t="shared" si="78"/>
        <v/>
      </c>
      <c r="L315" s="257" t="str">
        <f t="shared" si="79"/>
        <v/>
      </c>
      <c r="M315" s="257" t="str">
        <f t="shared" si="80"/>
        <v/>
      </c>
      <c r="N315" s="257" t="str">
        <f t="shared" si="81"/>
        <v/>
      </c>
      <c r="Z315" s="257" t="str">
        <f>IF(AD315="","",IF(COUNTIF(AD$2:AD315,AD315)=1,MAX($Z$1:Z314)+1,""))</f>
        <v/>
      </c>
      <c r="AA315" s="257" t="str">
        <f>IF('CMS Deviation Detail'!B337="","",'CMS Deviation Detail'!B337)</f>
        <v/>
      </c>
      <c r="AB315" s="257" t="str">
        <f>IF('CMS Deviation Detail'!C337="","",'CMS Deviation Detail'!C337)</f>
        <v/>
      </c>
      <c r="AC315" s="257" t="str">
        <f>IF('CMS Deviation Detail'!D337="","",'CMS Deviation Detail'!D337)</f>
        <v/>
      </c>
      <c r="AD315" s="257" t="str">
        <f t="shared" si="82"/>
        <v/>
      </c>
      <c r="AE315" s="257" t="str">
        <f t="shared" si="83"/>
        <v/>
      </c>
      <c r="AF315" s="257" t="str">
        <f t="shared" si="84"/>
        <v/>
      </c>
      <c r="AG315" s="257" t="str">
        <f t="shared" si="85"/>
        <v/>
      </c>
      <c r="AH315" s="257" t="str">
        <f t="shared" si="86"/>
        <v/>
      </c>
      <c r="AJ315" s="257" t="str">
        <f>IF(AN315="","",IF(COUNTIF(AN$2:AN315,AN315)=1,MAX($AJ$1:AJ314)+1,""))</f>
        <v/>
      </c>
      <c r="AK315" s="257" t="str">
        <f>IF('CMS Downtime Detail'!B337="","",'CMS Downtime Detail'!B337)</f>
        <v/>
      </c>
      <c r="AL315" s="257" t="str">
        <f>IF('CMS Downtime Detail'!C337="","",'CMS Downtime Detail'!C337)</f>
        <v/>
      </c>
      <c r="AM315" s="257" t="str">
        <f>IF('CMS Downtime Detail'!D337="","",'CMS Downtime Detail'!D337)</f>
        <v/>
      </c>
      <c r="AN315" s="257" t="str">
        <f t="shared" si="87"/>
        <v/>
      </c>
      <c r="AO315" s="257" t="str">
        <f t="shared" si="88"/>
        <v/>
      </c>
      <c r="AP315" s="257" t="str">
        <f t="shared" si="89"/>
        <v/>
      </c>
      <c r="AQ315" s="257" t="str">
        <f t="shared" si="90"/>
        <v/>
      </c>
      <c r="AR315" s="257" t="str">
        <f t="shared" si="91"/>
        <v/>
      </c>
    </row>
    <row r="316" spans="7:44" x14ac:dyDescent="0.25">
      <c r="G316" s="257" t="str">
        <f>IF(B316="","",IF(COUNTIF(K$2:K316,K316)=1,MAX($G$1:G315)+1,""))</f>
        <v/>
      </c>
      <c r="H316" s="257" t="str">
        <f>IF('No CMS Deviation'!B338="","",'No CMS Deviation'!B338)</f>
        <v/>
      </c>
      <c r="I316" s="257" t="str">
        <f>IF('No CMS Deviation'!C338="","",'No CMS Deviation'!C338)</f>
        <v/>
      </c>
      <c r="J316" s="257" t="str">
        <f>IF('No CMS Deviation'!D338="","",'No CMS Deviation'!D338)</f>
        <v/>
      </c>
      <c r="K316" s="257" t="str">
        <f t="shared" si="78"/>
        <v/>
      </c>
      <c r="L316" s="257" t="str">
        <f t="shared" si="79"/>
        <v/>
      </c>
      <c r="M316" s="257" t="str">
        <f t="shared" si="80"/>
        <v/>
      </c>
      <c r="N316" s="257" t="str">
        <f t="shared" si="81"/>
        <v/>
      </c>
      <c r="Z316" s="257" t="str">
        <f>IF(AD316="","",IF(COUNTIF(AD$2:AD316,AD316)=1,MAX($Z$1:Z315)+1,""))</f>
        <v/>
      </c>
      <c r="AA316" s="257" t="str">
        <f>IF('CMS Deviation Detail'!B338="","",'CMS Deviation Detail'!B338)</f>
        <v/>
      </c>
      <c r="AB316" s="257" t="str">
        <f>IF('CMS Deviation Detail'!C338="","",'CMS Deviation Detail'!C338)</f>
        <v/>
      </c>
      <c r="AC316" s="257" t="str">
        <f>IF('CMS Deviation Detail'!D338="","",'CMS Deviation Detail'!D338)</f>
        <v/>
      </c>
      <c r="AD316" s="257" t="str">
        <f t="shared" si="82"/>
        <v/>
      </c>
      <c r="AE316" s="257" t="str">
        <f t="shared" si="83"/>
        <v/>
      </c>
      <c r="AF316" s="257" t="str">
        <f t="shared" si="84"/>
        <v/>
      </c>
      <c r="AG316" s="257" t="str">
        <f t="shared" si="85"/>
        <v/>
      </c>
      <c r="AH316" s="257" t="str">
        <f t="shared" si="86"/>
        <v/>
      </c>
      <c r="AJ316" s="257" t="str">
        <f>IF(AN316="","",IF(COUNTIF(AN$2:AN316,AN316)=1,MAX($AJ$1:AJ315)+1,""))</f>
        <v/>
      </c>
      <c r="AK316" s="257" t="str">
        <f>IF('CMS Downtime Detail'!B338="","",'CMS Downtime Detail'!B338)</f>
        <v/>
      </c>
      <c r="AL316" s="257" t="str">
        <f>IF('CMS Downtime Detail'!C338="","",'CMS Downtime Detail'!C338)</f>
        <v/>
      </c>
      <c r="AM316" s="257" t="str">
        <f>IF('CMS Downtime Detail'!D338="","",'CMS Downtime Detail'!D338)</f>
        <v/>
      </c>
      <c r="AN316" s="257" t="str">
        <f t="shared" si="87"/>
        <v/>
      </c>
      <c r="AO316" s="257" t="str">
        <f t="shared" si="88"/>
        <v/>
      </c>
      <c r="AP316" s="257" t="str">
        <f t="shared" si="89"/>
        <v/>
      </c>
      <c r="AQ316" s="257" t="str">
        <f t="shared" si="90"/>
        <v/>
      </c>
      <c r="AR316" s="257" t="str">
        <f t="shared" si="91"/>
        <v/>
      </c>
    </row>
    <row r="317" spans="7:44" x14ac:dyDescent="0.25">
      <c r="G317" s="257" t="str">
        <f>IF(B317="","",IF(COUNTIF(K$2:K317,K317)=1,MAX($G$1:G316)+1,""))</f>
        <v/>
      </c>
      <c r="H317" s="257" t="str">
        <f>IF('No CMS Deviation'!B339="","",'No CMS Deviation'!B339)</f>
        <v/>
      </c>
      <c r="I317" s="257" t="str">
        <f>IF('No CMS Deviation'!C339="","",'No CMS Deviation'!C339)</f>
        <v/>
      </c>
      <c r="J317" s="257" t="str">
        <f>IF('No CMS Deviation'!D339="","",'No CMS Deviation'!D339)</f>
        <v/>
      </c>
      <c r="K317" s="257" t="str">
        <f t="shared" si="78"/>
        <v/>
      </c>
      <c r="L317" s="257" t="str">
        <f t="shared" si="79"/>
        <v/>
      </c>
      <c r="M317" s="257" t="str">
        <f t="shared" si="80"/>
        <v/>
      </c>
      <c r="N317" s="257" t="str">
        <f t="shared" si="81"/>
        <v/>
      </c>
      <c r="Z317" s="257" t="str">
        <f>IF(AD317="","",IF(COUNTIF(AD$2:AD317,AD317)=1,MAX($Z$1:Z316)+1,""))</f>
        <v/>
      </c>
      <c r="AA317" s="257" t="str">
        <f>IF('CMS Deviation Detail'!B339="","",'CMS Deviation Detail'!B339)</f>
        <v/>
      </c>
      <c r="AB317" s="257" t="str">
        <f>IF('CMS Deviation Detail'!C339="","",'CMS Deviation Detail'!C339)</f>
        <v/>
      </c>
      <c r="AC317" s="257" t="str">
        <f>IF('CMS Deviation Detail'!D339="","",'CMS Deviation Detail'!D339)</f>
        <v/>
      </c>
      <c r="AD317" s="257" t="str">
        <f t="shared" si="82"/>
        <v/>
      </c>
      <c r="AE317" s="257" t="str">
        <f t="shared" si="83"/>
        <v/>
      </c>
      <c r="AF317" s="257" t="str">
        <f t="shared" si="84"/>
        <v/>
      </c>
      <c r="AG317" s="257" t="str">
        <f t="shared" si="85"/>
        <v/>
      </c>
      <c r="AH317" s="257" t="str">
        <f t="shared" si="86"/>
        <v/>
      </c>
      <c r="AJ317" s="257" t="str">
        <f>IF(AN317="","",IF(COUNTIF(AN$2:AN317,AN317)=1,MAX($AJ$1:AJ316)+1,""))</f>
        <v/>
      </c>
      <c r="AK317" s="257" t="str">
        <f>IF('CMS Downtime Detail'!B339="","",'CMS Downtime Detail'!B339)</f>
        <v/>
      </c>
      <c r="AL317" s="257" t="str">
        <f>IF('CMS Downtime Detail'!C339="","",'CMS Downtime Detail'!C339)</f>
        <v/>
      </c>
      <c r="AM317" s="257" t="str">
        <f>IF('CMS Downtime Detail'!D339="","",'CMS Downtime Detail'!D339)</f>
        <v/>
      </c>
      <c r="AN317" s="257" t="str">
        <f t="shared" si="87"/>
        <v/>
      </c>
      <c r="AO317" s="257" t="str">
        <f t="shared" si="88"/>
        <v/>
      </c>
      <c r="AP317" s="257" t="str">
        <f t="shared" si="89"/>
        <v/>
      </c>
      <c r="AQ317" s="257" t="str">
        <f t="shared" si="90"/>
        <v/>
      </c>
      <c r="AR317" s="257" t="str">
        <f t="shared" si="91"/>
        <v/>
      </c>
    </row>
    <row r="318" spans="7:44" x14ac:dyDescent="0.25">
      <c r="G318" s="257" t="str">
        <f>IF(B318="","",IF(COUNTIF(K$2:K318,K318)=1,MAX($G$1:G317)+1,""))</f>
        <v/>
      </c>
      <c r="H318" s="257" t="str">
        <f>IF('No CMS Deviation'!B340="","",'No CMS Deviation'!B340)</f>
        <v/>
      </c>
      <c r="I318" s="257" t="str">
        <f>IF('No CMS Deviation'!C340="","",'No CMS Deviation'!C340)</f>
        <v/>
      </c>
      <c r="J318" s="257" t="str">
        <f>IF('No CMS Deviation'!D340="","",'No CMS Deviation'!D340)</f>
        <v/>
      </c>
      <c r="K318" s="257" t="str">
        <f t="shared" si="78"/>
        <v/>
      </c>
      <c r="L318" s="257" t="str">
        <f t="shared" si="79"/>
        <v/>
      </c>
      <c r="M318" s="257" t="str">
        <f t="shared" si="80"/>
        <v/>
      </c>
      <c r="N318" s="257" t="str">
        <f t="shared" si="81"/>
        <v/>
      </c>
      <c r="Z318" s="257" t="str">
        <f>IF(AD318="","",IF(COUNTIF(AD$2:AD318,AD318)=1,MAX($Z$1:Z317)+1,""))</f>
        <v/>
      </c>
      <c r="AA318" s="257" t="str">
        <f>IF('CMS Deviation Detail'!B340="","",'CMS Deviation Detail'!B340)</f>
        <v/>
      </c>
      <c r="AB318" s="257" t="str">
        <f>IF('CMS Deviation Detail'!C340="","",'CMS Deviation Detail'!C340)</f>
        <v/>
      </c>
      <c r="AC318" s="257" t="str">
        <f>IF('CMS Deviation Detail'!D340="","",'CMS Deviation Detail'!D340)</f>
        <v/>
      </c>
      <c r="AD318" s="257" t="str">
        <f t="shared" si="82"/>
        <v/>
      </c>
      <c r="AE318" s="257" t="str">
        <f t="shared" si="83"/>
        <v/>
      </c>
      <c r="AF318" s="257" t="str">
        <f t="shared" si="84"/>
        <v/>
      </c>
      <c r="AG318" s="257" t="str">
        <f t="shared" si="85"/>
        <v/>
      </c>
      <c r="AH318" s="257" t="str">
        <f t="shared" si="86"/>
        <v/>
      </c>
      <c r="AJ318" s="257" t="str">
        <f>IF(AN318="","",IF(COUNTIF(AN$2:AN318,AN318)=1,MAX($AJ$1:AJ317)+1,""))</f>
        <v/>
      </c>
      <c r="AK318" s="257" t="str">
        <f>IF('CMS Downtime Detail'!B340="","",'CMS Downtime Detail'!B340)</f>
        <v/>
      </c>
      <c r="AL318" s="257" t="str">
        <f>IF('CMS Downtime Detail'!C340="","",'CMS Downtime Detail'!C340)</f>
        <v/>
      </c>
      <c r="AM318" s="257" t="str">
        <f>IF('CMS Downtime Detail'!D340="","",'CMS Downtime Detail'!D340)</f>
        <v/>
      </c>
      <c r="AN318" s="257" t="str">
        <f t="shared" si="87"/>
        <v/>
      </c>
      <c r="AO318" s="257" t="str">
        <f t="shared" si="88"/>
        <v/>
      </c>
      <c r="AP318" s="257" t="str">
        <f t="shared" si="89"/>
        <v/>
      </c>
      <c r="AQ318" s="257" t="str">
        <f t="shared" si="90"/>
        <v/>
      </c>
      <c r="AR318" s="257" t="str">
        <f t="shared" si="91"/>
        <v/>
      </c>
    </row>
    <row r="319" spans="7:44" x14ac:dyDescent="0.25">
      <c r="G319" s="257" t="str">
        <f>IF(B319="","",IF(COUNTIF(K$2:K319,K319)=1,MAX($G$1:G318)+1,""))</f>
        <v/>
      </c>
      <c r="H319" s="257" t="str">
        <f>IF('No CMS Deviation'!B341="","",'No CMS Deviation'!B341)</f>
        <v/>
      </c>
      <c r="I319" s="257" t="str">
        <f>IF('No CMS Deviation'!C341="","",'No CMS Deviation'!C341)</f>
        <v/>
      </c>
      <c r="J319" s="257" t="str">
        <f>IF('No CMS Deviation'!D341="","",'No CMS Deviation'!D341)</f>
        <v/>
      </c>
      <c r="K319" s="257" t="str">
        <f t="shared" si="78"/>
        <v/>
      </c>
      <c r="L319" s="257" t="str">
        <f t="shared" si="79"/>
        <v/>
      </c>
      <c r="M319" s="257" t="str">
        <f t="shared" si="80"/>
        <v/>
      </c>
      <c r="N319" s="257" t="str">
        <f t="shared" si="81"/>
        <v/>
      </c>
      <c r="Z319" s="257" t="str">
        <f>IF(AD319="","",IF(COUNTIF(AD$2:AD319,AD319)=1,MAX($Z$1:Z318)+1,""))</f>
        <v/>
      </c>
      <c r="AA319" s="257" t="str">
        <f>IF('CMS Deviation Detail'!B341="","",'CMS Deviation Detail'!B341)</f>
        <v/>
      </c>
      <c r="AB319" s="257" t="str">
        <f>IF('CMS Deviation Detail'!C341="","",'CMS Deviation Detail'!C341)</f>
        <v/>
      </c>
      <c r="AC319" s="257" t="str">
        <f>IF('CMS Deviation Detail'!D341="","",'CMS Deviation Detail'!D341)</f>
        <v/>
      </c>
      <c r="AD319" s="257" t="str">
        <f t="shared" si="82"/>
        <v/>
      </c>
      <c r="AE319" s="257" t="str">
        <f t="shared" si="83"/>
        <v/>
      </c>
      <c r="AF319" s="257" t="str">
        <f t="shared" si="84"/>
        <v/>
      </c>
      <c r="AG319" s="257" t="str">
        <f t="shared" si="85"/>
        <v/>
      </c>
      <c r="AH319" s="257" t="str">
        <f t="shared" si="86"/>
        <v/>
      </c>
      <c r="AJ319" s="257" t="str">
        <f>IF(AN319="","",IF(COUNTIF(AN$2:AN319,AN319)=1,MAX($AJ$1:AJ318)+1,""))</f>
        <v/>
      </c>
      <c r="AK319" s="257" t="str">
        <f>IF('CMS Downtime Detail'!B341="","",'CMS Downtime Detail'!B341)</f>
        <v/>
      </c>
      <c r="AL319" s="257" t="str">
        <f>IF('CMS Downtime Detail'!C341="","",'CMS Downtime Detail'!C341)</f>
        <v/>
      </c>
      <c r="AM319" s="257" t="str">
        <f>IF('CMS Downtime Detail'!D341="","",'CMS Downtime Detail'!D341)</f>
        <v/>
      </c>
      <c r="AN319" s="257" t="str">
        <f t="shared" si="87"/>
        <v/>
      </c>
      <c r="AO319" s="257" t="str">
        <f t="shared" si="88"/>
        <v/>
      </c>
      <c r="AP319" s="257" t="str">
        <f t="shared" si="89"/>
        <v/>
      </c>
      <c r="AQ319" s="257" t="str">
        <f t="shared" si="90"/>
        <v/>
      </c>
      <c r="AR319" s="257" t="str">
        <f t="shared" si="91"/>
        <v/>
      </c>
    </row>
    <row r="320" spans="7:44" x14ac:dyDescent="0.25">
      <c r="G320" s="257" t="str">
        <f>IF(B320="","",IF(COUNTIF(K$2:K320,K320)=1,MAX($G$1:G319)+1,""))</f>
        <v/>
      </c>
      <c r="H320" s="257" t="str">
        <f>IF('No CMS Deviation'!B342="","",'No CMS Deviation'!B342)</f>
        <v/>
      </c>
      <c r="I320" s="257" t="str">
        <f>IF('No CMS Deviation'!C342="","",'No CMS Deviation'!C342)</f>
        <v/>
      </c>
      <c r="J320" s="257" t="str">
        <f>IF('No CMS Deviation'!D342="","",'No CMS Deviation'!D342)</f>
        <v/>
      </c>
      <c r="K320" s="257" t="str">
        <f t="shared" si="78"/>
        <v/>
      </c>
      <c r="L320" s="257" t="str">
        <f t="shared" si="79"/>
        <v/>
      </c>
      <c r="M320" s="257" t="str">
        <f t="shared" si="80"/>
        <v/>
      </c>
      <c r="N320" s="257" t="str">
        <f t="shared" si="81"/>
        <v/>
      </c>
      <c r="Z320" s="257" t="str">
        <f>IF(AD320="","",IF(COUNTIF(AD$2:AD320,AD320)=1,MAX($Z$1:Z319)+1,""))</f>
        <v/>
      </c>
      <c r="AA320" s="257" t="str">
        <f>IF('CMS Deviation Detail'!B342="","",'CMS Deviation Detail'!B342)</f>
        <v/>
      </c>
      <c r="AB320" s="257" t="str">
        <f>IF('CMS Deviation Detail'!C342="","",'CMS Deviation Detail'!C342)</f>
        <v/>
      </c>
      <c r="AC320" s="257" t="str">
        <f>IF('CMS Deviation Detail'!D342="","",'CMS Deviation Detail'!D342)</f>
        <v/>
      </c>
      <c r="AD320" s="257" t="str">
        <f t="shared" si="82"/>
        <v/>
      </c>
      <c r="AE320" s="257" t="str">
        <f t="shared" si="83"/>
        <v/>
      </c>
      <c r="AF320" s="257" t="str">
        <f t="shared" si="84"/>
        <v/>
      </c>
      <c r="AG320" s="257" t="str">
        <f t="shared" si="85"/>
        <v/>
      </c>
      <c r="AH320" s="257" t="str">
        <f t="shared" si="86"/>
        <v/>
      </c>
      <c r="AJ320" s="257" t="str">
        <f>IF(AN320="","",IF(COUNTIF(AN$2:AN320,AN320)=1,MAX($AJ$1:AJ319)+1,""))</f>
        <v/>
      </c>
      <c r="AK320" s="257" t="str">
        <f>IF('CMS Downtime Detail'!B342="","",'CMS Downtime Detail'!B342)</f>
        <v/>
      </c>
      <c r="AL320" s="257" t="str">
        <f>IF('CMS Downtime Detail'!C342="","",'CMS Downtime Detail'!C342)</f>
        <v/>
      </c>
      <c r="AM320" s="257" t="str">
        <f>IF('CMS Downtime Detail'!D342="","",'CMS Downtime Detail'!D342)</f>
        <v/>
      </c>
      <c r="AN320" s="257" t="str">
        <f t="shared" si="87"/>
        <v/>
      </c>
      <c r="AO320" s="257" t="str">
        <f t="shared" si="88"/>
        <v/>
      </c>
      <c r="AP320" s="257" t="str">
        <f t="shared" si="89"/>
        <v/>
      </c>
      <c r="AQ320" s="257" t="str">
        <f t="shared" si="90"/>
        <v/>
      </c>
      <c r="AR320" s="257" t="str">
        <f t="shared" si="91"/>
        <v/>
      </c>
    </row>
    <row r="321" spans="7:44" x14ac:dyDescent="0.25">
      <c r="G321" s="257" t="str">
        <f>IF(B321="","",IF(COUNTIF(K$2:K321,K321)=1,MAX($G$1:G320)+1,""))</f>
        <v/>
      </c>
      <c r="H321" s="257" t="str">
        <f>IF('No CMS Deviation'!B343="","",'No CMS Deviation'!B343)</f>
        <v/>
      </c>
      <c r="I321" s="257" t="str">
        <f>IF('No CMS Deviation'!C343="","",'No CMS Deviation'!C343)</f>
        <v/>
      </c>
      <c r="J321" s="257" t="str">
        <f>IF('No CMS Deviation'!D343="","",'No CMS Deviation'!D343)</f>
        <v/>
      </c>
      <c r="K321" s="257" t="str">
        <f t="shared" si="78"/>
        <v/>
      </c>
      <c r="L321" s="257" t="str">
        <f t="shared" si="79"/>
        <v/>
      </c>
      <c r="M321" s="257" t="str">
        <f t="shared" si="80"/>
        <v/>
      </c>
      <c r="N321" s="257" t="str">
        <f t="shared" si="81"/>
        <v/>
      </c>
      <c r="Z321" s="257" t="str">
        <f>IF(AD321="","",IF(COUNTIF(AD$2:AD321,AD321)=1,MAX($Z$1:Z320)+1,""))</f>
        <v/>
      </c>
      <c r="AA321" s="257" t="str">
        <f>IF('CMS Deviation Detail'!B343="","",'CMS Deviation Detail'!B343)</f>
        <v/>
      </c>
      <c r="AB321" s="257" t="str">
        <f>IF('CMS Deviation Detail'!C343="","",'CMS Deviation Detail'!C343)</f>
        <v/>
      </c>
      <c r="AC321" s="257" t="str">
        <f>IF('CMS Deviation Detail'!D343="","",'CMS Deviation Detail'!D343)</f>
        <v/>
      </c>
      <c r="AD321" s="257" t="str">
        <f t="shared" si="82"/>
        <v/>
      </c>
      <c r="AE321" s="257" t="str">
        <f t="shared" si="83"/>
        <v/>
      </c>
      <c r="AF321" s="257" t="str">
        <f t="shared" si="84"/>
        <v/>
      </c>
      <c r="AG321" s="257" t="str">
        <f t="shared" si="85"/>
        <v/>
      </c>
      <c r="AH321" s="257" t="str">
        <f t="shared" si="86"/>
        <v/>
      </c>
      <c r="AJ321" s="257" t="str">
        <f>IF(AN321="","",IF(COUNTIF(AN$2:AN321,AN321)=1,MAX($AJ$1:AJ320)+1,""))</f>
        <v/>
      </c>
      <c r="AK321" s="257" t="str">
        <f>IF('CMS Downtime Detail'!B343="","",'CMS Downtime Detail'!B343)</f>
        <v/>
      </c>
      <c r="AL321" s="257" t="str">
        <f>IF('CMS Downtime Detail'!C343="","",'CMS Downtime Detail'!C343)</f>
        <v/>
      </c>
      <c r="AM321" s="257" t="str">
        <f>IF('CMS Downtime Detail'!D343="","",'CMS Downtime Detail'!D343)</f>
        <v/>
      </c>
      <c r="AN321" s="257" t="str">
        <f t="shared" si="87"/>
        <v/>
      </c>
      <c r="AO321" s="257" t="str">
        <f t="shared" si="88"/>
        <v/>
      </c>
      <c r="AP321" s="257" t="str">
        <f t="shared" si="89"/>
        <v/>
      </c>
      <c r="AQ321" s="257" t="str">
        <f t="shared" si="90"/>
        <v/>
      </c>
      <c r="AR321" s="257" t="str">
        <f t="shared" si="91"/>
        <v/>
      </c>
    </row>
    <row r="322" spans="7:44" x14ac:dyDescent="0.25">
      <c r="G322" s="257" t="str">
        <f>IF(B322="","",IF(COUNTIF(K$2:K322,K322)=1,MAX($G$1:G321)+1,""))</f>
        <v/>
      </c>
      <c r="H322" s="257" t="str">
        <f>IF('No CMS Deviation'!B344="","",'No CMS Deviation'!B344)</f>
        <v/>
      </c>
      <c r="I322" s="257" t="str">
        <f>IF('No CMS Deviation'!C344="","",'No CMS Deviation'!C344)</f>
        <v/>
      </c>
      <c r="J322" s="257" t="str">
        <f>IF('No CMS Deviation'!D344="","",'No CMS Deviation'!D344)</f>
        <v/>
      </c>
      <c r="K322" s="257" t="str">
        <f t="shared" si="78"/>
        <v/>
      </c>
      <c r="L322" s="257" t="str">
        <f t="shared" si="79"/>
        <v/>
      </c>
      <c r="M322" s="257" t="str">
        <f t="shared" si="80"/>
        <v/>
      </c>
      <c r="N322" s="257" t="str">
        <f t="shared" si="81"/>
        <v/>
      </c>
      <c r="Z322" s="257" t="str">
        <f>IF(AD322="","",IF(COUNTIF(AD$2:AD322,AD322)=1,MAX($Z$1:Z321)+1,""))</f>
        <v/>
      </c>
      <c r="AA322" s="257" t="str">
        <f>IF('CMS Deviation Detail'!B344="","",'CMS Deviation Detail'!B344)</f>
        <v/>
      </c>
      <c r="AB322" s="257" t="str">
        <f>IF('CMS Deviation Detail'!C344="","",'CMS Deviation Detail'!C344)</f>
        <v/>
      </c>
      <c r="AC322" s="257" t="str">
        <f>IF('CMS Deviation Detail'!D344="","",'CMS Deviation Detail'!D344)</f>
        <v/>
      </c>
      <c r="AD322" s="257" t="str">
        <f t="shared" si="82"/>
        <v/>
      </c>
      <c r="AE322" s="257" t="str">
        <f t="shared" si="83"/>
        <v/>
      </c>
      <c r="AF322" s="257" t="str">
        <f t="shared" si="84"/>
        <v/>
      </c>
      <c r="AG322" s="257" t="str">
        <f t="shared" si="85"/>
        <v/>
      </c>
      <c r="AH322" s="257" t="str">
        <f t="shared" si="86"/>
        <v/>
      </c>
      <c r="AJ322" s="257" t="str">
        <f>IF(AN322="","",IF(COUNTIF(AN$2:AN322,AN322)=1,MAX($AJ$1:AJ321)+1,""))</f>
        <v/>
      </c>
      <c r="AK322" s="257" t="str">
        <f>IF('CMS Downtime Detail'!B344="","",'CMS Downtime Detail'!B344)</f>
        <v/>
      </c>
      <c r="AL322" s="257" t="str">
        <f>IF('CMS Downtime Detail'!C344="","",'CMS Downtime Detail'!C344)</f>
        <v/>
      </c>
      <c r="AM322" s="257" t="str">
        <f>IF('CMS Downtime Detail'!D344="","",'CMS Downtime Detail'!D344)</f>
        <v/>
      </c>
      <c r="AN322" s="257" t="str">
        <f t="shared" si="87"/>
        <v/>
      </c>
      <c r="AO322" s="257" t="str">
        <f t="shared" si="88"/>
        <v/>
      </c>
      <c r="AP322" s="257" t="str">
        <f t="shared" si="89"/>
        <v/>
      </c>
      <c r="AQ322" s="257" t="str">
        <f t="shared" si="90"/>
        <v/>
      </c>
      <c r="AR322" s="257" t="str">
        <f t="shared" si="91"/>
        <v/>
      </c>
    </row>
    <row r="323" spans="7:44" x14ac:dyDescent="0.25">
      <c r="G323" s="257" t="str">
        <f>IF(B323="","",IF(COUNTIF(K$2:K323,K323)=1,MAX($G$1:G322)+1,""))</f>
        <v/>
      </c>
      <c r="H323" s="257" t="str">
        <f>IF('No CMS Deviation'!B345="","",'No CMS Deviation'!B345)</f>
        <v/>
      </c>
      <c r="I323" s="257" t="str">
        <f>IF('No CMS Deviation'!C345="","",'No CMS Deviation'!C345)</f>
        <v/>
      </c>
      <c r="J323" s="257" t="str">
        <f>IF('No CMS Deviation'!D345="","",'No CMS Deviation'!D345)</f>
        <v/>
      </c>
      <c r="K323" s="257" t="str">
        <f t="shared" ref="K323:K386" si="92">H323&amp;I323&amp;J323</f>
        <v/>
      </c>
      <c r="L323" s="257" t="str">
        <f t="shared" ref="L323:L386" si="93">IFERROR(INDEX(H$2:H$484,MATCH(ROW()-ROW($K$1),$G$2:$G$484,0)),"")</f>
        <v/>
      </c>
      <c r="M323" s="257" t="str">
        <f t="shared" ref="M323:M386" si="94">IFERROR(INDEX(I$2:I$484,MATCH(ROW()-ROW($K$1),$G$2:$G$484,0)),"")</f>
        <v/>
      </c>
      <c r="N323" s="257" t="str">
        <f t="shared" ref="N323:N386" si="95">IFERROR(INDEX(J$2:J$484,MATCH(ROW()-ROW($K$1),$G$2:$G$484,0)),"")</f>
        <v/>
      </c>
      <c r="Z323" s="257" t="str">
        <f>IF(AD323="","",IF(COUNTIF(AD$2:AD323,AD323)=1,MAX($Z$1:Z322)+1,""))</f>
        <v/>
      </c>
      <c r="AA323" s="257" t="str">
        <f>IF('CMS Deviation Detail'!B345="","",'CMS Deviation Detail'!B345)</f>
        <v/>
      </c>
      <c r="AB323" s="257" t="str">
        <f>IF('CMS Deviation Detail'!C345="","",'CMS Deviation Detail'!C345)</f>
        <v/>
      </c>
      <c r="AC323" s="257" t="str">
        <f>IF('CMS Deviation Detail'!D345="","",'CMS Deviation Detail'!D345)</f>
        <v/>
      </c>
      <c r="AD323" s="257" t="str">
        <f t="shared" ref="AD323:AD386" si="96">AA323&amp;AB323&amp;AC323</f>
        <v/>
      </c>
      <c r="AE323" s="257" t="str">
        <f t="shared" ref="AE323:AE386" si="97">IF(AF323="","",AF323&amp;" "&amp;AG323&amp;" "&amp;AH323)</f>
        <v/>
      </c>
      <c r="AF323" s="257" t="str">
        <f t="shared" ref="AF323:AF386" si="98">IFERROR(INDEX(AA$2:AA$484,MATCH(ROW()-ROW($AE$1),$Z$2:$Z$484,0)),"")</f>
        <v/>
      </c>
      <c r="AG323" s="257" t="str">
        <f t="shared" ref="AG323:AG386" si="99">IFERROR(INDEX(AB$2:AB$484,MATCH(ROW()-ROW($AE$1),$Z$2:$Z$484,0)),"")</f>
        <v/>
      </c>
      <c r="AH323" s="257" t="str">
        <f t="shared" ref="AH323:AH386" si="100">IFERROR(INDEX(AC$2:AC$484,MATCH(ROW()-ROW($AE$1),$Z$2:$Z$484,0)),"")</f>
        <v/>
      </c>
      <c r="AJ323" s="257" t="str">
        <f>IF(AN323="","",IF(COUNTIF(AN$2:AN323,AN323)=1,MAX($AJ$1:AJ322)+1,""))</f>
        <v/>
      </c>
      <c r="AK323" s="257" t="str">
        <f>IF('CMS Downtime Detail'!B345="","",'CMS Downtime Detail'!B345)</f>
        <v/>
      </c>
      <c r="AL323" s="257" t="str">
        <f>IF('CMS Downtime Detail'!C345="","",'CMS Downtime Detail'!C345)</f>
        <v/>
      </c>
      <c r="AM323" s="257" t="str">
        <f>IF('CMS Downtime Detail'!D345="","",'CMS Downtime Detail'!D345)</f>
        <v/>
      </c>
      <c r="AN323" s="257" t="str">
        <f t="shared" ref="AN323:AN386" si="101">AK323&amp;AL323&amp;AM323</f>
        <v/>
      </c>
      <c r="AO323" s="257" t="str">
        <f t="shared" ref="AO323:AO386" si="102">IF(AP323="","",AP323&amp;" "&amp;AQ323&amp;" "&amp;AR323)</f>
        <v/>
      </c>
      <c r="AP323" s="257" t="str">
        <f t="shared" ref="AP323:AP386" si="103">IFERROR(INDEX(AK$2:AK$484,MATCH(ROW()-ROW($AO$1),$AJ$2:$AJ$484,0)),"")</f>
        <v/>
      </c>
      <c r="AQ323" s="257" t="str">
        <f t="shared" ref="AQ323:AQ386" si="104">IFERROR(INDEX(AL$2:AL$484,MATCH(ROW()-ROW($AO$1),$AJ$2:$AJ$484,0)),"")</f>
        <v/>
      </c>
      <c r="AR323" s="257" t="str">
        <f t="shared" ref="AR323:AR386" si="105">IFERROR(INDEX(AM$2:AM$484,MATCH(ROW()-ROW($AO$1),$AJ$2:$AJ$484,0)),"")</f>
        <v/>
      </c>
    </row>
    <row r="324" spans="7:44" x14ac:dyDescent="0.25">
      <c r="G324" s="257" t="str">
        <f>IF(B324="","",IF(COUNTIF(K$2:K324,K324)=1,MAX($G$1:G323)+1,""))</f>
        <v/>
      </c>
      <c r="H324" s="257" t="str">
        <f>IF('No CMS Deviation'!B346="","",'No CMS Deviation'!B346)</f>
        <v/>
      </c>
      <c r="I324" s="257" t="str">
        <f>IF('No CMS Deviation'!C346="","",'No CMS Deviation'!C346)</f>
        <v/>
      </c>
      <c r="J324" s="257" t="str">
        <f>IF('No CMS Deviation'!D346="","",'No CMS Deviation'!D346)</f>
        <v/>
      </c>
      <c r="K324" s="257" t="str">
        <f t="shared" si="92"/>
        <v/>
      </c>
      <c r="L324" s="257" t="str">
        <f t="shared" si="93"/>
        <v/>
      </c>
      <c r="M324" s="257" t="str">
        <f t="shared" si="94"/>
        <v/>
      </c>
      <c r="N324" s="257" t="str">
        <f t="shared" si="95"/>
        <v/>
      </c>
      <c r="Z324" s="257" t="str">
        <f>IF(AD324="","",IF(COUNTIF(AD$2:AD324,AD324)=1,MAX($Z$1:Z323)+1,""))</f>
        <v/>
      </c>
      <c r="AA324" s="257" t="str">
        <f>IF('CMS Deviation Detail'!B346="","",'CMS Deviation Detail'!B346)</f>
        <v/>
      </c>
      <c r="AB324" s="257" t="str">
        <f>IF('CMS Deviation Detail'!C346="","",'CMS Deviation Detail'!C346)</f>
        <v/>
      </c>
      <c r="AC324" s="257" t="str">
        <f>IF('CMS Deviation Detail'!D346="","",'CMS Deviation Detail'!D346)</f>
        <v/>
      </c>
      <c r="AD324" s="257" t="str">
        <f t="shared" si="96"/>
        <v/>
      </c>
      <c r="AE324" s="257" t="str">
        <f t="shared" si="97"/>
        <v/>
      </c>
      <c r="AF324" s="257" t="str">
        <f t="shared" si="98"/>
        <v/>
      </c>
      <c r="AG324" s="257" t="str">
        <f t="shared" si="99"/>
        <v/>
      </c>
      <c r="AH324" s="257" t="str">
        <f t="shared" si="100"/>
        <v/>
      </c>
      <c r="AJ324" s="257" t="str">
        <f>IF(AN324="","",IF(COUNTIF(AN$2:AN324,AN324)=1,MAX($AJ$1:AJ323)+1,""))</f>
        <v/>
      </c>
      <c r="AK324" s="257" t="str">
        <f>IF('CMS Downtime Detail'!B346="","",'CMS Downtime Detail'!B346)</f>
        <v/>
      </c>
      <c r="AL324" s="257" t="str">
        <f>IF('CMS Downtime Detail'!C346="","",'CMS Downtime Detail'!C346)</f>
        <v/>
      </c>
      <c r="AM324" s="257" t="str">
        <f>IF('CMS Downtime Detail'!D346="","",'CMS Downtime Detail'!D346)</f>
        <v/>
      </c>
      <c r="AN324" s="257" t="str">
        <f t="shared" si="101"/>
        <v/>
      </c>
      <c r="AO324" s="257" t="str">
        <f t="shared" si="102"/>
        <v/>
      </c>
      <c r="AP324" s="257" t="str">
        <f t="shared" si="103"/>
        <v/>
      </c>
      <c r="AQ324" s="257" t="str">
        <f t="shared" si="104"/>
        <v/>
      </c>
      <c r="AR324" s="257" t="str">
        <f t="shared" si="105"/>
        <v/>
      </c>
    </row>
    <row r="325" spans="7:44" x14ac:dyDescent="0.25">
      <c r="G325" s="257" t="str">
        <f>IF(B325="","",IF(COUNTIF(K$2:K325,K325)=1,MAX($G$1:G324)+1,""))</f>
        <v/>
      </c>
      <c r="H325" s="257" t="str">
        <f>IF('No CMS Deviation'!B347="","",'No CMS Deviation'!B347)</f>
        <v/>
      </c>
      <c r="I325" s="257" t="str">
        <f>IF('No CMS Deviation'!C347="","",'No CMS Deviation'!C347)</f>
        <v/>
      </c>
      <c r="J325" s="257" t="str">
        <f>IF('No CMS Deviation'!D347="","",'No CMS Deviation'!D347)</f>
        <v/>
      </c>
      <c r="K325" s="257" t="str">
        <f t="shared" si="92"/>
        <v/>
      </c>
      <c r="L325" s="257" t="str">
        <f t="shared" si="93"/>
        <v/>
      </c>
      <c r="M325" s="257" t="str">
        <f t="shared" si="94"/>
        <v/>
      </c>
      <c r="N325" s="257" t="str">
        <f t="shared" si="95"/>
        <v/>
      </c>
      <c r="Z325" s="257" t="str">
        <f>IF(AD325="","",IF(COUNTIF(AD$2:AD325,AD325)=1,MAX($Z$1:Z324)+1,""))</f>
        <v/>
      </c>
      <c r="AA325" s="257" t="str">
        <f>IF('CMS Deviation Detail'!B347="","",'CMS Deviation Detail'!B347)</f>
        <v/>
      </c>
      <c r="AB325" s="257" t="str">
        <f>IF('CMS Deviation Detail'!C347="","",'CMS Deviation Detail'!C347)</f>
        <v/>
      </c>
      <c r="AC325" s="257" t="str">
        <f>IF('CMS Deviation Detail'!D347="","",'CMS Deviation Detail'!D347)</f>
        <v/>
      </c>
      <c r="AD325" s="257" t="str">
        <f t="shared" si="96"/>
        <v/>
      </c>
      <c r="AE325" s="257" t="str">
        <f t="shared" si="97"/>
        <v/>
      </c>
      <c r="AF325" s="257" t="str">
        <f t="shared" si="98"/>
        <v/>
      </c>
      <c r="AG325" s="257" t="str">
        <f t="shared" si="99"/>
        <v/>
      </c>
      <c r="AH325" s="257" t="str">
        <f t="shared" si="100"/>
        <v/>
      </c>
      <c r="AJ325" s="257" t="str">
        <f>IF(AN325="","",IF(COUNTIF(AN$2:AN325,AN325)=1,MAX($AJ$1:AJ324)+1,""))</f>
        <v/>
      </c>
      <c r="AK325" s="257" t="str">
        <f>IF('CMS Downtime Detail'!B347="","",'CMS Downtime Detail'!B347)</f>
        <v/>
      </c>
      <c r="AL325" s="257" t="str">
        <f>IF('CMS Downtime Detail'!C347="","",'CMS Downtime Detail'!C347)</f>
        <v/>
      </c>
      <c r="AM325" s="257" t="str">
        <f>IF('CMS Downtime Detail'!D347="","",'CMS Downtime Detail'!D347)</f>
        <v/>
      </c>
      <c r="AN325" s="257" t="str">
        <f t="shared" si="101"/>
        <v/>
      </c>
      <c r="AO325" s="257" t="str">
        <f t="shared" si="102"/>
        <v/>
      </c>
      <c r="AP325" s="257" t="str">
        <f t="shared" si="103"/>
        <v/>
      </c>
      <c r="AQ325" s="257" t="str">
        <f t="shared" si="104"/>
        <v/>
      </c>
      <c r="AR325" s="257" t="str">
        <f t="shared" si="105"/>
        <v/>
      </c>
    </row>
    <row r="326" spans="7:44" x14ac:dyDescent="0.25">
      <c r="G326" s="257" t="str">
        <f>IF(B326="","",IF(COUNTIF(K$2:K326,K326)=1,MAX($G$1:G325)+1,""))</f>
        <v/>
      </c>
      <c r="H326" s="257" t="str">
        <f>IF('No CMS Deviation'!B348="","",'No CMS Deviation'!B348)</f>
        <v/>
      </c>
      <c r="I326" s="257" t="str">
        <f>IF('No CMS Deviation'!C348="","",'No CMS Deviation'!C348)</f>
        <v/>
      </c>
      <c r="J326" s="257" t="str">
        <f>IF('No CMS Deviation'!D348="","",'No CMS Deviation'!D348)</f>
        <v/>
      </c>
      <c r="K326" s="257" t="str">
        <f t="shared" si="92"/>
        <v/>
      </c>
      <c r="L326" s="257" t="str">
        <f t="shared" si="93"/>
        <v/>
      </c>
      <c r="M326" s="257" t="str">
        <f t="shared" si="94"/>
        <v/>
      </c>
      <c r="N326" s="257" t="str">
        <f t="shared" si="95"/>
        <v/>
      </c>
      <c r="Z326" s="257" t="str">
        <f>IF(AD326="","",IF(COUNTIF(AD$2:AD326,AD326)=1,MAX($Z$1:Z325)+1,""))</f>
        <v/>
      </c>
      <c r="AA326" s="257" t="str">
        <f>IF('CMS Deviation Detail'!B348="","",'CMS Deviation Detail'!B348)</f>
        <v/>
      </c>
      <c r="AB326" s="257" t="str">
        <f>IF('CMS Deviation Detail'!C348="","",'CMS Deviation Detail'!C348)</f>
        <v/>
      </c>
      <c r="AC326" s="257" t="str">
        <f>IF('CMS Deviation Detail'!D348="","",'CMS Deviation Detail'!D348)</f>
        <v/>
      </c>
      <c r="AD326" s="257" t="str">
        <f t="shared" si="96"/>
        <v/>
      </c>
      <c r="AE326" s="257" t="str">
        <f t="shared" si="97"/>
        <v/>
      </c>
      <c r="AF326" s="257" t="str">
        <f t="shared" si="98"/>
        <v/>
      </c>
      <c r="AG326" s="257" t="str">
        <f t="shared" si="99"/>
        <v/>
      </c>
      <c r="AH326" s="257" t="str">
        <f t="shared" si="100"/>
        <v/>
      </c>
      <c r="AJ326" s="257" t="str">
        <f>IF(AN326="","",IF(COUNTIF(AN$2:AN326,AN326)=1,MAX($AJ$1:AJ325)+1,""))</f>
        <v/>
      </c>
      <c r="AK326" s="257" t="str">
        <f>IF('CMS Downtime Detail'!B348="","",'CMS Downtime Detail'!B348)</f>
        <v/>
      </c>
      <c r="AL326" s="257" t="str">
        <f>IF('CMS Downtime Detail'!C348="","",'CMS Downtime Detail'!C348)</f>
        <v/>
      </c>
      <c r="AM326" s="257" t="str">
        <f>IF('CMS Downtime Detail'!D348="","",'CMS Downtime Detail'!D348)</f>
        <v/>
      </c>
      <c r="AN326" s="257" t="str">
        <f t="shared" si="101"/>
        <v/>
      </c>
      <c r="AO326" s="257" t="str">
        <f t="shared" si="102"/>
        <v/>
      </c>
      <c r="AP326" s="257" t="str">
        <f t="shared" si="103"/>
        <v/>
      </c>
      <c r="AQ326" s="257" t="str">
        <f t="shared" si="104"/>
        <v/>
      </c>
      <c r="AR326" s="257" t="str">
        <f t="shared" si="105"/>
        <v/>
      </c>
    </row>
    <row r="327" spans="7:44" x14ac:dyDescent="0.25">
      <c r="G327" s="257" t="str">
        <f>IF(B327="","",IF(COUNTIF(K$2:K327,K327)=1,MAX($G$1:G326)+1,""))</f>
        <v/>
      </c>
      <c r="H327" s="257" t="str">
        <f>IF('No CMS Deviation'!B349="","",'No CMS Deviation'!B349)</f>
        <v/>
      </c>
      <c r="I327" s="257" t="str">
        <f>IF('No CMS Deviation'!C349="","",'No CMS Deviation'!C349)</f>
        <v/>
      </c>
      <c r="J327" s="257" t="str">
        <f>IF('No CMS Deviation'!D349="","",'No CMS Deviation'!D349)</f>
        <v/>
      </c>
      <c r="K327" s="257" t="str">
        <f t="shared" si="92"/>
        <v/>
      </c>
      <c r="L327" s="257" t="str">
        <f t="shared" si="93"/>
        <v/>
      </c>
      <c r="M327" s="257" t="str">
        <f t="shared" si="94"/>
        <v/>
      </c>
      <c r="N327" s="257" t="str">
        <f t="shared" si="95"/>
        <v/>
      </c>
      <c r="Z327" s="257" t="str">
        <f>IF(AD327="","",IF(COUNTIF(AD$2:AD327,AD327)=1,MAX($Z$1:Z326)+1,""))</f>
        <v/>
      </c>
      <c r="AA327" s="257" t="str">
        <f>IF('CMS Deviation Detail'!B349="","",'CMS Deviation Detail'!B349)</f>
        <v/>
      </c>
      <c r="AB327" s="257" t="str">
        <f>IF('CMS Deviation Detail'!C349="","",'CMS Deviation Detail'!C349)</f>
        <v/>
      </c>
      <c r="AC327" s="257" t="str">
        <f>IF('CMS Deviation Detail'!D349="","",'CMS Deviation Detail'!D349)</f>
        <v/>
      </c>
      <c r="AD327" s="257" t="str">
        <f t="shared" si="96"/>
        <v/>
      </c>
      <c r="AE327" s="257" t="str">
        <f t="shared" si="97"/>
        <v/>
      </c>
      <c r="AF327" s="257" t="str">
        <f t="shared" si="98"/>
        <v/>
      </c>
      <c r="AG327" s="257" t="str">
        <f t="shared" si="99"/>
        <v/>
      </c>
      <c r="AH327" s="257" t="str">
        <f t="shared" si="100"/>
        <v/>
      </c>
      <c r="AJ327" s="257" t="str">
        <f>IF(AN327="","",IF(COUNTIF(AN$2:AN327,AN327)=1,MAX($AJ$1:AJ326)+1,""))</f>
        <v/>
      </c>
      <c r="AK327" s="257" t="str">
        <f>IF('CMS Downtime Detail'!B349="","",'CMS Downtime Detail'!B349)</f>
        <v/>
      </c>
      <c r="AL327" s="257" t="str">
        <f>IF('CMS Downtime Detail'!C349="","",'CMS Downtime Detail'!C349)</f>
        <v/>
      </c>
      <c r="AM327" s="257" t="str">
        <f>IF('CMS Downtime Detail'!D349="","",'CMS Downtime Detail'!D349)</f>
        <v/>
      </c>
      <c r="AN327" s="257" t="str">
        <f t="shared" si="101"/>
        <v/>
      </c>
      <c r="AO327" s="257" t="str">
        <f t="shared" si="102"/>
        <v/>
      </c>
      <c r="AP327" s="257" t="str">
        <f t="shared" si="103"/>
        <v/>
      </c>
      <c r="AQ327" s="257" t="str">
        <f t="shared" si="104"/>
        <v/>
      </c>
      <c r="AR327" s="257" t="str">
        <f t="shared" si="105"/>
        <v/>
      </c>
    </row>
    <row r="328" spans="7:44" x14ac:dyDescent="0.25">
      <c r="G328" s="257" t="str">
        <f>IF(B328="","",IF(COUNTIF(K$2:K328,K328)=1,MAX($G$1:G327)+1,""))</f>
        <v/>
      </c>
      <c r="H328" s="257" t="str">
        <f>IF('No CMS Deviation'!B350="","",'No CMS Deviation'!B350)</f>
        <v/>
      </c>
      <c r="I328" s="257" t="str">
        <f>IF('No CMS Deviation'!C350="","",'No CMS Deviation'!C350)</f>
        <v/>
      </c>
      <c r="J328" s="257" t="str">
        <f>IF('No CMS Deviation'!D350="","",'No CMS Deviation'!D350)</f>
        <v/>
      </c>
      <c r="K328" s="257" t="str">
        <f t="shared" si="92"/>
        <v/>
      </c>
      <c r="L328" s="257" t="str">
        <f t="shared" si="93"/>
        <v/>
      </c>
      <c r="M328" s="257" t="str">
        <f t="shared" si="94"/>
        <v/>
      </c>
      <c r="N328" s="257" t="str">
        <f t="shared" si="95"/>
        <v/>
      </c>
      <c r="Z328" s="257" t="str">
        <f>IF(AD328="","",IF(COUNTIF(AD$2:AD328,AD328)=1,MAX($Z$1:Z327)+1,""))</f>
        <v/>
      </c>
      <c r="AA328" s="257" t="str">
        <f>IF('CMS Deviation Detail'!B350="","",'CMS Deviation Detail'!B350)</f>
        <v/>
      </c>
      <c r="AB328" s="257" t="str">
        <f>IF('CMS Deviation Detail'!C350="","",'CMS Deviation Detail'!C350)</f>
        <v/>
      </c>
      <c r="AC328" s="257" t="str">
        <f>IF('CMS Deviation Detail'!D350="","",'CMS Deviation Detail'!D350)</f>
        <v/>
      </c>
      <c r="AD328" s="257" t="str">
        <f t="shared" si="96"/>
        <v/>
      </c>
      <c r="AE328" s="257" t="str">
        <f t="shared" si="97"/>
        <v/>
      </c>
      <c r="AF328" s="257" t="str">
        <f t="shared" si="98"/>
        <v/>
      </c>
      <c r="AG328" s="257" t="str">
        <f t="shared" si="99"/>
        <v/>
      </c>
      <c r="AH328" s="257" t="str">
        <f t="shared" si="100"/>
        <v/>
      </c>
      <c r="AJ328" s="257" t="str">
        <f>IF(AN328="","",IF(COUNTIF(AN$2:AN328,AN328)=1,MAX($AJ$1:AJ327)+1,""))</f>
        <v/>
      </c>
      <c r="AK328" s="257" t="str">
        <f>IF('CMS Downtime Detail'!B350="","",'CMS Downtime Detail'!B350)</f>
        <v/>
      </c>
      <c r="AL328" s="257" t="str">
        <f>IF('CMS Downtime Detail'!C350="","",'CMS Downtime Detail'!C350)</f>
        <v/>
      </c>
      <c r="AM328" s="257" t="str">
        <f>IF('CMS Downtime Detail'!D350="","",'CMS Downtime Detail'!D350)</f>
        <v/>
      </c>
      <c r="AN328" s="257" t="str">
        <f t="shared" si="101"/>
        <v/>
      </c>
      <c r="AO328" s="257" t="str">
        <f t="shared" si="102"/>
        <v/>
      </c>
      <c r="AP328" s="257" t="str">
        <f t="shared" si="103"/>
        <v/>
      </c>
      <c r="AQ328" s="257" t="str">
        <f t="shared" si="104"/>
        <v/>
      </c>
      <c r="AR328" s="257" t="str">
        <f t="shared" si="105"/>
        <v/>
      </c>
    </row>
    <row r="329" spans="7:44" x14ac:dyDescent="0.25">
      <c r="G329" s="257" t="str">
        <f>IF(B329="","",IF(COUNTIF(K$2:K329,K329)=1,MAX($G$1:G328)+1,""))</f>
        <v/>
      </c>
      <c r="H329" s="257" t="str">
        <f>IF('No CMS Deviation'!B351="","",'No CMS Deviation'!B351)</f>
        <v/>
      </c>
      <c r="I329" s="257" t="str">
        <f>IF('No CMS Deviation'!C351="","",'No CMS Deviation'!C351)</f>
        <v/>
      </c>
      <c r="J329" s="257" t="str">
        <f>IF('No CMS Deviation'!D351="","",'No CMS Deviation'!D351)</f>
        <v/>
      </c>
      <c r="K329" s="257" t="str">
        <f t="shared" si="92"/>
        <v/>
      </c>
      <c r="L329" s="257" t="str">
        <f t="shared" si="93"/>
        <v/>
      </c>
      <c r="M329" s="257" t="str">
        <f t="shared" si="94"/>
        <v/>
      </c>
      <c r="N329" s="257" t="str">
        <f t="shared" si="95"/>
        <v/>
      </c>
      <c r="Z329" s="257" t="str">
        <f>IF(AD329="","",IF(COUNTIF(AD$2:AD329,AD329)=1,MAX($Z$1:Z328)+1,""))</f>
        <v/>
      </c>
      <c r="AA329" s="257" t="str">
        <f>IF('CMS Deviation Detail'!B351="","",'CMS Deviation Detail'!B351)</f>
        <v/>
      </c>
      <c r="AB329" s="257" t="str">
        <f>IF('CMS Deviation Detail'!C351="","",'CMS Deviation Detail'!C351)</f>
        <v/>
      </c>
      <c r="AC329" s="257" t="str">
        <f>IF('CMS Deviation Detail'!D351="","",'CMS Deviation Detail'!D351)</f>
        <v/>
      </c>
      <c r="AD329" s="257" t="str">
        <f t="shared" si="96"/>
        <v/>
      </c>
      <c r="AE329" s="257" t="str">
        <f t="shared" si="97"/>
        <v/>
      </c>
      <c r="AF329" s="257" t="str">
        <f t="shared" si="98"/>
        <v/>
      </c>
      <c r="AG329" s="257" t="str">
        <f t="shared" si="99"/>
        <v/>
      </c>
      <c r="AH329" s="257" t="str">
        <f t="shared" si="100"/>
        <v/>
      </c>
      <c r="AJ329" s="257" t="str">
        <f>IF(AN329="","",IF(COUNTIF(AN$2:AN329,AN329)=1,MAX($AJ$1:AJ328)+1,""))</f>
        <v/>
      </c>
      <c r="AK329" s="257" t="str">
        <f>IF('CMS Downtime Detail'!B351="","",'CMS Downtime Detail'!B351)</f>
        <v/>
      </c>
      <c r="AL329" s="257" t="str">
        <f>IF('CMS Downtime Detail'!C351="","",'CMS Downtime Detail'!C351)</f>
        <v/>
      </c>
      <c r="AM329" s="257" t="str">
        <f>IF('CMS Downtime Detail'!D351="","",'CMS Downtime Detail'!D351)</f>
        <v/>
      </c>
      <c r="AN329" s="257" t="str">
        <f t="shared" si="101"/>
        <v/>
      </c>
      <c r="AO329" s="257" t="str">
        <f t="shared" si="102"/>
        <v/>
      </c>
      <c r="AP329" s="257" t="str">
        <f t="shared" si="103"/>
        <v/>
      </c>
      <c r="AQ329" s="257" t="str">
        <f t="shared" si="104"/>
        <v/>
      </c>
      <c r="AR329" s="257" t="str">
        <f t="shared" si="105"/>
        <v/>
      </c>
    </row>
    <row r="330" spans="7:44" x14ac:dyDescent="0.25">
      <c r="G330" s="257" t="str">
        <f>IF(B330="","",IF(COUNTIF(K$2:K330,K330)=1,MAX($G$1:G329)+1,""))</f>
        <v/>
      </c>
      <c r="H330" s="257" t="str">
        <f>IF('No CMS Deviation'!B352="","",'No CMS Deviation'!B352)</f>
        <v/>
      </c>
      <c r="I330" s="257" t="str">
        <f>IF('No CMS Deviation'!C352="","",'No CMS Deviation'!C352)</f>
        <v/>
      </c>
      <c r="J330" s="257" t="str">
        <f>IF('No CMS Deviation'!D352="","",'No CMS Deviation'!D352)</f>
        <v/>
      </c>
      <c r="K330" s="257" t="str">
        <f t="shared" si="92"/>
        <v/>
      </c>
      <c r="L330" s="257" t="str">
        <f t="shared" si="93"/>
        <v/>
      </c>
      <c r="M330" s="257" t="str">
        <f t="shared" si="94"/>
        <v/>
      </c>
      <c r="N330" s="257" t="str">
        <f t="shared" si="95"/>
        <v/>
      </c>
      <c r="Z330" s="257" t="str">
        <f>IF(AD330="","",IF(COUNTIF(AD$2:AD330,AD330)=1,MAX($Z$1:Z329)+1,""))</f>
        <v/>
      </c>
      <c r="AA330" s="257" t="str">
        <f>IF('CMS Deviation Detail'!B352="","",'CMS Deviation Detail'!B352)</f>
        <v/>
      </c>
      <c r="AB330" s="257" t="str">
        <f>IF('CMS Deviation Detail'!C352="","",'CMS Deviation Detail'!C352)</f>
        <v/>
      </c>
      <c r="AC330" s="257" t="str">
        <f>IF('CMS Deviation Detail'!D352="","",'CMS Deviation Detail'!D352)</f>
        <v/>
      </c>
      <c r="AD330" s="257" t="str">
        <f t="shared" si="96"/>
        <v/>
      </c>
      <c r="AE330" s="257" t="str">
        <f t="shared" si="97"/>
        <v/>
      </c>
      <c r="AF330" s="257" t="str">
        <f t="shared" si="98"/>
        <v/>
      </c>
      <c r="AG330" s="257" t="str">
        <f t="shared" si="99"/>
        <v/>
      </c>
      <c r="AH330" s="257" t="str">
        <f t="shared" si="100"/>
        <v/>
      </c>
      <c r="AJ330" s="257" t="str">
        <f>IF(AN330="","",IF(COUNTIF(AN$2:AN330,AN330)=1,MAX($AJ$1:AJ329)+1,""))</f>
        <v/>
      </c>
      <c r="AK330" s="257" t="str">
        <f>IF('CMS Downtime Detail'!B352="","",'CMS Downtime Detail'!B352)</f>
        <v/>
      </c>
      <c r="AL330" s="257" t="str">
        <f>IF('CMS Downtime Detail'!C352="","",'CMS Downtime Detail'!C352)</f>
        <v/>
      </c>
      <c r="AM330" s="257" t="str">
        <f>IF('CMS Downtime Detail'!D352="","",'CMS Downtime Detail'!D352)</f>
        <v/>
      </c>
      <c r="AN330" s="257" t="str">
        <f t="shared" si="101"/>
        <v/>
      </c>
      <c r="AO330" s="257" t="str">
        <f t="shared" si="102"/>
        <v/>
      </c>
      <c r="AP330" s="257" t="str">
        <f t="shared" si="103"/>
        <v/>
      </c>
      <c r="AQ330" s="257" t="str">
        <f t="shared" si="104"/>
        <v/>
      </c>
      <c r="AR330" s="257" t="str">
        <f t="shared" si="105"/>
        <v/>
      </c>
    </row>
    <row r="331" spans="7:44" x14ac:dyDescent="0.25">
      <c r="G331" s="257" t="str">
        <f>IF(B331="","",IF(COUNTIF(K$2:K331,K331)=1,MAX($G$1:G330)+1,""))</f>
        <v/>
      </c>
      <c r="H331" s="257" t="str">
        <f>IF('No CMS Deviation'!B353="","",'No CMS Deviation'!B353)</f>
        <v/>
      </c>
      <c r="I331" s="257" t="str">
        <f>IF('No CMS Deviation'!C353="","",'No CMS Deviation'!C353)</f>
        <v/>
      </c>
      <c r="J331" s="257" t="str">
        <f>IF('No CMS Deviation'!D353="","",'No CMS Deviation'!D353)</f>
        <v/>
      </c>
      <c r="K331" s="257" t="str">
        <f t="shared" si="92"/>
        <v/>
      </c>
      <c r="L331" s="257" t="str">
        <f t="shared" si="93"/>
        <v/>
      </c>
      <c r="M331" s="257" t="str">
        <f t="shared" si="94"/>
        <v/>
      </c>
      <c r="N331" s="257" t="str">
        <f t="shared" si="95"/>
        <v/>
      </c>
      <c r="Z331" s="257" t="str">
        <f>IF(AD331="","",IF(COUNTIF(AD$2:AD331,AD331)=1,MAX($Z$1:Z330)+1,""))</f>
        <v/>
      </c>
      <c r="AA331" s="257" t="str">
        <f>IF('CMS Deviation Detail'!B353="","",'CMS Deviation Detail'!B353)</f>
        <v/>
      </c>
      <c r="AB331" s="257" t="str">
        <f>IF('CMS Deviation Detail'!C353="","",'CMS Deviation Detail'!C353)</f>
        <v/>
      </c>
      <c r="AC331" s="257" t="str">
        <f>IF('CMS Deviation Detail'!D353="","",'CMS Deviation Detail'!D353)</f>
        <v/>
      </c>
      <c r="AD331" s="257" t="str">
        <f t="shared" si="96"/>
        <v/>
      </c>
      <c r="AE331" s="257" t="str">
        <f t="shared" si="97"/>
        <v/>
      </c>
      <c r="AF331" s="257" t="str">
        <f t="shared" si="98"/>
        <v/>
      </c>
      <c r="AG331" s="257" t="str">
        <f t="shared" si="99"/>
        <v/>
      </c>
      <c r="AH331" s="257" t="str">
        <f t="shared" si="100"/>
        <v/>
      </c>
      <c r="AJ331" s="257" t="str">
        <f>IF(AN331="","",IF(COUNTIF(AN$2:AN331,AN331)=1,MAX($AJ$1:AJ330)+1,""))</f>
        <v/>
      </c>
      <c r="AK331" s="257" t="str">
        <f>IF('CMS Downtime Detail'!B353="","",'CMS Downtime Detail'!B353)</f>
        <v/>
      </c>
      <c r="AL331" s="257" t="str">
        <f>IF('CMS Downtime Detail'!C353="","",'CMS Downtime Detail'!C353)</f>
        <v/>
      </c>
      <c r="AM331" s="257" t="str">
        <f>IF('CMS Downtime Detail'!D353="","",'CMS Downtime Detail'!D353)</f>
        <v/>
      </c>
      <c r="AN331" s="257" t="str">
        <f t="shared" si="101"/>
        <v/>
      </c>
      <c r="AO331" s="257" t="str">
        <f t="shared" si="102"/>
        <v/>
      </c>
      <c r="AP331" s="257" t="str">
        <f t="shared" si="103"/>
        <v/>
      </c>
      <c r="AQ331" s="257" t="str">
        <f t="shared" si="104"/>
        <v/>
      </c>
      <c r="AR331" s="257" t="str">
        <f t="shared" si="105"/>
        <v/>
      </c>
    </row>
    <row r="332" spans="7:44" x14ac:dyDescent="0.25">
      <c r="G332" s="257" t="str">
        <f>IF(B332="","",IF(COUNTIF(K$2:K332,K332)=1,MAX($G$1:G331)+1,""))</f>
        <v/>
      </c>
      <c r="H332" s="257" t="str">
        <f>IF('No CMS Deviation'!B354="","",'No CMS Deviation'!B354)</f>
        <v/>
      </c>
      <c r="I332" s="257" t="str">
        <f>IF('No CMS Deviation'!C354="","",'No CMS Deviation'!C354)</f>
        <v/>
      </c>
      <c r="J332" s="257" t="str">
        <f>IF('No CMS Deviation'!D354="","",'No CMS Deviation'!D354)</f>
        <v/>
      </c>
      <c r="K332" s="257" t="str">
        <f t="shared" si="92"/>
        <v/>
      </c>
      <c r="L332" s="257" t="str">
        <f t="shared" si="93"/>
        <v/>
      </c>
      <c r="M332" s="257" t="str">
        <f t="shared" si="94"/>
        <v/>
      </c>
      <c r="N332" s="257" t="str">
        <f t="shared" si="95"/>
        <v/>
      </c>
      <c r="Z332" s="257" t="str">
        <f>IF(AD332="","",IF(COUNTIF(AD$2:AD332,AD332)=1,MAX($Z$1:Z331)+1,""))</f>
        <v/>
      </c>
      <c r="AA332" s="257" t="str">
        <f>IF('CMS Deviation Detail'!B354="","",'CMS Deviation Detail'!B354)</f>
        <v/>
      </c>
      <c r="AB332" s="257" t="str">
        <f>IF('CMS Deviation Detail'!C354="","",'CMS Deviation Detail'!C354)</f>
        <v/>
      </c>
      <c r="AC332" s="257" t="str">
        <f>IF('CMS Deviation Detail'!D354="","",'CMS Deviation Detail'!D354)</f>
        <v/>
      </c>
      <c r="AD332" s="257" t="str">
        <f t="shared" si="96"/>
        <v/>
      </c>
      <c r="AE332" s="257" t="str">
        <f t="shared" si="97"/>
        <v/>
      </c>
      <c r="AF332" s="257" t="str">
        <f t="shared" si="98"/>
        <v/>
      </c>
      <c r="AG332" s="257" t="str">
        <f t="shared" si="99"/>
        <v/>
      </c>
      <c r="AH332" s="257" t="str">
        <f t="shared" si="100"/>
        <v/>
      </c>
      <c r="AJ332" s="257" t="str">
        <f>IF(AN332="","",IF(COUNTIF(AN$2:AN332,AN332)=1,MAX($AJ$1:AJ331)+1,""))</f>
        <v/>
      </c>
      <c r="AK332" s="257" t="str">
        <f>IF('CMS Downtime Detail'!B354="","",'CMS Downtime Detail'!B354)</f>
        <v/>
      </c>
      <c r="AL332" s="257" t="str">
        <f>IF('CMS Downtime Detail'!C354="","",'CMS Downtime Detail'!C354)</f>
        <v/>
      </c>
      <c r="AM332" s="257" t="str">
        <f>IF('CMS Downtime Detail'!D354="","",'CMS Downtime Detail'!D354)</f>
        <v/>
      </c>
      <c r="AN332" s="257" t="str">
        <f t="shared" si="101"/>
        <v/>
      </c>
      <c r="AO332" s="257" t="str">
        <f t="shared" si="102"/>
        <v/>
      </c>
      <c r="AP332" s="257" t="str">
        <f t="shared" si="103"/>
        <v/>
      </c>
      <c r="AQ332" s="257" t="str">
        <f t="shared" si="104"/>
        <v/>
      </c>
      <c r="AR332" s="257" t="str">
        <f t="shared" si="105"/>
        <v/>
      </c>
    </row>
    <row r="333" spans="7:44" x14ac:dyDescent="0.25">
      <c r="G333" s="257" t="str">
        <f>IF(B333="","",IF(COUNTIF(K$2:K333,K333)=1,MAX($G$1:G332)+1,""))</f>
        <v/>
      </c>
      <c r="H333" s="257" t="str">
        <f>IF('No CMS Deviation'!B355="","",'No CMS Deviation'!B355)</f>
        <v/>
      </c>
      <c r="I333" s="257" t="str">
        <f>IF('No CMS Deviation'!C355="","",'No CMS Deviation'!C355)</f>
        <v/>
      </c>
      <c r="J333" s="257" t="str">
        <f>IF('No CMS Deviation'!D355="","",'No CMS Deviation'!D355)</f>
        <v/>
      </c>
      <c r="K333" s="257" t="str">
        <f t="shared" si="92"/>
        <v/>
      </c>
      <c r="L333" s="257" t="str">
        <f t="shared" si="93"/>
        <v/>
      </c>
      <c r="M333" s="257" t="str">
        <f t="shared" si="94"/>
        <v/>
      </c>
      <c r="N333" s="257" t="str">
        <f t="shared" si="95"/>
        <v/>
      </c>
      <c r="Z333" s="257" t="str">
        <f>IF(AD333="","",IF(COUNTIF(AD$2:AD333,AD333)=1,MAX($Z$1:Z332)+1,""))</f>
        <v/>
      </c>
      <c r="AA333" s="257" t="str">
        <f>IF('CMS Deviation Detail'!B355="","",'CMS Deviation Detail'!B355)</f>
        <v/>
      </c>
      <c r="AB333" s="257" t="str">
        <f>IF('CMS Deviation Detail'!C355="","",'CMS Deviation Detail'!C355)</f>
        <v/>
      </c>
      <c r="AC333" s="257" t="str">
        <f>IF('CMS Deviation Detail'!D355="","",'CMS Deviation Detail'!D355)</f>
        <v/>
      </c>
      <c r="AD333" s="257" t="str">
        <f t="shared" si="96"/>
        <v/>
      </c>
      <c r="AE333" s="257" t="str">
        <f t="shared" si="97"/>
        <v/>
      </c>
      <c r="AF333" s="257" t="str">
        <f t="shared" si="98"/>
        <v/>
      </c>
      <c r="AG333" s="257" t="str">
        <f t="shared" si="99"/>
        <v/>
      </c>
      <c r="AH333" s="257" t="str">
        <f t="shared" si="100"/>
        <v/>
      </c>
      <c r="AJ333" s="257" t="str">
        <f>IF(AN333="","",IF(COUNTIF(AN$2:AN333,AN333)=1,MAX($AJ$1:AJ332)+1,""))</f>
        <v/>
      </c>
      <c r="AK333" s="257" t="str">
        <f>IF('CMS Downtime Detail'!B355="","",'CMS Downtime Detail'!B355)</f>
        <v/>
      </c>
      <c r="AL333" s="257" t="str">
        <f>IF('CMS Downtime Detail'!C355="","",'CMS Downtime Detail'!C355)</f>
        <v/>
      </c>
      <c r="AM333" s="257" t="str">
        <f>IF('CMS Downtime Detail'!D355="","",'CMS Downtime Detail'!D355)</f>
        <v/>
      </c>
      <c r="AN333" s="257" t="str">
        <f t="shared" si="101"/>
        <v/>
      </c>
      <c r="AO333" s="257" t="str">
        <f t="shared" si="102"/>
        <v/>
      </c>
      <c r="AP333" s="257" t="str">
        <f t="shared" si="103"/>
        <v/>
      </c>
      <c r="AQ333" s="257" t="str">
        <f t="shared" si="104"/>
        <v/>
      </c>
      <c r="AR333" s="257" t="str">
        <f t="shared" si="105"/>
        <v/>
      </c>
    </row>
    <row r="334" spans="7:44" x14ac:dyDescent="0.25">
      <c r="G334" s="257" t="str">
        <f>IF(B334="","",IF(COUNTIF(K$2:K334,K334)=1,MAX($G$1:G333)+1,""))</f>
        <v/>
      </c>
      <c r="H334" s="257" t="str">
        <f>IF('No CMS Deviation'!B356="","",'No CMS Deviation'!B356)</f>
        <v/>
      </c>
      <c r="I334" s="257" t="str">
        <f>IF('No CMS Deviation'!C356="","",'No CMS Deviation'!C356)</f>
        <v/>
      </c>
      <c r="J334" s="257" t="str">
        <f>IF('No CMS Deviation'!D356="","",'No CMS Deviation'!D356)</f>
        <v/>
      </c>
      <c r="K334" s="257" t="str">
        <f t="shared" si="92"/>
        <v/>
      </c>
      <c r="L334" s="257" t="str">
        <f t="shared" si="93"/>
        <v/>
      </c>
      <c r="M334" s="257" t="str">
        <f t="shared" si="94"/>
        <v/>
      </c>
      <c r="N334" s="257" t="str">
        <f t="shared" si="95"/>
        <v/>
      </c>
      <c r="Z334" s="257" t="str">
        <f>IF(AD334="","",IF(COUNTIF(AD$2:AD334,AD334)=1,MAX($Z$1:Z333)+1,""))</f>
        <v/>
      </c>
      <c r="AA334" s="257" t="str">
        <f>IF('CMS Deviation Detail'!B356="","",'CMS Deviation Detail'!B356)</f>
        <v/>
      </c>
      <c r="AB334" s="257" t="str">
        <f>IF('CMS Deviation Detail'!C356="","",'CMS Deviation Detail'!C356)</f>
        <v/>
      </c>
      <c r="AC334" s="257" t="str">
        <f>IF('CMS Deviation Detail'!D356="","",'CMS Deviation Detail'!D356)</f>
        <v/>
      </c>
      <c r="AD334" s="257" t="str">
        <f t="shared" si="96"/>
        <v/>
      </c>
      <c r="AE334" s="257" t="str">
        <f t="shared" si="97"/>
        <v/>
      </c>
      <c r="AF334" s="257" t="str">
        <f t="shared" si="98"/>
        <v/>
      </c>
      <c r="AG334" s="257" t="str">
        <f t="shared" si="99"/>
        <v/>
      </c>
      <c r="AH334" s="257" t="str">
        <f t="shared" si="100"/>
        <v/>
      </c>
      <c r="AJ334" s="257" t="str">
        <f>IF(AN334="","",IF(COUNTIF(AN$2:AN334,AN334)=1,MAX($AJ$1:AJ333)+1,""))</f>
        <v/>
      </c>
      <c r="AK334" s="257" t="str">
        <f>IF('CMS Downtime Detail'!B356="","",'CMS Downtime Detail'!B356)</f>
        <v/>
      </c>
      <c r="AL334" s="257" t="str">
        <f>IF('CMS Downtime Detail'!C356="","",'CMS Downtime Detail'!C356)</f>
        <v/>
      </c>
      <c r="AM334" s="257" t="str">
        <f>IF('CMS Downtime Detail'!D356="","",'CMS Downtime Detail'!D356)</f>
        <v/>
      </c>
      <c r="AN334" s="257" t="str">
        <f t="shared" si="101"/>
        <v/>
      </c>
      <c r="AO334" s="257" t="str">
        <f t="shared" si="102"/>
        <v/>
      </c>
      <c r="AP334" s="257" t="str">
        <f t="shared" si="103"/>
        <v/>
      </c>
      <c r="AQ334" s="257" t="str">
        <f t="shared" si="104"/>
        <v/>
      </c>
      <c r="AR334" s="257" t="str">
        <f t="shared" si="105"/>
        <v/>
      </c>
    </row>
    <row r="335" spans="7:44" x14ac:dyDescent="0.25">
      <c r="G335" s="257" t="str">
        <f>IF(B335="","",IF(COUNTIF(K$2:K335,K335)=1,MAX($G$1:G334)+1,""))</f>
        <v/>
      </c>
      <c r="H335" s="257" t="str">
        <f>IF('No CMS Deviation'!B357="","",'No CMS Deviation'!B357)</f>
        <v/>
      </c>
      <c r="I335" s="257" t="str">
        <f>IF('No CMS Deviation'!C357="","",'No CMS Deviation'!C357)</f>
        <v/>
      </c>
      <c r="J335" s="257" t="str">
        <f>IF('No CMS Deviation'!D357="","",'No CMS Deviation'!D357)</f>
        <v/>
      </c>
      <c r="K335" s="257" t="str">
        <f t="shared" si="92"/>
        <v/>
      </c>
      <c r="L335" s="257" t="str">
        <f t="shared" si="93"/>
        <v/>
      </c>
      <c r="M335" s="257" t="str">
        <f t="shared" si="94"/>
        <v/>
      </c>
      <c r="N335" s="257" t="str">
        <f t="shared" si="95"/>
        <v/>
      </c>
      <c r="Z335" s="257" t="str">
        <f>IF(AD335="","",IF(COUNTIF(AD$2:AD335,AD335)=1,MAX($Z$1:Z334)+1,""))</f>
        <v/>
      </c>
      <c r="AA335" s="257" t="str">
        <f>IF('CMS Deviation Detail'!B357="","",'CMS Deviation Detail'!B357)</f>
        <v/>
      </c>
      <c r="AB335" s="257" t="str">
        <f>IF('CMS Deviation Detail'!C357="","",'CMS Deviation Detail'!C357)</f>
        <v/>
      </c>
      <c r="AC335" s="257" t="str">
        <f>IF('CMS Deviation Detail'!D357="","",'CMS Deviation Detail'!D357)</f>
        <v/>
      </c>
      <c r="AD335" s="257" t="str">
        <f t="shared" si="96"/>
        <v/>
      </c>
      <c r="AE335" s="257" t="str">
        <f t="shared" si="97"/>
        <v/>
      </c>
      <c r="AF335" s="257" t="str">
        <f t="shared" si="98"/>
        <v/>
      </c>
      <c r="AG335" s="257" t="str">
        <f t="shared" si="99"/>
        <v/>
      </c>
      <c r="AH335" s="257" t="str">
        <f t="shared" si="100"/>
        <v/>
      </c>
      <c r="AJ335" s="257" t="str">
        <f>IF(AN335="","",IF(COUNTIF(AN$2:AN335,AN335)=1,MAX($AJ$1:AJ334)+1,""))</f>
        <v/>
      </c>
      <c r="AK335" s="257" t="str">
        <f>IF('CMS Downtime Detail'!B357="","",'CMS Downtime Detail'!B357)</f>
        <v/>
      </c>
      <c r="AL335" s="257" t="str">
        <f>IF('CMS Downtime Detail'!C357="","",'CMS Downtime Detail'!C357)</f>
        <v/>
      </c>
      <c r="AM335" s="257" t="str">
        <f>IF('CMS Downtime Detail'!D357="","",'CMS Downtime Detail'!D357)</f>
        <v/>
      </c>
      <c r="AN335" s="257" t="str">
        <f t="shared" si="101"/>
        <v/>
      </c>
      <c r="AO335" s="257" t="str">
        <f t="shared" si="102"/>
        <v/>
      </c>
      <c r="AP335" s="257" t="str">
        <f t="shared" si="103"/>
        <v/>
      </c>
      <c r="AQ335" s="257" t="str">
        <f t="shared" si="104"/>
        <v/>
      </c>
      <c r="AR335" s="257" t="str">
        <f t="shared" si="105"/>
        <v/>
      </c>
    </row>
    <row r="336" spans="7:44" x14ac:dyDescent="0.25">
      <c r="G336" s="257" t="str">
        <f>IF(B336="","",IF(COUNTIF(K$2:K336,K336)=1,MAX($G$1:G335)+1,""))</f>
        <v/>
      </c>
      <c r="H336" s="257" t="str">
        <f>IF('No CMS Deviation'!B358="","",'No CMS Deviation'!B358)</f>
        <v/>
      </c>
      <c r="I336" s="257" t="str">
        <f>IF('No CMS Deviation'!C358="","",'No CMS Deviation'!C358)</f>
        <v/>
      </c>
      <c r="J336" s="257" t="str">
        <f>IF('No CMS Deviation'!D358="","",'No CMS Deviation'!D358)</f>
        <v/>
      </c>
      <c r="K336" s="257" t="str">
        <f t="shared" si="92"/>
        <v/>
      </c>
      <c r="L336" s="257" t="str">
        <f t="shared" si="93"/>
        <v/>
      </c>
      <c r="M336" s="257" t="str">
        <f t="shared" si="94"/>
        <v/>
      </c>
      <c r="N336" s="257" t="str">
        <f t="shared" si="95"/>
        <v/>
      </c>
      <c r="Z336" s="257" t="str">
        <f>IF(AD336="","",IF(COUNTIF(AD$2:AD336,AD336)=1,MAX($Z$1:Z335)+1,""))</f>
        <v/>
      </c>
      <c r="AA336" s="257" t="str">
        <f>IF('CMS Deviation Detail'!B358="","",'CMS Deviation Detail'!B358)</f>
        <v/>
      </c>
      <c r="AB336" s="257" t="str">
        <f>IF('CMS Deviation Detail'!C358="","",'CMS Deviation Detail'!C358)</f>
        <v/>
      </c>
      <c r="AC336" s="257" t="str">
        <f>IF('CMS Deviation Detail'!D358="","",'CMS Deviation Detail'!D358)</f>
        <v/>
      </c>
      <c r="AD336" s="257" t="str">
        <f t="shared" si="96"/>
        <v/>
      </c>
      <c r="AE336" s="257" t="str">
        <f t="shared" si="97"/>
        <v/>
      </c>
      <c r="AF336" s="257" t="str">
        <f t="shared" si="98"/>
        <v/>
      </c>
      <c r="AG336" s="257" t="str">
        <f t="shared" si="99"/>
        <v/>
      </c>
      <c r="AH336" s="257" t="str">
        <f t="shared" si="100"/>
        <v/>
      </c>
      <c r="AJ336" s="257" t="str">
        <f>IF(AN336="","",IF(COUNTIF(AN$2:AN336,AN336)=1,MAX($AJ$1:AJ335)+1,""))</f>
        <v/>
      </c>
      <c r="AK336" s="257" t="str">
        <f>IF('CMS Downtime Detail'!B358="","",'CMS Downtime Detail'!B358)</f>
        <v/>
      </c>
      <c r="AL336" s="257" t="str">
        <f>IF('CMS Downtime Detail'!C358="","",'CMS Downtime Detail'!C358)</f>
        <v/>
      </c>
      <c r="AM336" s="257" t="str">
        <f>IF('CMS Downtime Detail'!D358="","",'CMS Downtime Detail'!D358)</f>
        <v/>
      </c>
      <c r="AN336" s="257" t="str">
        <f t="shared" si="101"/>
        <v/>
      </c>
      <c r="AO336" s="257" t="str">
        <f t="shared" si="102"/>
        <v/>
      </c>
      <c r="AP336" s="257" t="str">
        <f t="shared" si="103"/>
        <v/>
      </c>
      <c r="AQ336" s="257" t="str">
        <f t="shared" si="104"/>
        <v/>
      </c>
      <c r="AR336" s="257" t="str">
        <f t="shared" si="105"/>
        <v/>
      </c>
    </row>
    <row r="337" spans="7:44" x14ac:dyDescent="0.25">
      <c r="G337" s="257" t="str">
        <f>IF(B337="","",IF(COUNTIF(K$2:K337,K337)=1,MAX($G$1:G336)+1,""))</f>
        <v/>
      </c>
      <c r="H337" s="257" t="str">
        <f>IF('No CMS Deviation'!B359="","",'No CMS Deviation'!B359)</f>
        <v/>
      </c>
      <c r="I337" s="257" t="str">
        <f>IF('No CMS Deviation'!C359="","",'No CMS Deviation'!C359)</f>
        <v/>
      </c>
      <c r="J337" s="257" t="str">
        <f>IF('No CMS Deviation'!D359="","",'No CMS Deviation'!D359)</f>
        <v/>
      </c>
      <c r="K337" s="257" t="str">
        <f t="shared" si="92"/>
        <v/>
      </c>
      <c r="L337" s="257" t="str">
        <f t="shared" si="93"/>
        <v/>
      </c>
      <c r="M337" s="257" t="str">
        <f t="shared" si="94"/>
        <v/>
      </c>
      <c r="N337" s="257" t="str">
        <f t="shared" si="95"/>
        <v/>
      </c>
      <c r="Z337" s="257" t="str">
        <f>IF(AD337="","",IF(COUNTIF(AD$2:AD337,AD337)=1,MAX($Z$1:Z336)+1,""))</f>
        <v/>
      </c>
      <c r="AA337" s="257" t="str">
        <f>IF('CMS Deviation Detail'!B359="","",'CMS Deviation Detail'!B359)</f>
        <v/>
      </c>
      <c r="AB337" s="257" t="str">
        <f>IF('CMS Deviation Detail'!C359="","",'CMS Deviation Detail'!C359)</f>
        <v/>
      </c>
      <c r="AC337" s="257" t="str">
        <f>IF('CMS Deviation Detail'!D359="","",'CMS Deviation Detail'!D359)</f>
        <v/>
      </c>
      <c r="AD337" s="257" t="str">
        <f t="shared" si="96"/>
        <v/>
      </c>
      <c r="AE337" s="257" t="str">
        <f t="shared" si="97"/>
        <v/>
      </c>
      <c r="AF337" s="257" t="str">
        <f t="shared" si="98"/>
        <v/>
      </c>
      <c r="AG337" s="257" t="str">
        <f t="shared" si="99"/>
        <v/>
      </c>
      <c r="AH337" s="257" t="str">
        <f t="shared" si="100"/>
        <v/>
      </c>
      <c r="AJ337" s="257" t="str">
        <f>IF(AN337="","",IF(COUNTIF(AN$2:AN337,AN337)=1,MAX($AJ$1:AJ336)+1,""))</f>
        <v/>
      </c>
      <c r="AK337" s="257" t="str">
        <f>IF('CMS Downtime Detail'!B359="","",'CMS Downtime Detail'!B359)</f>
        <v/>
      </c>
      <c r="AL337" s="257" t="str">
        <f>IF('CMS Downtime Detail'!C359="","",'CMS Downtime Detail'!C359)</f>
        <v/>
      </c>
      <c r="AM337" s="257" t="str">
        <f>IF('CMS Downtime Detail'!D359="","",'CMS Downtime Detail'!D359)</f>
        <v/>
      </c>
      <c r="AN337" s="257" t="str">
        <f t="shared" si="101"/>
        <v/>
      </c>
      <c r="AO337" s="257" t="str">
        <f t="shared" si="102"/>
        <v/>
      </c>
      <c r="AP337" s="257" t="str">
        <f t="shared" si="103"/>
        <v/>
      </c>
      <c r="AQ337" s="257" t="str">
        <f t="shared" si="104"/>
        <v/>
      </c>
      <c r="AR337" s="257" t="str">
        <f t="shared" si="105"/>
        <v/>
      </c>
    </row>
    <row r="338" spans="7:44" x14ac:dyDescent="0.25">
      <c r="G338" s="257" t="str">
        <f>IF(B338="","",IF(COUNTIF(K$2:K338,K338)=1,MAX($G$1:G337)+1,""))</f>
        <v/>
      </c>
      <c r="H338" s="257" t="str">
        <f>IF('No CMS Deviation'!B360="","",'No CMS Deviation'!B360)</f>
        <v/>
      </c>
      <c r="I338" s="257" t="str">
        <f>IF('No CMS Deviation'!C360="","",'No CMS Deviation'!C360)</f>
        <v/>
      </c>
      <c r="J338" s="257" t="str">
        <f>IF('No CMS Deviation'!D360="","",'No CMS Deviation'!D360)</f>
        <v/>
      </c>
      <c r="K338" s="257" t="str">
        <f t="shared" si="92"/>
        <v/>
      </c>
      <c r="L338" s="257" t="str">
        <f t="shared" si="93"/>
        <v/>
      </c>
      <c r="M338" s="257" t="str">
        <f t="shared" si="94"/>
        <v/>
      </c>
      <c r="N338" s="257" t="str">
        <f t="shared" si="95"/>
        <v/>
      </c>
      <c r="Z338" s="257" t="str">
        <f>IF(AD338="","",IF(COUNTIF(AD$2:AD338,AD338)=1,MAX($Z$1:Z337)+1,""))</f>
        <v/>
      </c>
      <c r="AA338" s="257" t="str">
        <f>IF('CMS Deviation Detail'!B360="","",'CMS Deviation Detail'!B360)</f>
        <v/>
      </c>
      <c r="AB338" s="257" t="str">
        <f>IF('CMS Deviation Detail'!C360="","",'CMS Deviation Detail'!C360)</f>
        <v/>
      </c>
      <c r="AC338" s="257" t="str">
        <f>IF('CMS Deviation Detail'!D360="","",'CMS Deviation Detail'!D360)</f>
        <v/>
      </c>
      <c r="AD338" s="257" t="str">
        <f t="shared" si="96"/>
        <v/>
      </c>
      <c r="AE338" s="257" t="str">
        <f t="shared" si="97"/>
        <v/>
      </c>
      <c r="AF338" s="257" t="str">
        <f t="shared" si="98"/>
        <v/>
      </c>
      <c r="AG338" s="257" t="str">
        <f t="shared" si="99"/>
        <v/>
      </c>
      <c r="AH338" s="257" t="str">
        <f t="shared" si="100"/>
        <v/>
      </c>
      <c r="AJ338" s="257" t="str">
        <f>IF(AN338="","",IF(COUNTIF(AN$2:AN338,AN338)=1,MAX($AJ$1:AJ337)+1,""))</f>
        <v/>
      </c>
      <c r="AK338" s="257" t="str">
        <f>IF('CMS Downtime Detail'!B360="","",'CMS Downtime Detail'!B360)</f>
        <v/>
      </c>
      <c r="AL338" s="257" t="str">
        <f>IF('CMS Downtime Detail'!C360="","",'CMS Downtime Detail'!C360)</f>
        <v/>
      </c>
      <c r="AM338" s="257" t="str">
        <f>IF('CMS Downtime Detail'!D360="","",'CMS Downtime Detail'!D360)</f>
        <v/>
      </c>
      <c r="AN338" s="257" t="str">
        <f t="shared" si="101"/>
        <v/>
      </c>
      <c r="AO338" s="257" t="str">
        <f t="shared" si="102"/>
        <v/>
      </c>
      <c r="AP338" s="257" t="str">
        <f t="shared" si="103"/>
        <v/>
      </c>
      <c r="AQ338" s="257" t="str">
        <f t="shared" si="104"/>
        <v/>
      </c>
      <c r="AR338" s="257" t="str">
        <f t="shared" si="105"/>
        <v/>
      </c>
    </row>
    <row r="339" spans="7:44" x14ac:dyDescent="0.25">
      <c r="G339" s="257" t="str">
        <f>IF(B339="","",IF(COUNTIF(K$2:K339,K339)=1,MAX($G$1:G338)+1,""))</f>
        <v/>
      </c>
      <c r="H339" s="257" t="str">
        <f>IF('No CMS Deviation'!B361="","",'No CMS Deviation'!B361)</f>
        <v/>
      </c>
      <c r="I339" s="257" t="str">
        <f>IF('No CMS Deviation'!C361="","",'No CMS Deviation'!C361)</f>
        <v/>
      </c>
      <c r="J339" s="257" t="str">
        <f>IF('No CMS Deviation'!D361="","",'No CMS Deviation'!D361)</f>
        <v/>
      </c>
      <c r="K339" s="257" t="str">
        <f t="shared" si="92"/>
        <v/>
      </c>
      <c r="L339" s="257" t="str">
        <f t="shared" si="93"/>
        <v/>
      </c>
      <c r="M339" s="257" t="str">
        <f t="shared" si="94"/>
        <v/>
      </c>
      <c r="N339" s="257" t="str">
        <f t="shared" si="95"/>
        <v/>
      </c>
      <c r="Z339" s="257" t="str">
        <f>IF(AD339="","",IF(COUNTIF(AD$2:AD339,AD339)=1,MAX($Z$1:Z338)+1,""))</f>
        <v/>
      </c>
      <c r="AA339" s="257" t="str">
        <f>IF('CMS Deviation Detail'!B361="","",'CMS Deviation Detail'!B361)</f>
        <v/>
      </c>
      <c r="AB339" s="257" t="str">
        <f>IF('CMS Deviation Detail'!C361="","",'CMS Deviation Detail'!C361)</f>
        <v/>
      </c>
      <c r="AC339" s="257" t="str">
        <f>IF('CMS Deviation Detail'!D361="","",'CMS Deviation Detail'!D361)</f>
        <v/>
      </c>
      <c r="AD339" s="257" t="str">
        <f t="shared" si="96"/>
        <v/>
      </c>
      <c r="AE339" s="257" t="str">
        <f t="shared" si="97"/>
        <v/>
      </c>
      <c r="AF339" s="257" t="str">
        <f t="shared" si="98"/>
        <v/>
      </c>
      <c r="AG339" s="257" t="str">
        <f t="shared" si="99"/>
        <v/>
      </c>
      <c r="AH339" s="257" t="str">
        <f t="shared" si="100"/>
        <v/>
      </c>
      <c r="AJ339" s="257" t="str">
        <f>IF(AN339="","",IF(COUNTIF(AN$2:AN339,AN339)=1,MAX($AJ$1:AJ338)+1,""))</f>
        <v/>
      </c>
      <c r="AK339" s="257" t="str">
        <f>IF('CMS Downtime Detail'!B361="","",'CMS Downtime Detail'!B361)</f>
        <v/>
      </c>
      <c r="AL339" s="257" t="str">
        <f>IF('CMS Downtime Detail'!C361="","",'CMS Downtime Detail'!C361)</f>
        <v/>
      </c>
      <c r="AM339" s="257" t="str">
        <f>IF('CMS Downtime Detail'!D361="","",'CMS Downtime Detail'!D361)</f>
        <v/>
      </c>
      <c r="AN339" s="257" t="str">
        <f t="shared" si="101"/>
        <v/>
      </c>
      <c r="AO339" s="257" t="str">
        <f t="shared" si="102"/>
        <v/>
      </c>
      <c r="AP339" s="257" t="str">
        <f t="shared" si="103"/>
        <v/>
      </c>
      <c r="AQ339" s="257" t="str">
        <f t="shared" si="104"/>
        <v/>
      </c>
      <c r="AR339" s="257" t="str">
        <f t="shared" si="105"/>
        <v/>
      </c>
    </row>
    <row r="340" spans="7:44" x14ac:dyDescent="0.25">
      <c r="G340" s="257" t="str">
        <f>IF(B340="","",IF(COUNTIF(K$2:K340,K340)=1,MAX($G$1:G339)+1,""))</f>
        <v/>
      </c>
      <c r="H340" s="257" t="str">
        <f>IF('No CMS Deviation'!B362="","",'No CMS Deviation'!B362)</f>
        <v/>
      </c>
      <c r="I340" s="257" t="str">
        <f>IF('No CMS Deviation'!C362="","",'No CMS Deviation'!C362)</f>
        <v/>
      </c>
      <c r="J340" s="257" t="str">
        <f>IF('No CMS Deviation'!D362="","",'No CMS Deviation'!D362)</f>
        <v/>
      </c>
      <c r="K340" s="257" t="str">
        <f t="shared" si="92"/>
        <v/>
      </c>
      <c r="L340" s="257" t="str">
        <f t="shared" si="93"/>
        <v/>
      </c>
      <c r="M340" s="257" t="str">
        <f t="shared" si="94"/>
        <v/>
      </c>
      <c r="N340" s="257" t="str">
        <f t="shared" si="95"/>
        <v/>
      </c>
      <c r="Z340" s="257" t="str">
        <f>IF(AD340="","",IF(COUNTIF(AD$2:AD340,AD340)=1,MAX($Z$1:Z339)+1,""))</f>
        <v/>
      </c>
      <c r="AA340" s="257" t="str">
        <f>IF('CMS Deviation Detail'!B362="","",'CMS Deviation Detail'!B362)</f>
        <v/>
      </c>
      <c r="AB340" s="257" t="str">
        <f>IF('CMS Deviation Detail'!C362="","",'CMS Deviation Detail'!C362)</f>
        <v/>
      </c>
      <c r="AC340" s="257" t="str">
        <f>IF('CMS Deviation Detail'!D362="","",'CMS Deviation Detail'!D362)</f>
        <v/>
      </c>
      <c r="AD340" s="257" t="str">
        <f t="shared" si="96"/>
        <v/>
      </c>
      <c r="AE340" s="257" t="str">
        <f t="shared" si="97"/>
        <v/>
      </c>
      <c r="AF340" s="257" t="str">
        <f t="shared" si="98"/>
        <v/>
      </c>
      <c r="AG340" s="257" t="str">
        <f t="shared" si="99"/>
        <v/>
      </c>
      <c r="AH340" s="257" t="str">
        <f t="shared" si="100"/>
        <v/>
      </c>
      <c r="AJ340" s="257" t="str">
        <f>IF(AN340="","",IF(COUNTIF(AN$2:AN340,AN340)=1,MAX($AJ$1:AJ339)+1,""))</f>
        <v/>
      </c>
      <c r="AK340" s="257" t="str">
        <f>IF('CMS Downtime Detail'!B362="","",'CMS Downtime Detail'!B362)</f>
        <v/>
      </c>
      <c r="AL340" s="257" t="str">
        <f>IF('CMS Downtime Detail'!C362="","",'CMS Downtime Detail'!C362)</f>
        <v/>
      </c>
      <c r="AM340" s="257" t="str">
        <f>IF('CMS Downtime Detail'!D362="","",'CMS Downtime Detail'!D362)</f>
        <v/>
      </c>
      <c r="AN340" s="257" t="str">
        <f t="shared" si="101"/>
        <v/>
      </c>
      <c r="AO340" s="257" t="str">
        <f t="shared" si="102"/>
        <v/>
      </c>
      <c r="AP340" s="257" t="str">
        <f t="shared" si="103"/>
        <v/>
      </c>
      <c r="AQ340" s="257" t="str">
        <f t="shared" si="104"/>
        <v/>
      </c>
      <c r="AR340" s="257" t="str">
        <f t="shared" si="105"/>
        <v/>
      </c>
    </row>
    <row r="341" spans="7:44" x14ac:dyDescent="0.25">
      <c r="G341" s="257" t="str">
        <f>IF(B341="","",IF(COUNTIF(K$2:K341,K341)=1,MAX($G$1:G340)+1,""))</f>
        <v/>
      </c>
      <c r="H341" s="257" t="str">
        <f>IF('No CMS Deviation'!B363="","",'No CMS Deviation'!B363)</f>
        <v/>
      </c>
      <c r="I341" s="257" t="str">
        <f>IF('No CMS Deviation'!C363="","",'No CMS Deviation'!C363)</f>
        <v/>
      </c>
      <c r="J341" s="257" t="str">
        <f>IF('No CMS Deviation'!D363="","",'No CMS Deviation'!D363)</f>
        <v/>
      </c>
      <c r="K341" s="257" t="str">
        <f t="shared" si="92"/>
        <v/>
      </c>
      <c r="L341" s="257" t="str">
        <f t="shared" si="93"/>
        <v/>
      </c>
      <c r="M341" s="257" t="str">
        <f t="shared" si="94"/>
        <v/>
      </c>
      <c r="N341" s="257" t="str">
        <f t="shared" si="95"/>
        <v/>
      </c>
      <c r="Z341" s="257" t="str">
        <f>IF(AD341="","",IF(COUNTIF(AD$2:AD341,AD341)=1,MAX($Z$1:Z340)+1,""))</f>
        <v/>
      </c>
      <c r="AA341" s="257" t="str">
        <f>IF('CMS Deviation Detail'!B363="","",'CMS Deviation Detail'!B363)</f>
        <v/>
      </c>
      <c r="AB341" s="257" t="str">
        <f>IF('CMS Deviation Detail'!C363="","",'CMS Deviation Detail'!C363)</f>
        <v/>
      </c>
      <c r="AC341" s="257" t="str">
        <f>IF('CMS Deviation Detail'!D363="","",'CMS Deviation Detail'!D363)</f>
        <v/>
      </c>
      <c r="AD341" s="257" t="str">
        <f t="shared" si="96"/>
        <v/>
      </c>
      <c r="AE341" s="257" t="str">
        <f t="shared" si="97"/>
        <v/>
      </c>
      <c r="AF341" s="257" t="str">
        <f t="shared" si="98"/>
        <v/>
      </c>
      <c r="AG341" s="257" t="str">
        <f t="shared" si="99"/>
        <v/>
      </c>
      <c r="AH341" s="257" t="str">
        <f t="shared" si="100"/>
        <v/>
      </c>
      <c r="AJ341" s="257" t="str">
        <f>IF(AN341="","",IF(COUNTIF(AN$2:AN341,AN341)=1,MAX($AJ$1:AJ340)+1,""))</f>
        <v/>
      </c>
      <c r="AK341" s="257" t="str">
        <f>IF('CMS Downtime Detail'!B363="","",'CMS Downtime Detail'!B363)</f>
        <v/>
      </c>
      <c r="AL341" s="257" t="str">
        <f>IF('CMS Downtime Detail'!C363="","",'CMS Downtime Detail'!C363)</f>
        <v/>
      </c>
      <c r="AM341" s="257" t="str">
        <f>IF('CMS Downtime Detail'!D363="","",'CMS Downtime Detail'!D363)</f>
        <v/>
      </c>
      <c r="AN341" s="257" t="str">
        <f t="shared" si="101"/>
        <v/>
      </c>
      <c r="AO341" s="257" t="str">
        <f t="shared" si="102"/>
        <v/>
      </c>
      <c r="AP341" s="257" t="str">
        <f t="shared" si="103"/>
        <v/>
      </c>
      <c r="AQ341" s="257" t="str">
        <f t="shared" si="104"/>
        <v/>
      </c>
      <c r="AR341" s="257" t="str">
        <f t="shared" si="105"/>
        <v/>
      </c>
    </row>
    <row r="342" spans="7:44" x14ac:dyDescent="0.25">
      <c r="G342" s="257" t="str">
        <f>IF(B342="","",IF(COUNTIF(K$2:K342,K342)=1,MAX($G$1:G341)+1,""))</f>
        <v/>
      </c>
      <c r="H342" s="257" t="str">
        <f>IF('No CMS Deviation'!B364="","",'No CMS Deviation'!B364)</f>
        <v/>
      </c>
      <c r="I342" s="257" t="str">
        <f>IF('No CMS Deviation'!C364="","",'No CMS Deviation'!C364)</f>
        <v/>
      </c>
      <c r="J342" s="257" t="str">
        <f>IF('No CMS Deviation'!D364="","",'No CMS Deviation'!D364)</f>
        <v/>
      </c>
      <c r="K342" s="257" t="str">
        <f t="shared" si="92"/>
        <v/>
      </c>
      <c r="L342" s="257" t="str">
        <f t="shared" si="93"/>
        <v/>
      </c>
      <c r="M342" s="257" t="str">
        <f t="shared" si="94"/>
        <v/>
      </c>
      <c r="N342" s="257" t="str">
        <f t="shared" si="95"/>
        <v/>
      </c>
      <c r="Z342" s="257" t="str">
        <f>IF(AD342="","",IF(COUNTIF(AD$2:AD342,AD342)=1,MAX($Z$1:Z341)+1,""))</f>
        <v/>
      </c>
      <c r="AA342" s="257" t="str">
        <f>IF('CMS Deviation Detail'!B364="","",'CMS Deviation Detail'!B364)</f>
        <v/>
      </c>
      <c r="AB342" s="257" t="str">
        <f>IF('CMS Deviation Detail'!C364="","",'CMS Deviation Detail'!C364)</f>
        <v/>
      </c>
      <c r="AC342" s="257" t="str">
        <f>IF('CMS Deviation Detail'!D364="","",'CMS Deviation Detail'!D364)</f>
        <v/>
      </c>
      <c r="AD342" s="257" t="str">
        <f t="shared" si="96"/>
        <v/>
      </c>
      <c r="AE342" s="257" t="str">
        <f t="shared" si="97"/>
        <v/>
      </c>
      <c r="AF342" s="257" t="str">
        <f t="shared" si="98"/>
        <v/>
      </c>
      <c r="AG342" s="257" t="str">
        <f t="shared" si="99"/>
        <v/>
      </c>
      <c r="AH342" s="257" t="str">
        <f t="shared" si="100"/>
        <v/>
      </c>
      <c r="AJ342" s="257" t="str">
        <f>IF(AN342="","",IF(COUNTIF(AN$2:AN342,AN342)=1,MAX($AJ$1:AJ341)+1,""))</f>
        <v/>
      </c>
      <c r="AK342" s="257" t="str">
        <f>IF('CMS Downtime Detail'!B364="","",'CMS Downtime Detail'!B364)</f>
        <v/>
      </c>
      <c r="AL342" s="257" t="str">
        <f>IF('CMS Downtime Detail'!C364="","",'CMS Downtime Detail'!C364)</f>
        <v/>
      </c>
      <c r="AM342" s="257" t="str">
        <f>IF('CMS Downtime Detail'!D364="","",'CMS Downtime Detail'!D364)</f>
        <v/>
      </c>
      <c r="AN342" s="257" t="str">
        <f t="shared" si="101"/>
        <v/>
      </c>
      <c r="AO342" s="257" t="str">
        <f t="shared" si="102"/>
        <v/>
      </c>
      <c r="AP342" s="257" t="str">
        <f t="shared" si="103"/>
        <v/>
      </c>
      <c r="AQ342" s="257" t="str">
        <f t="shared" si="104"/>
        <v/>
      </c>
      <c r="AR342" s="257" t="str">
        <f t="shared" si="105"/>
        <v/>
      </c>
    </row>
    <row r="343" spans="7:44" x14ac:dyDescent="0.25">
      <c r="G343" s="257" t="str">
        <f>IF(B343="","",IF(COUNTIF(K$2:K343,K343)=1,MAX($G$1:G342)+1,""))</f>
        <v/>
      </c>
      <c r="H343" s="257" t="str">
        <f>IF('No CMS Deviation'!B365="","",'No CMS Deviation'!B365)</f>
        <v/>
      </c>
      <c r="I343" s="257" t="str">
        <f>IF('No CMS Deviation'!C365="","",'No CMS Deviation'!C365)</f>
        <v/>
      </c>
      <c r="J343" s="257" t="str">
        <f>IF('No CMS Deviation'!D365="","",'No CMS Deviation'!D365)</f>
        <v/>
      </c>
      <c r="K343" s="257" t="str">
        <f t="shared" si="92"/>
        <v/>
      </c>
      <c r="L343" s="257" t="str">
        <f t="shared" si="93"/>
        <v/>
      </c>
      <c r="M343" s="257" t="str">
        <f t="shared" si="94"/>
        <v/>
      </c>
      <c r="N343" s="257" t="str">
        <f t="shared" si="95"/>
        <v/>
      </c>
      <c r="Z343" s="257" t="str">
        <f>IF(AD343="","",IF(COUNTIF(AD$2:AD343,AD343)=1,MAX($Z$1:Z342)+1,""))</f>
        <v/>
      </c>
      <c r="AA343" s="257" t="str">
        <f>IF('CMS Deviation Detail'!B365="","",'CMS Deviation Detail'!B365)</f>
        <v/>
      </c>
      <c r="AB343" s="257" t="str">
        <f>IF('CMS Deviation Detail'!C365="","",'CMS Deviation Detail'!C365)</f>
        <v/>
      </c>
      <c r="AC343" s="257" t="str">
        <f>IF('CMS Deviation Detail'!D365="","",'CMS Deviation Detail'!D365)</f>
        <v/>
      </c>
      <c r="AD343" s="257" t="str">
        <f t="shared" si="96"/>
        <v/>
      </c>
      <c r="AE343" s="257" t="str">
        <f t="shared" si="97"/>
        <v/>
      </c>
      <c r="AF343" s="257" t="str">
        <f t="shared" si="98"/>
        <v/>
      </c>
      <c r="AG343" s="257" t="str">
        <f t="shared" si="99"/>
        <v/>
      </c>
      <c r="AH343" s="257" t="str">
        <f t="shared" si="100"/>
        <v/>
      </c>
      <c r="AJ343" s="257" t="str">
        <f>IF(AN343="","",IF(COUNTIF(AN$2:AN343,AN343)=1,MAX($AJ$1:AJ342)+1,""))</f>
        <v/>
      </c>
      <c r="AK343" s="257" t="str">
        <f>IF('CMS Downtime Detail'!B365="","",'CMS Downtime Detail'!B365)</f>
        <v/>
      </c>
      <c r="AL343" s="257" t="str">
        <f>IF('CMS Downtime Detail'!C365="","",'CMS Downtime Detail'!C365)</f>
        <v/>
      </c>
      <c r="AM343" s="257" t="str">
        <f>IF('CMS Downtime Detail'!D365="","",'CMS Downtime Detail'!D365)</f>
        <v/>
      </c>
      <c r="AN343" s="257" t="str">
        <f t="shared" si="101"/>
        <v/>
      </c>
      <c r="AO343" s="257" t="str">
        <f t="shared" si="102"/>
        <v/>
      </c>
      <c r="AP343" s="257" t="str">
        <f t="shared" si="103"/>
        <v/>
      </c>
      <c r="AQ343" s="257" t="str">
        <f t="shared" si="104"/>
        <v/>
      </c>
      <c r="AR343" s="257" t="str">
        <f t="shared" si="105"/>
        <v/>
      </c>
    </row>
    <row r="344" spans="7:44" x14ac:dyDescent="0.25">
      <c r="G344" s="257" t="str">
        <f>IF(B344="","",IF(COUNTIF(K$2:K344,K344)=1,MAX($G$1:G343)+1,""))</f>
        <v/>
      </c>
      <c r="H344" s="257" t="str">
        <f>IF('No CMS Deviation'!B366="","",'No CMS Deviation'!B366)</f>
        <v/>
      </c>
      <c r="I344" s="257" t="str">
        <f>IF('No CMS Deviation'!C366="","",'No CMS Deviation'!C366)</f>
        <v/>
      </c>
      <c r="J344" s="257" t="str">
        <f>IF('No CMS Deviation'!D366="","",'No CMS Deviation'!D366)</f>
        <v/>
      </c>
      <c r="K344" s="257" t="str">
        <f t="shared" si="92"/>
        <v/>
      </c>
      <c r="L344" s="257" t="str">
        <f t="shared" si="93"/>
        <v/>
      </c>
      <c r="M344" s="257" t="str">
        <f t="shared" si="94"/>
        <v/>
      </c>
      <c r="N344" s="257" t="str">
        <f t="shared" si="95"/>
        <v/>
      </c>
      <c r="Z344" s="257" t="str">
        <f>IF(AD344="","",IF(COUNTIF(AD$2:AD344,AD344)=1,MAX($Z$1:Z343)+1,""))</f>
        <v/>
      </c>
      <c r="AA344" s="257" t="str">
        <f>IF('CMS Deviation Detail'!B366="","",'CMS Deviation Detail'!B366)</f>
        <v/>
      </c>
      <c r="AB344" s="257" t="str">
        <f>IF('CMS Deviation Detail'!C366="","",'CMS Deviation Detail'!C366)</f>
        <v/>
      </c>
      <c r="AC344" s="257" t="str">
        <f>IF('CMS Deviation Detail'!D366="","",'CMS Deviation Detail'!D366)</f>
        <v/>
      </c>
      <c r="AD344" s="257" t="str">
        <f t="shared" si="96"/>
        <v/>
      </c>
      <c r="AE344" s="257" t="str">
        <f t="shared" si="97"/>
        <v/>
      </c>
      <c r="AF344" s="257" t="str">
        <f t="shared" si="98"/>
        <v/>
      </c>
      <c r="AG344" s="257" t="str">
        <f t="shared" si="99"/>
        <v/>
      </c>
      <c r="AH344" s="257" t="str">
        <f t="shared" si="100"/>
        <v/>
      </c>
      <c r="AJ344" s="257" t="str">
        <f>IF(AN344="","",IF(COUNTIF(AN$2:AN344,AN344)=1,MAX($AJ$1:AJ343)+1,""))</f>
        <v/>
      </c>
      <c r="AK344" s="257" t="str">
        <f>IF('CMS Downtime Detail'!B366="","",'CMS Downtime Detail'!B366)</f>
        <v/>
      </c>
      <c r="AL344" s="257" t="str">
        <f>IF('CMS Downtime Detail'!C366="","",'CMS Downtime Detail'!C366)</f>
        <v/>
      </c>
      <c r="AM344" s="257" t="str">
        <f>IF('CMS Downtime Detail'!D366="","",'CMS Downtime Detail'!D366)</f>
        <v/>
      </c>
      <c r="AN344" s="257" t="str">
        <f t="shared" si="101"/>
        <v/>
      </c>
      <c r="AO344" s="257" t="str">
        <f t="shared" si="102"/>
        <v/>
      </c>
      <c r="AP344" s="257" t="str">
        <f t="shared" si="103"/>
        <v/>
      </c>
      <c r="AQ344" s="257" t="str">
        <f t="shared" si="104"/>
        <v/>
      </c>
      <c r="AR344" s="257" t="str">
        <f t="shared" si="105"/>
        <v/>
      </c>
    </row>
    <row r="345" spans="7:44" x14ac:dyDescent="0.25">
      <c r="G345" s="257" t="str">
        <f>IF(B345="","",IF(COUNTIF(K$2:K345,K345)=1,MAX($G$1:G344)+1,""))</f>
        <v/>
      </c>
      <c r="H345" s="257" t="str">
        <f>IF('No CMS Deviation'!B367="","",'No CMS Deviation'!B367)</f>
        <v/>
      </c>
      <c r="I345" s="257" t="str">
        <f>IF('No CMS Deviation'!C367="","",'No CMS Deviation'!C367)</f>
        <v/>
      </c>
      <c r="J345" s="257" t="str">
        <f>IF('No CMS Deviation'!D367="","",'No CMS Deviation'!D367)</f>
        <v/>
      </c>
      <c r="K345" s="257" t="str">
        <f t="shared" si="92"/>
        <v/>
      </c>
      <c r="L345" s="257" t="str">
        <f t="shared" si="93"/>
        <v/>
      </c>
      <c r="M345" s="257" t="str">
        <f t="shared" si="94"/>
        <v/>
      </c>
      <c r="N345" s="257" t="str">
        <f t="shared" si="95"/>
        <v/>
      </c>
      <c r="Z345" s="257" t="str">
        <f>IF(AD345="","",IF(COUNTIF(AD$2:AD345,AD345)=1,MAX($Z$1:Z344)+1,""))</f>
        <v/>
      </c>
      <c r="AA345" s="257" t="str">
        <f>IF('CMS Deviation Detail'!B367="","",'CMS Deviation Detail'!B367)</f>
        <v/>
      </c>
      <c r="AB345" s="257" t="str">
        <f>IF('CMS Deviation Detail'!C367="","",'CMS Deviation Detail'!C367)</f>
        <v/>
      </c>
      <c r="AC345" s="257" t="str">
        <f>IF('CMS Deviation Detail'!D367="","",'CMS Deviation Detail'!D367)</f>
        <v/>
      </c>
      <c r="AD345" s="257" t="str">
        <f t="shared" si="96"/>
        <v/>
      </c>
      <c r="AE345" s="257" t="str">
        <f t="shared" si="97"/>
        <v/>
      </c>
      <c r="AF345" s="257" t="str">
        <f t="shared" si="98"/>
        <v/>
      </c>
      <c r="AG345" s="257" t="str">
        <f t="shared" si="99"/>
        <v/>
      </c>
      <c r="AH345" s="257" t="str">
        <f t="shared" si="100"/>
        <v/>
      </c>
      <c r="AJ345" s="257" t="str">
        <f>IF(AN345="","",IF(COUNTIF(AN$2:AN345,AN345)=1,MAX($AJ$1:AJ344)+1,""))</f>
        <v/>
      </c>
      <c r="AK345" s="257" t="str">
        <f>IF('CMS Downtime Detail'!B367="","",'CMS Downtime Detail'!B367)</f>
        <v/>
      </c>
      <c r="AL345" s="257" t="str">
        <f>IF('CMS Downtime Detail'!C367="","",'CMS Downtime Detail'!C367)</f>
        <v/>
      </c>
      <c r="AM345" s="257" t="str">
        <f>IF('CMS Downtime Detail'!D367="","",'CMS Downtime Detail'!D367)</f>
        <v/>
      </c>
      <c r="AN345" s="257" t="str">
        <f t="shared" si="101"/>
        <v/>
      </c>
      <c r="AO345" s="257" t="str">
        <f t="shared" si="102"/>
        <v/>
      </c>
      <c r="AP345" s="257" t="str">
        <f t="shared" si="103"/>
        <v/>
      </c>
      <c r="AQ345" s="257" t="str">
        <f t="shared" si="104"/>
        <v/>
      </c>
      <c r="AR345" s="257" t="str">
        <f t="shared" si="105"/>
        <v/>
      </c>
    </row>
    <row r="346" spans="7:44" x14ac:dyDescent="0.25">
      <c r="G346" s="257" t="str">
        <f>IF(B346="","",IF(COUNTIF(K$2:K346,K346)=1,MAX($G$1:G345)+1,""))</f>
        <v/>
      </c>
      <c r="H346" s="257" t="str">
        <f>IF('No CMS Deviation'!B368="","",'No CMS Deviation'!B368)</f>
        <v/>
      </c>
      <c r="I346" s="257" t="str">
        <f>IF('No CMS Deviation'!C368="","",'No CMS Deviation'!C368)</f>
        <v/>
      </c>
      <c r="J346" s="257" t="str">
        <f>IF('No CMS Deviation'!D368="","",'No CMS Deviation'!D368)</f>
        <v/>
      </c>
      <c r="K346" s="257" t="str">
        <f t="shared" si="92"/>
        <v/>
      </c>
      <c r="L346" s="257" t="str">
        <f t="shared" si="93"/>
        <v/>
      </c>
      <c r="M346" s="257" t="str">
        <f t="shared" si="94"/>
        <v/>
      </c>
      <c r="N346" s="257" t="str">
        <f t="shared" si="95"/>
        <v/>
      </c>
      <c r="Z346" s="257" t="str">
        <f>IF(AD346="","",IF(COUNTIF(AD$2:AD346,AD346)=1,MAX($Z$1:Z345)+1,""))</f>
        <v/>
      </c>
      <c r="AA346" s="257" t="str">
        <f>IF('CMS Deviation Detail'!B368="","",'CMS Deviation Detail'!B368)</f>
        <v/>
      </c>
      <c r="AB346" s="257" t="str">
        <f>IF('CMS Deviation Detail'!C368="","",'CMS Deviation Detail'!C368)</f>
        <v/>
      </c>
      <c r="AC346" s="257" t="str">
        <f>IF('CMS Deviation Detail'!D368="","",'CMS Deviation Detail'!D368)</f>
        <v/>
      </c>
      <c r="AD346" s="257" t="str">
        <f t="shared" si="96"/>
        <v/>
      </c>
      <c r="AE346" s="257" t="str">
        <f t="shared" si="97"/>
        <v/>
      </c>
      <c r="AF346" s="257" t="str">
        <f t="shared" si="98"/>
        <v/>
      </c>
      <c r="AG346" s="257" t="str">
        <f t="shared" si="99"/>
        <v/>
      </c>
      <c r="AH346" s="257" t="str">
        <f t="shared" si="100"/>
        <v/>
      </c>
      <c r="AJ346" s="257" t="str">
        <f>IF(AN346="","",IF(COUNTIF(AN$2:AN346,AN346)=1,MAX($AJ$1:AJ345)+1,""))</f>
        <v/>
      </c>
      <c r="AK346" s="257" t="str">
        <f>IF('CMS Downtime Detail'!B368="","",'CMS Downtime Detail'!B368)</f>
        <v/>
      </c>
      <c r="AL346" s="257" t="str">
        <f>IF('CMS Downtime Detail'!C368="","",'CMS Downtime Detail'!C368)</f>
        <v/>
      </c>
      <c r="AM346" s="257" t="str">
        <f>IF('CMS Downtime Detail'!D368="","",'CMS Downtime Detail'!D368)</f>
        <v/>
      </c>
      <c r="AN346" s="257" t="str">
        <f t="shared" si="101"/>
        <v/>
      </c>
      <c r="AO346" s="257" t="str">
        <f t="shared" si="102"/>
        <v/>
      </c>
      <c r="AP346" s="257" t="str">
        <f t="shared" si="103"/>
        <v/>
      </c>
      <c r="AQ346" s="257" t="str">
        <f t="shared" si="104"/>
        <v/>
      </c>
      <c r="AR346" s="257" t="str">
        <f t="shared" si="105"/>
        <v/>
      </c>
    </row>
    <row r="347" spans="7:44" x14ac:dyDescent="0.25">
      <c r="G347" s="257" t="str">
        <f>IF(B347="","",IF(COUNTIF(K$2:K347,K347)=1,MAX($G$1:G346)+1,""))</f>
        <v/>
      </c>
      <c r="H347" s="257" t="str">
        <f>IF('No CMS Deviation'!B369="","",'No CMS Deviation'!B369)</f>
        <v/>
      </c>
      <c r="I347" s="257" t="str">
        <f>IF('No CMS Deviation'!C369="","",'No CMS Deviation'!C369)</f>
        <v/>
      </c>
      <c r="J347" s="257" t="str">
        <f>IF('No CMS Deviation'!D369="","",'No CMS Deviation'!D369)</f>
        <v/>
      </c>
      <c r="K347" s="257" t="str">
        <f t="shared" si="92"/>
        <v/>
      </c>
      <c r="L347" s="257" t="str">
        <f t="shared" si="93"/>
        <v/>
      </c>
      <c r="M347" s="257" t="str">
        <f t="shared" si="94"/>
        <v/>
      </c>
      <c r="N347" s="257" t="str">
        <f t="shared" si="95"/>
        <v/>
      </c>
      <c r="Z347" s="257" t="str">
        <f>IF(AD347="","",IF(COUNTIF(AD$2:AD347,AD347)=1,MAX($Z$1:Z346)+1,""))</f>
        <v/>
      </c>
      <c r="AA347" s="257" t="str">
        <f>IF('CMS Deviation Detail'!B369="","",'CMS Deviation Detail'!B369)</f>
        <v/>
      </c>
      <c r="AB347" s="257" t="str">
        <f>IF('CMS Deviation Detail'!C369="","",'CMS Deviation Detail'!C369)</f>
        <v/>
      </c>
      <c r="AC347" s="257" t="str">
        <f>IF('CMS Deviation Detail'!D369="","",'CMS Deviation Detail'!D369)</f>
        <v/>
      </c>
      <c r="AD347" s="257" t="str">
        <f t="shared" si="96"/>
        <v/>
      </c>
      <c r="AE347" s="257" t="str">
        <f t="shared" si="97"/>
        <v/>
      </c>
      <c r="AF347" s="257" t="str">
        <f t="shared" si="98"/>
        <v/>
      </c>
      <c r="AG347" s="257" t="str">
        <f t="shared" si="99"/>
        <v/>
      </c>
      <c r="AH347" s="257" t="str">
        <f t="shared" si="100"/>
        <v/>
      </c>
      <c r="AJ347" s="257" t="str">
        <f>IF(AN347="","",IF(COUNTIF(AN$2:AN347,AN347)=1,MAX($AJ$1:AJ346)+1,""))</f>
        <v/>
      </c>
      <c r="AK347" s="257" t="str">
        <f>IF('CMS Downtime Detail'!B369="","",'CMS Downtime Detail'!B369)</f>
        <v/>
      </c>
      <c r="AL347" s="257" t="str">
        <f>IF('CMS Downtime Detail'!C369="","",'CMS Downtime Detail'!C369)</f>
        <v/>
      </c>
      <c r="AM347" s="257" t="str">
        <f>IF('CMS Downtime Detail'!D369="","",'CMS Downtime Detail'!D369)</f>
        <v/>
      </c>
      <c r="AN347" s="257" t="str">
        <f t="shared" si="101"/>
        <v/>
      </c>
      <c r="AO347" s="257" t="str">
        <f t="shared" si="102"/>
        <v/>
      </c>
      <c r="AP347" s="257" t="str">
        <f t="shared" si="103"/>
        <v/>
      </c>
      <c r="AQ347" s="257" t="str">
        <f t="shared" si="104"/>
        <v/>
      </c>
      <c r="AR347" s="257" t="str">
        <f t="shared" si="105"/>
        <v/>
      </c>
    </row>
    <row r="348" spans="7:44" x14ac:dyDescent="0.25">
      <c r="G348" s="257" t="str">
        <f>IF(B348="","",IF(COUNTIF(K$2:K348,K348)=1,MAX($G$1:G347)+1,""))</f>
        <v/>
      </c>
      <c r="H348" s="257" t="str">
        <f>IF('No CMS Deviation'!B370="","",'No CMS Deviation'!B370)</f>
        <v/>
      </c>
      <c r="I348" s="257" t="str">
        <f>IF('No CMS Deviation'!C370="","",'No CMS Deviation'!C370)</f>
        <v/>
      </c>
      <c r="J348" s="257" t="str">
        <f>IF('No CMS Deviation'!D370="","",'No CMS Deviation'!D370)</f>
        <v/>
      </c>
      <c r="K348" s="257" t="str">
        <f t="shared" si="92"/>
        <v/>
      </c>
      <c r="L348" s="257" t="str">
        <f t="shared" si="93"/>
        <v/>
      </c>
      <c r="M348" s="257" t="str">
        <f t="shared" si="94"/>
        <v/>
      </c>
      <c r="N348" s="257" t="str">
        <f t="shared" si="95"/>
        <v/>
      </c>
      <c r="Z348" s="257" t="str">
        <f>IF(AD348="","",IF(COUNTIF(AD$2:AD348,AD348)=1,MAX($Z$1:Z347)+1,""))</f>
        <v/>
      </c>
      <c r="AA348" s="257" t="str">
        <f>IF('CMS Deviation Detail'!B370="","",'CMS Deviation Detail'!B370)</f>
        <v/>
      </c>
      <c r="AB348" s="257" t="str">
        <f>IF('CMS Deviation Detail'!C370="","",'CMS Deviation Detail'!C370)</f>
        <v/>
      </c>
      <c r="AC348" s="257" t="str">
        <f>IF('CMS Deviation Detail'!D370="","",'CMS Deviation Detail'!D370)</f>
        <v/>
      </c>
      <c r="AD348" s="257" t="str">
        <f t="shared" si="96"/>
        <v/>
      </c>
      <c r="AE348" s="257" t="str">
        <f t="shared" si="97"/>
        <v/>
      </c>
      <c r="AF348" s="257" t="str">
        <f t="shared" si="98"/>
        <v/>
      </c>
      <c r="AG348" s="257" t="str">
        <f t="shared" si="99"/>
        <v/>
      </c>
      <c r="AH348" s="257" t="str">
        <f t="shared" si="100"/>
        <v/>
      </c>
      <c r="AJ348" s="257" t="str">
        <f>IF(AN348="","",IF(COUNTIF(AN$2:AN348,AN348)=1,MAX($AJ$1:AJ347)+1,""))</f>
        <v/>
      </c>
      <c r="AK348" s="257" t="str">
        <f>IF('CMS Downtime Detail'!B370="","",'CMS Downtime Detail'!B370)</f>
        <v/>
      </c>
      <c r="AL348" s="257" t="str">
        <f>IF('CMS Downtime Detail'!C370="","",'CMS Downtime Detail'!C370)</f>
        <v/>
      </c>
      <c r="AM348" s="257" t="str">
        <f>IF('CMS Downtime Detail'!D370="","",'CMS Downtime Detail'!D370)</f>
        <v/>
      </c>
      <c r="AN348" s="257" t="str">
        <f t="shared" si="101"/>
        <v/>
      </c>
      <c r="AO348" s="257" t="str">
        <f t="shared" si="102"/>
        <v/>
      </c>
      <c r="AP348" s="257" t="str">
        <f t="shared" si="103"/>
        <v/>
      </c>
      <c r="AQ348" s="257" t="str">
        <f t="shared" si="104"/>
        <v/>
      </c>
      <c r="AR348" s="257" t="str">
        <f t="shared" si="105"/>
        <v/>
      </c>
    </row>
    <row r="349" spans="7:44" x14ac:dyDescent="0.25">
      <c r="G349" s="257" t="str">
        <f>IF(B349="","",IF(COUNTIF(K$2:K349,K349)=1,MAX($G$1:G348)+1,""))</f>
        <v/>
      </c>
      <c r="H349" s="257" t="str">
        <f>IF('No CMS Deviation'!B371="","",'No CMS Deviation'!B371)</f>
        <v/>
      </c>
      <c r="I349" s="257" t="str">
        <f>IF('No CMS Deviation'!C371="","",'No CMS Deviation'!C371)</f>
        <v/>
      </c>
      <c r="J349" s="257" t="str">
        <f>IF('No CMS Deviation'!D371="","",'No CMS Deviation'!D371)</f>
        <v/>
      </c>
      <c r="K349" s="257" t="str">
        <f t="shared" si="92"/>
        <v/>
      </c>
      <c r="L349" s="257" t="str">
        <f t="shared" si="93"/>
        <v/>
      </c>
      <c r="M349" s="257" t="str">
        <f t="shared" si="94"/>
        <v/>
      </c>
      <c r="N349" s="257" t="str">
        <f t="shared" si="95"/>
        <v/>
      </c>
      <c r="Z349" s="257" t="str">
        <f>IF(AD349="","",IF(COUNTIF(AD$2:AD349,AD349)=1,MAX($Z$1:Z348)+1,""))</f>
        <v/>
      </c>
      <c r="AA349" s="257" t="str">
        <f>IF('CMS Deviation Detail'!B371="","",'CMS Deviation Detail'!B371)</f>
        <v/>
      </c>
      <c r="AB349" s="257" t="str">
        <f>IF('CMS Deviation Detail'!C371="","",'CMS Deviation Detail'!C371)</f>
        <v/>
      </c>
      <c r="AC349" s="257" t="str">
        <f>IF('CMS Deviation Detail'!D371="","",'CMS Deviation Detail'!D371)</f>
        <v/>
      </c>
      <c r="AD349" s="257" t="str">
        <f t="shared" si="96"/>
        <v/>
      </c>
      <c r="AE349" s="257" t="str">
        <f t="shared" si="97"/>
        <v/>
      </c>
      <c r="AF349" s="257" t="str">
        <f t="shared" si="98"/>
        <v/>
      </c>
      <c r="AG349" s="257" t="str">
        <f t="shared" si="99"/>
        <v/>
      </c>
      <c r="AH349" s="257" t="str">
        <f t="shared" si="100"/>
        <v/>
      </c>
      <c r="AJ349" s="257" t="str">
        <f>IF(AN349="","",IF(COUNTIF(AN$2:AN349,AN349)=1,MAX($AJ$1:AJ348)+1,""))</f>
        <v/>
      </c>
      <c r="AK349" s="257" t="str">
        <f>IF('CMS Downtime Detail'!B371="","",'CMS Downtime Detail'!B371)</f>
        <v/>
      </c>
      <c r="AL349" s="257" t="str">
        <f>IF('CMS Downtime Detail'!C371="","",'CMS Downtime Detail'!C371)</f>
        <v/>
      </c>
      <c r="AM349" s="257" t="str">
        <f>IF('CMS Downtime Detail'!D371="","",'CMS Downtime Detail'!D371)</f>
        <v/>
      </c>
      <c r="AN349" s="257" t="str">
        <f t="shared" si="101"/>
        <v/>
      </c>
      <c r="AO349" s="257" t="str">
        <f t="shared" si="102"/>
        <v/>
      </c>
      <c r="AP349" s="257" t="str">
        <f t="shared" si="103"/>
        <v/>
      </c>
      <c r="AQ349" s="257" t="str">
        <f t="shared" si="104"/>
        <v/>
      </c>
      <c r="AR349" s="257" t="str">
        <f t="shared" si="105"/>
        <v/>
      </c>
    </row>
    <row r="350" spans="7:44" x14ac:dyDescent="0.25">
      <c r="G350" s="257" t="str">
        <f>IF(B350="","",IF(COUNTIF(K$2:K350,K350)=1,MAX($G$1:G349)+1,""))</f>
        <v/>
      </c>
      <c r="H350" s="257" t="str">
        <f>IF('No CMS Deviation'!B372="","",'No CMS Deviation'!B372)</f>
        <v/>
      </c>
      <c r="I350" s="257" t="str">
        <f>IF('No CMS Deviation'!C372="","",'No CMS Deviation'!C372)</f>
        <v/>
      </c>
      <c r="J350" s="257" t="str">
        <f>IF('No CMS Deviation'!D372="","",'No CMS Deviation'!D372)</f>
        <v/>
      </c>
      <c r="K350" s="257" t="str">
        <f t="shared" si="92"/>
        <v/>
      </c>
      <c r="L350" s="257" t="str">
        <f t="shared" si="93"/>
        <v/>
      </c>
      <c r="M350" s="257" t="str">
        <f t="shared" si="94"/>
        <v/>
      </c>
      <c r="N350" s="257" t="str">
        <f t="shared" si="95"/>
        <v/>
      </c>
      <c r="Z350" s="257" t="str">
        <f>IF(AD350="","",IF(COUNTIF(AD$2:AD350,AD350)=1,MAX($Z$1:Z349)+1,""))</f>
        <v/>
      </c>
      <c r="AA350" s="257" t="str">
        <f>IF('CMS Deviation Detail'!B372="","",'CMS Deviation Detail'!B372)</f>
        <v/>
      </c>
      <c r="AB350" s="257" t="str">
        <f>IF('CMS Deviation Detail'!C372="","",'CMS Deviation Detail'!C372)</f>
        <v/>
      </c>
      <c r="AC350" s="257" t="str">
        <f>IF('CMS Deviation Detail'!D372="","",'CMS Deviation Detail'!D372)</f>
        <v/>
      </c>
      <c r="AD350" s="257" t="str">
        <f t="shared" si="96"/>
        <v/>
      </c>
      <c r="AE350" s="257" t="str">
        <f t="shared" si="97"/>
        <v/>
      </c>
      <c r="AF350" s="257" t="str">
        <f t="shared" si="98"/>
        <v/>
      </c>
      <c r="AG350" s="257" t="str">
        <f t="shared" si="99"/>
        <v/>
      </c>
      <c r="AH350" s="257" t="str">
        <f t="shared" si="100"/>
        <v/>
      </c>
      <c r="AJ350" s="257" t="str">
        <f>IF(AN350="","",IF(COUNTIF(AN$2:AN350,AN350)=1,MAX($AJ$1:AJ349)+1,""))</f>
        <v/>
      </c>
      <c r="AK350" s="257" t="str">
        <f>IF('CMS Downtime Detail'!B372="","",'CMS Downtime Detail'!B372)</f>
        <v/>
      </c>
      <c r="AL350" s="257" t="str">
        <f>IF('CMS Downtime Detail'!C372="","",'CMS Downtime Detail'!C372)</f>
        <v/>
      </c>
      <c r="AM350" s="257" t="str">
        <f>IF('CMS Downtime Detail'!D372="","",'CMS Downtime Detail'!D372)</f>
        <v/>
      </c>
      <c r="AN350" s="257" t="str">
        <f t="shared" si="101"/>
        <v/>
      </c>
      <c r="AO350" s="257" t="str">
        <f t="shared" si="102"/>
        <v/>
      </c>
      <c r="AP350" s="257" t="str">
        <f t="shared" si="103"/>
        <v/>
      </c>
      <c r="AQ350" s="257" t="str">
        <f t="shared" si="104"/>
        <v/>
      </c>
      <c r="AR350" s="257" t="str">
        <f t="shared" si="105"/>
        <v/>
      </c>
    </row>
    <row r="351" spans="7:44" x14ac:dyDescent="0.25">
      <c r="G351" s="257" t="str">
        <f>IF(B351="","",IF(COUNTIF(K$2:K351,K351)=1,MAX($G$1:G350)+1,""))</f>
        <v/>
      </c>
      <c r="H351" s="257" t="str">
        <f>IF('No CMS Deviation'!B373="","",'No CMS Deviation'!B373)</f>
        <v/>
      </c>
      <c r="I351" s="257" t="str">
        <f>IF('No CMS Deviation'!C373="","",'No CMS Deviation'!C373)</f>
        <v/>
      </c>
      <c r="J351" s="257" t="str">
        <f>IF('No CMS Deviation'!D373="","",'No CMS Deviation'!D373)</f>
        <v/>
      </c>
      <c r="K351" s="257" t="str">
        <f t="shared" si="92"/>
        <v/>
      </c>
      <c r="L351" s="257" t="str">
        <f t="shared" si="93"/>
        <v/>
      </c>
      <c r="M351" s="257" t="str">
        <f t="shared" si="94"/>
        <v/>
      </c>
      <c r="N351" s="257" t="str">
        <f t="shared" si="95"/>
        <v/>
      </c>
      <c r="Z351" s="257" t="str">
        <f>IF(AD351="","",IF(COUNTIF(AD$2:AD351,AD351)=1,MAX($Z$1:Z350)+1,""))</f>
        <v/>
      </c>
      <c r="AA351" s="257" t="str">
        <f>IF('CMS Deviation Detail'!B373="","",'CMS Deviation Detail'!B373)</f>
        <v/>
      </c>
      <c r="AB351" s="257" t="str">
        <f>IF('CMS Deviation Detail'!C373="","",'CMS Deviation Detail'!C373)</f>
        <v/>
      </c>
      <c r="AC351" s="257" t="str">
        <f>IF('CMS Deviation Detail'!D373="","",'CMS Deviation Detail'!D373)</f>
        <v/>
      </c>
      <c r="AD351" s="257" t="str">
        <f t="shared" si="96"/>
        <v/>
      </c>
      <c r="AE351" s="257" t="str">
        <f t="shared" si="97"/>
        <v/>
      </c>
      <c r="AF351" s="257" t="str">
        <f t="shared" si="98"/>
        <v/>
      </c>
      <c r="AG351" s="257" t="str">
        <f t="shared" si="99"/>
        <v/>
      </c>
      <c r="AH351" s="257" t="str">
        <f t="shared" si="100"/>
        <v/>
      </c>
      <c r="AJ351" s="257" t="str">
        <f>IF(AN351="","",IF(COUNTIF(AN$2:AN351,AN351)=1,MAX($AJ$1:AJ350)+1,""))</f>
        <v/>
      </c>
      <c r="AK351" s="257" t="str">
        <f>IF('CMS Downtime Detail'!B373="","",'CMS Downtime Detail'!B373)</f>
        <v/>
      </c>
      <c r="AL351" s="257" t="str">
        <f>IF('CMS Downtime Detail'!C373="","",'CMS Downtime Detail'!C373)</f>
        <v/>
      </c>
      <c r="AM351" s="257" t="str">
        <f>IF('CMS Downtime Detail'!D373="","",'CMS Downtime Detail'!D373)</f>
        <v/>
      </c>
      <c r="AN351" s="257" t="str">
        <f t="shared" si="101"/>
        <v/>
      </c>
      <c r="AO351" s="257" t="str">
        <f t="shared" si="102"/>
        <v/>
      </c>
      <c r="AP351" s="257" t="str">
        <f t="shared" si="103"/>
        <v/>
      </c>
      <c r="AQ351" s="257" t="str">
        <f t="shared" si="104"/>
        <v/>
      </c>
      <c r="AR351" s="257" t="str">
        <f t="shared" si="105"/>
        <v/>
      </c>
    </row>
    <row r="352" spans="7:44" x14ac:dyDescent="0.25">
      <c r="G352" s="257" t="str">
        <f>IF(B352="","",IF(COUNTIF(K$2:K352,K352)=1,MAX($G$1:G351)+1,""))</f>
        <v/>
      </c>
      <c r="H352" s="257" t="str">
        <f>IF('No CMS Deviation'!B374="","",'No CMS Deviation'!B374)</f>
        <v/>
      </c>
      <c r="I352" s="257" t="str">
        <f>IF('No CMS Deviation'!C374="","",'No CMS Deviation'!C374)</f>
        <v/>
      </c>
      <c r="J352" s="257" t="str">
        <f>IF('No CMS Deviation'!D374="","",'No CMS Deviation'!D374)</f>
        <v/>
      </c>
      <c r="K352" s="257" t="str">
        <f t="shared" si="92"/>
        <v/>
      </c>
      <c r="L352" s="257" t="str">
        <f t="shared" si="93"/>
        <v/>
      </c>
      <c r="M352" s="257" t="str">
        <f t="shared" si="94"/>
        <v/>
      </c>
      <c r="N352" s="257" t="str">
        <f t="shared" si="95"/>
        <v/>
      </c>
      <c r="Z352" s="257" t="str">
        <f>IF(AD352="","",IF(COUNTIF(AD$2:AD352,AD352)=1,MAX($Z$1:Z351)+1,""))</f>
        <v/>
      </c>
      <c r="AA352" s="257" t="str">
        <f>IF('CMS Deviation Detail'!B374="","",'CMS Deviation Detail'!B374)</f>
        <v/>
      </c>
      <c r="AB352" s="257" t="str">
        <f>IF('CMS Deviation Detail'!C374="","",'CMS Deviation Detail'!C374)</f>
        <v/>
      </c>
      <c r="AC352" s="257" t="str">
        <f>IF('CMS Deviation Detail'!D374="","",'CMS Deviation Detail'!D374)</f>
        <v/>
      </c>
      <c r="AD352" s="257" t="str">
        <f t="shared" si="96"/>
        <v/>
      </c>
      <c r="AE352" s="257" t="str">
        <f t="shared" si="97"/>
        <v/>
      </c>
      <c r="AF352" s="257" t="str">
        <f t="shared" si="98"/>
        <v/>
      </c>
      <c r="AG352" s="257" t="str">
        <f t="shared" si="99"/>
        <v/>
      </c>
      <c r="AH352" s="257" t="str">
        <f t="shared" si="100"/>
        <v/>
      </c>
      <c r="AJ352" s="257" t="str">
        <f>IF(AN352="","",IF(COUNTIF(AN$2:AN352,AN352)=1,MAX($AJ$1:AJ351)+1,""))</f>
        <v/>
      </c>
      <c r="AK352" s="257" t="str">
        <f>IF('CMS Downtime Detail'!B374="","",'CMS Downtime Detail'!B374)</f>
        <v/>
      </c>
      <c r="AL352" s="257" t="str">
        <f>IF('CMS Downtime Detail'!C374="","",'CMS Downtime Detail'!C374)</f>
        <v/>
      </c>
      <c r="AM352" s="257" t="str">
        <f>IF('CMS Downtime Detail'!D374="","",'CMS Downtime Detail'!D374)</f>
        <v/>
      </c>
      <c r="AN352" s="257" t="str">
        <f t="shared" si="101"/>
        <v/>
      </c>
      <c r="AO352" s="257" t="str">
        <f t="shared" si="102"/>
        <v/>
      </c>
      <c r="AP352" s="257" t="str">
        <f t="shared" si="103"/>
        <v/>
      </c>
      <c r="AQ352" s="257" t="str">
        <f t="shared" si="104"/>
        <v/>
      </c>
      <c r="AR352" s="257" t="str">
        <f t="shared" si="105"/>
        <v/>
      </c>
    </row>
    <row r="353" spans="7:44" x14ac:dyDescent="0.25">
      <c r="G353" s="257" t="str">
        <f>IF(B353="","",IF(COUNTIF(K$2:K353,K353)=1,MAX($G$1:G352)+1,""))</f>
        <v/>
      </c>
      <c r="H353" s="257" t="str">
        <f>IF('No CMS Deviation'!B375="","",'No CMS Deviation'!B375)</f>
        <v/>
      </c>
      <c r="I353" s="257" t="str">
        <f>IF('No CMS Deviation'!C375="","",'No CMS Deviation'!C375)</f>
        <v/>
      </c>
      <c r="J353" s="257" t="str">
        <f>IF('No CMS Deviation'!D375="","",'No CMS Deviation'!D375)</f>
        <v/>
      </c>
      <c r="K353" s="257" t="str">
        <f t="shared" si="92"/>
        <v/>
      </c>
      <c r="L353" s="257" t="str">
        <f t="shared" si="93"/>
        <v/>
      </c>
      <c r="M353" s="257" t="str">
        <f t="shared" si="94"/>
        <v/>
      </c>
      <c r="N353" s="257" t="str">
        <f t="shared" si="95"/>
        <v/>
      </c>
      <c r="Z353" s="257" t="str">
        <f>IF(AD353="","",IF(COUNTIF(AD$2:AD353,AD353)=1,MAX($Z$1:Z352)+1,""))</f>
        <v/>
      </c>
      <c r="AA353" s="257" t="str">
        <f>IF('CMS Deviation Detail'!B375="","",'CMS Deviation Detail'!B375)</f>
        <v/>
      </c>
      <c r="AB353" s="257" t="str">
        <f>IF('CMS Deviation Detail'!C375="","",'CMS Deviation Detail'!C375)</f>
        <v/>
      </c>
      <c r="AC353" s="257" t="str">
        <f>IF('CMS Deviation Detail'!D375="","",'CMS Deviation Detail'!D375)</f>
        <v/>
      </c>
      <c r="AD353" s="257" t="str">
        <f t="shared" si="96"/>
        <v/>
      </c>
      <c r="AE353" s="257" t="str">
        <f t="shared" si="97"/>
        <v/>
      </c>
      <c r="AF353" s="257" t="str">
        <f t="shared" si="98"/>
        <v/>
      </c>
      <c r="AG353" s="257" t="str">
        <f t="shared" si="99"/>
        <v/>
      </c>
      <c r="AH353" s="257" t="str">
        <f t="shared" si="100"/>
        <v/>
      </c>
      <c r="AJ353" s="257" t="str">
        <f>IF(AN353="","",IF(COUNTIF(AN$2:AN353,AN353)=1,MAX($AJ$1:AJ352)+1,""))</f>
        <v/>
      </c>
      <c r="AK353" s="257" t="str">
        <f>IF('CMS Downtime Detail'!B375="","",'CMS Downtime Detail'!B375)</f>
        <v/>
      </c>
      <c r="AL353" s="257" t="str">
        <f>IF('CMS Downtime Detail'!C375="","",'CMS Downtime Detail'!C375)</f>
        <v/>
      </c>
      <c r="AM353" s="257" t="str">
        <f>IF('CMS Downtime Detail'!D375="","",'CMS Downtime Detail'!D375)</f>
        <v/>
      </c>
      <c r="AN353" s="257" t="str">
        <f t="shared" si="101"/>
        <v/>
      </c>
      <c r="AO353" s="257" t="str">
        <f t="shared" si="102"/>
        <v/>
      </c>
      <c r="AP353" s="257" t="str">
        <f t="shared" si="103"/>
        <v/>
      </c>
      <c r="AQ353" s="257" t="str">
        <f t="shared" si="104"/>
        <v/>
      </c>
      <c r="AR353" s="257" t="str">
        <f t="shared" si="105"/>
        <v/>
      </c>
    </row>
    <row r="354" spans="7:44" x14ac:dyDescent="0.25">
      <c r="G354" s="257" t="str">
        <f>IF(B354="","",IF(COUNTIF(K$2:K354,K354)=1,MAX($G$1:G353)+1,""))</f>
        <v/>
      </c>
      <c r="H354" s="257" t="str">
        <f>IF('No CMS Deviation'!B376="","",'No CMS Deviation'!B376)</f>
        <v/>
      </c>
      <c r="I354" s="257" t="str">
        <f>IF('No CMS Deviation'!C376="","",'No CMS Deviation'!C376)</f>
        <v/>
      </c>
      <c r="J354" s="257" t="str">
        <f>IF('No CMS Deviation'!D376="","",'No CMS Deviation'!D376)</f>
        <v/>
      </c>
      <c r="K354" s="257" t="str">
        <f t="shared" si="92"/>
        <v/>
      </c>
      <c r="L354" s="257" t="str">
        <f t="shared" si="93"/>
        <v/>
      </c>
      <c r="M354" s="257" t="str">
        <f t="shared" si="94"/>
        <v/>
      </c>
      <c r="N354" s="257" t="str">
        <f t="shared" si="95"/>
        <v/>
      </c>
      <c r="Z354" s="257" t="str">
        <f>IF(AD354="","",IF(COUNTIF(AD$2:AD354,AD354)=1,MAX($Z$1:Z353)+1,""))</f>
        <v/>
      </c>
      <c r="AA354" s="257" t="str">
        <f>IF('CMS Deviation Detail'!B376="","",'CMS Deviation Detail'!B376)</f>
        <v/>
      </c>
      <c r="AB354" s="257" t="str">
        <f>IF('CMS Deviation Detail'!C376="","",'CMS Deviation Detail'!C376)</f>
        <v/>
      </c>
      <c r="AC354" s="257" t="str">
        <f>IF('CMS Deviation Detail'!D376="","",'CMS Deviation Detail'!D376)</f>
        <v/>
      </c>
      <c r="AD354" s="257" t="str">
        <f t="shared" si="96"/>
        <v/>
      </c>
      <c r="AE354" s="257" t="str">
        <f t="shared" si="97"/>
        <v/>
      </c>
      <c r="AF354" s="257" t="str">
        <f t="shared" si="98"/>
        <v/>
      </c>
      <c r="AG354" s="257" t="str">
        <f t="shared" si="99"/>
        <v/>
      </c>
      <c r="AH354" s="257" t="str">
        <f t="shared" si="100"/>
        <v/>
      </c>
      <c r="AJ354" s="257" t="str">
        <f>IF(AN354="","",IF(COUNTIF(AN$2:AN354,AN354)=1,MAX($AJ$1:AJ353)+1,""))</f>
        <v/>
      </c>
      <c r="AK354" s="257" t="str">
        <f>IF('CMS Downtime Detail'!B376="","",'CMS Downtime Detail'!B376)</f>
        <v/>
      </c>
      <c r="AL354" s="257" t="str">
        <f>IF('CMS Downtime Detail'!C376="","",'CMS Downtime Detail'!C376)</f>
        <v/>
      </c>
      <c r="AM354" s="257" t="str">
        <f>IF('CMS Downtime Detail'!D376="","",'CMS Downtime Detail'!D376)</f>
        <v/>
      </c>
      <c r="AN354" s="257" t="str">
        <f t="shared" si="101"/>
        <v/>
      </c>
      <c r="AO354" s="257" t="str">
        <f t="shared" si="102"/>
        <v/>
      </c>
      <c r="AP354" s="257" t="str">
        <f t="shared" si="103"/>
        <v/>
      </c>
      <c r="AQ354" s="257" t="str">
        <f t="shared" si="104"/>
        <v/>
      </c>
      <c r="AR354" s="257" t="str">
        <f t="shared" si="105"/>
        <v/>
      </c>
    </row>
    <row r="355" spans="7:44" x14ac:dyDescent="0.25">
      <c r="G355" s="257" t="str">
        <f>IF(B355="","",IF(COUNTIF(K$2:K355,K355)=1,MAX($G$1:G354)+1,""))</f>
        <v/>
      </c>
      <c r="H355" s="257" t="str">
        <f>IF('No CMS Deviation'!B377="","",'No CMS Deviation'!B377)</f>
        <v/>
      </c>
      <c r="I355" s="257" t="str">
        <f>IF('No CMS Deviation'!C377="","",'No CMS Deviation'!C377)</f>
        <v/>
      </c>
      <c r="J355" s="257" t="str">
        <f>IF('No CMS Deviation'!D377="","",'No CMS Deviation'!D377)</f>
        <v/>
      </c>
      <c r="K355" s="257" t="str">
        <f t="shared" si="92"/>
        <v/>
      </c>
      <c r="L355" s="257" t="str">
        <f t="shared" si="93"/>
        <v/>
      </c>
      <c r="M355" s="257" t="str">
        <f t="shared" si="94"/>
        <v/>
      </c>
      <c r="N355" s="257" t="str">
        <f t="shared" si="95"/>
        <v/>
      </c>
      <c r="Z355" s="257" t="str">
        <f>IF(AD355="","",IF(COUNTIF(AD$2:AD355,AD355)=1,MAX($Z$1:Z354)+1,""))</f>
        <v/>
      </c>
      <c r="AA355" s="257" t="str">
        <f>IF('CMS Deviation Detail'!B377="","",'CMS Deviation Detail'!B377)</f>
        <v/>
      </c>
      <c r="AB355" s="257" t="str">
        <f>IF('CMS Deviation Detail'!C377="","",'CMS Deviation Detail'!C377)</f>
        <v/>
      </c>
      <c r="AC355" s="257" t="str">
        <f>IF('CMS Deviation Detail'!D377="","",'CMS Deviation Detail'!D377)</f>
        <v/>
      </c>
      <c r="AD355" s="257" t="str">
        <f t="shared" si="96"/>
        <v/>
      </c>
      <c r="AE355" s="257" t="str">
        <f t="shared" si="97"/>
        <v/>
      </c>
      <c r="AF355" s="257" t="str">
        <f t="shared" si="98"/>
        <v/>
      </c>
      <c r="AG355" s="257" t="str">
        <f t="shared" si="99"/>
        <v/>
      </c>
      <c r="AH355" s="257" t="str">
        <f t="shared" si="100"/>
        <v/>
      </c>
      <c r="AJ355" s="257" t="str">
        <f>IF(AN355="","",IF(COUNTIF(AN$2:AN355,AN355)=1,MAX($AJ$1:AJ354)+1,""))</f>
        <v/>
      </c>
      <c r="AK355" s="257" t="str">
        <f>IF('CMS Downtime Detail'!B377="","",'CMS Downtime Detail'!B377)</f>
        <v/>
      </c>
      <c r="AL355" s="257" t="str">
        <f>IF('CMS Downtime Detail'!C377="","",'CMS Downtime Detail'!C377)</f>
        <v/>
      </c>
      <c r="AM355" s="257" t="str">
        <f>IF('CMS Downtime Detail'!D377="","",'CMS Downtime Detail'!D377)</f>
        <v/>
      </c>
      <c r="AN355" s="257" t="str">
        <f t="shared" si="101"/>
        <v/>
      </c>
      <c r="AO355" s="257" t="str">
        <f t="shared" si="102"/>
        <v/>
      </c>
      <c r="AP355" s="257" t="str">
        <f t="shared" si="103"/>
        <v/>
      </c>
      <c r="AQ355" s="257" t="str">
        <f t="shared" si="104"/>
        <v/>
      </c>
      <c r="AR355" s="257" t="str">
        <f t="shared" si="105"/>
        <v/>
      </c>
    </row>
    <row r="356" spans="7:44" x14ac:dyDescent="0.25">
      <c r="G356" s="257" t="str">
        <f>IF(B356="","",IF(COUNTIF(K$2:K356,K356)=1,MAX($G$1:G355)+1,""))</f>
        <v/>
      </c>
      <c r="H356" s="257" t="str">
        <f>IF('No CMS Deviation'!B378="","",'No CMS Deviation'!B378)</f>
        <v/>
      </c>
      <c r="I356" s="257" t="str">
        <f>IF('No CMS Deviation'!C378="","",'No CMS Deviation'!C378)</f>
        <v/>
      </c>
      <c r="J356" s="257" t="str">
        <f>IF('No CMS Deviation'!D378="","",'No CMS Deviation'!D378)</f>
        <v/>
      </c>
      <c r="K356" s="257" t="str">
        <f t="shared" si="92"/>
        <v/>
      </c>
      <c r="L356" s="257" t="str">
        <f t="shared" si="93"/>
        <v/>
      </c>
      <c r="M356" s="257" t="str">
        <f t="shared" si="94"/>
        <v/>
      </c>
      <c r="N356" s="257" t="str">
        <f t="shared" si="95"/>
        <v/>
      </c>
      <c r="Z356" s="257" t="str">
        <f>IF(AD356="","",IF(COUNTIF(AD$2:AD356,AD356)=1,MAX($Z$1:Z355)+1,""))</f>
        <v/>
      </c>
      <c r="AA356" s="257" t="str">
        <f>IF('CMS Deviation Detail'!B378="","",'CMS Deviation Detail'!B378)</f>
        <v/>
      </c>
      <c r="AB356" s="257" t="str">
        <f>IF('CMS Deviation Detail'!C378="","",'CMS Deviation Detail'!C378)</f>
        <v/>
      </c>
      <c r="AC356" s="257" t="str">
        <f>IF('CMS Deviation Detail'!D378="","",'CMS Deviation Detail'!D378)</f>
        <v/>
      </c>
      <c r="AD356" s="257" t="str">
        <f t="shared" si="96"/>
        <v/>
      </c>
      <c r="AE356" s="257" t="str">
        <f t="shared" si="97"/>
        <v/>
      </c>
      <c r="AF356" s="257" t="str">
        <f t="shared" si="98"/>
        <v/>
      </c>
      <c r="AG356" s="257" t="str">
        <f t="shared" si="99"/>
        <v/>
      </c>
      <c r="AH356" s="257" t="str">
        <f t="shared" si="100"/>
        <v/>
      </c>
      <c r="AJ356" s="257" t="str">
        <f>IF(AN356="","",IF(COUNTIF(AN$2:AN356,AN356)=1,MAX($AJ$1:AJ355)+1,""))</f>
        <v/>
      </c>
      <c r="AK356" s="257" t="str">
        <f>IF('CMS Downtime Detail'!B378="","",'CMS Downtime Detail'!B378)</f>
        <v/>
      </c>
      <c r="AL356" s="257" t="str">
        <f>IF('CMS Downtime Detail'!C378="","",'CMS Downtime Detail'!C378)</f>
        <v/>
      </c>
      <c r="AM356" s="257" t="str">
        <f>IF('CMS Downtime Detail'!D378="","",'CMS Downtime Detail'!D378)</f>
        <v/>
      </c>
      <c r="AN356" s="257" t="str">
        <f t="shared" si="101"/>
        <v/>
      </c>
      <c r="AO356" s="257" t="str">
        <f t="shared" si="102"/>
        <v/>
      </c>
      <c r="AP356" s="257" t="str">
        <f t="shared" si="103"/>
        <v/>
      </c>
      <c r="AQ356" s="257" t="str">
        <f t="shared" si="104"/>
        <v/>
      </c>
      <c r="AR356" s="257" t="str">
        <f t="shared" si="105"/>
        <v/>
      </c>
    </row>
    <row r="357" spans="7:44" x14ac:dyDescent="0.25">
      <c r="G357" s="257" t="str">
        <f>IF(B357="","",IF(COUNTIF(K$2:K357,K357)=1,MAX($G$1:G356)+1,""))</f>
        <v/>
      </c>
      <c r="H357" s="257" t="str">
        <f>IF('No CMS Deviation'!B379="","",'No CMS Deviation'!B379)</f>
        <v/>
      </c>
      <c r="I357" s="257" t="str">
        <f>IF('No CMS Deviation'!C379="","",'No CMS Deviation'!C379)</f>
        <v/>
      </c>
      <c r="J357" s="257" t="str">
        <f>IF('No CMS Deviation'!D379="","",'No CMS Deviation'!D379)</f>
        <v/>
      </c>
      <c r="K357" s="257" t="str">
        <f t="shared" si="92"/>
        <v/>
      </c>
      <c r="L357" s="257" t="str">
        <f t="shared" si="93"/>
        <v/>
      </c>
      <c r="M357" s="257" t="str">
        <f t="shared" si="94"/>
        <v/>
      </c>
      <c r="N357" s="257" t="str">
        <f t="shared" si="95"/>
        <v/>
      </c>
      <c r="Z357" s="257" t="str">
        <f>IF(AD357="","",IF(COUNTIF(AD$2:AD357,AD357)=1,MAX($Z$1:Z356)+1,""))</f>
        <v/>
      </c>
      <c r="AA357" s="257" t="str">
        <f>IF('CMS Deviation Detail'!B379="","",'CMS Deviation Detail'!B379)</f>
        <v/>
      </c>
      <c r="AB357" s="257" t="str">
        <f>IF('CMS Deviation Detail'!C379="","",'CMS Deviation Detail'!C379)</f>
        <v/>
      </c>
      <c r="AC357" s="257" t="str">
        <f>IF('CMS Deviation Detail'!D379="","",'CMS Deviation Detail'!D379)</f>
        <v/>
      </c>
      <c r="AD357" s="257" t="str">
        <f t="shared" si="96"/>
        <v/>
      </c>
      <c r="AE357" s="257" t="str">
        <f t="shared" si="97"/>
        <v/>
      </c>
      <c r="AF357" s="257" t="str">
        <f t="shared" si="98"/>
        <v/>
      </c>
      <c r="AG357" s="257" t="str">
        <f t="shared" si="99"/>
        <v/>
      </c>
      <c r="AH357" s="257" t="str">
        <f t="shared" si="100"/>
        <v/>
      </c>
      <c r="AJ357" s="257" t="str">
        <f>IF(AN357="","",IF(COUNTIF(AN$2:AN357,AN357)=1,MAX($AJ$1:AJ356)+1,""))</f>
        <v/>
      </c>
      <c r="AK357" s="257" t="str">
        <f>IF('CMS Downtime Detail'!B379="","",'CMS Downtime Detail'!B379)</f>
        <v/>
      </c>
      <c r="AL357" s="257" t="str">
        <f>IF('CMS Downtime Detail'!C379="","",'CMS Downtime Detail'!C379)</f>
        <v/>
      </c>
      <c r="AM357" s="257" t="str">
        <f>IF('CMS Downtime Detail'!D379="","",'CMS Downtime Detail'!D379)</f>
        <v/>
      </c>
      <c r="AN357" s="257" t="str">
        <f t="shared" si="101"/>
        <v/>
      </c>
      <c r="AO357" s="257" t="str">
        <f t="shared" si="102"/>
        <v/>
      </c>
      <c r="AP357" s="257" t="str">
        <f t="shared" si="103"/>
        <v/>
      </c>
      <c r="AQ357" s="257" t="str">
        <f t="shared" si="104"/>
        <v/>
      </c>
      <c r="AR357" s="257" t="str">
        <f t="shared" si="105"/>
        <v/>
      </c>
    </row>
    <row r="358" spans="7:44" x14ac:dyDescent="0.25">
      <c r="G358" s="257" t="str">
        <f>IF(B358="","",IF(COUNTIF(K$2:K358,K358)=1,MAX($G$1:G357)+1,""))</f>
        <v/>
      </c>
      <c r="H358" s="257" t="str">
        <f>IF('No CMS Deviation'!B380="","",'No CMS Deviation'!B380)</f>
        <v/>
      </c>
      <c r="I358" s="257" t="str">
        <f>IF('No CMS Deviation'!C380="","",'No CMS Deviation'!C380)</f>
        <v/>
      </c>
      <c r="J358" s="257" t="str">
        <f>IF('No CMS Deviation'!D380="","",'No CMS Deviation'!D380)</f>
        <v/>
      </c>
      <c r="K358" s="257" t="str">
        <f t="shared" si="92"/>
        <v/>
      </c>
      <c r="L358" s="257" t="str">
        <f t="shared" si="93"/>
        <v/>
      </c>
      <c r="M358" s="257" t="str">
        <f t="shared" si="94"/>
        <v/>
      </c>
      <c r="N358" s="257" t="str">
        <f t="shared" si="95"/>
        <v/>
      </c>
      <c r="Z358" s="257" t="str">
        <f>IF(AD358="","",IF(COUNTIF(AD$2:AD358,AD358)=1,MAX($Z$1:Z357)+1,""))</f>
        <v/>
      </c>
      <c r="AA358" s="257" t="str">
        <f>IF('CMS Deviation Detail'!B380="","",'CMS Deviation Detail'!B380)</f>
        <v/>
      </c>
      <c r="AB358" s="257" t="str">
        <f>IF('CMS Deviation Detail'!C380="","",'CMS Deviation Detail'!C380)</f>
        <v/>
      </c>
      <c r="AC358" s="257" t="str">
        <f>IF('CMS Deviation Detail'!D380="","",'CMS Deviation Detail'!D380)</f>
        <v/>
      </c>
      <c r="AD358" s="257" t="str">
        <f t="shared" si="96"/>
        <v/>
      </c>
      <c r="AE358" s="257" t="str">
        <f t="shared" si="97"/>
        <v/>
      </c>
      <c r="AF358" s="257" t="str">
        <f t="shared" si="98"/>
        <v/>
      </c>
      <c r="AG358" s="257" t="str">
        <f t="shared" si="99"/>
        <v/>
      </c>
      <c r="AH358" s="257" t="str">
        <f t="shared" si="100"/>
        <v/>
      </c>
      <c r="AJ358" s="257" t="str">
        <f>IF(AN358="","",IF(COUNTIF(AN$2:AN358,AN358)=1,MAX($AJ$1:AJ357)+1,""))</f>
        <v/>
      </c>
      <c r="AK358" s="257" t="str">
        <f>IF('CMS Downtime Detail'!B380="","",'CMS Downtime Detail'!B380)</f>
        <v/>
      </c>
      <c r="AL358" s="257" t="str">
        <f>IF('CMS Downtime Detail'!C380="","",'CMS Downtime Detail'!C380)</f>
        <v/>
      </c>
      <c r="AM358" s="257" t="str">
        <f>IF('CMS Downtime Detail'!D380="","",'CMS Downtime Detail'!D380)</f>
        <v/>
      </c>
      <c r="AN358" s="257" t="str">
        <f t="shared" si="101"/>
        <v/>
      </c>
      <c r="AO358" s="257" t="str">
        <f t="shared" si="102"/>
        <v/>
      </c>
      <c r="AP358" s="257" t="str">
        <f t="shared" si="103"/>
        <v/>
      </c>
      <c r="AQ358" s="257" t="str">
        <f t="shared" si="104"/>
        <v/>
      </c>
      <c r="AR358" s="257" t="str">
        <f t="shared" si="105"/>
        <v/>
      </c>
    </row>
    <row r="359" spans="7:44" x14ac:dyDescent="0.25">
      <c r="G359" s="257" t="str">
        <f>IF(B359="","",IF(COUNTIF(K$2:K359,K359)=1,MAX($G$1:G358)+1,""))</f>
        <v/>
      </c>
      <c r="H359" s="257" t="str">
        <f>IF('No CMS Deviation'!B381="","",'No CMS Deviation'!B381)</f>
        <v/>
      </c>
      <c r="I359" s="257" t="str">
        <f>IF('No CMS Deviation'!C381="","",'No CMS Deviation'!C381)</f>
        <v/>
      </c>
      <c r="J359" s="257" t="str">
        <f>IF('No CMS Deviation'!D381="","",'No CMS Deviation'!D381)</f>
        <v/>
      </c>
      <c r="K359" s="257" t="str">
        <f t="shared" si="92"/>
        <v/>
      </c>
      <c r="L359" s="257" t="str">
        <f t="shared" si="93"/>
        <v/>
      </c>
      <c r="M359" s="257" t="str">
        <f t="shared" si="94"/>
        <v/>
      </c>
      <c r="N359" s="257" t="str">
        <f t="shared" si="95"/>
        <v/>
      </c>
      <c r="Z359" s="257" t="str">
        <f>IF(AD359="","",IF(COUNTIF(AD$2:AD359,AD359)=1,MAX($Z$1:Z358)+1,""))</f>
        <v/>
      </c>
      <c r="AA359" s="257" t="str">
        <f>IF('CMS Deviation Detail'!B381="","",'CMS Deviation Detail'!B381)</f>
        <v/>
      </c>
      <c r="AB359" s="257" t="str">
        <f>IF('CMS Deviation Detail'!C381="","",'CMS Deviation Detail'!C381)</f>
        <v/>
      </c>
      <c r="AC359" s="257" t="str">
        <f>IF('CMS Deviation Detail'!D381="","",'CMS Deviation Detail'!D381)</f>
        <v/>
      </c>
      <c r="AD359" s="257" t="str">
        <f t="shared" si="96"/>
        <v/>
      </c>
      <c r="AE359" s="257" t="str">
        <f t="shared" si="97"/>
        <v/>
      </c>
      <c r="AF359" s="257" t="str">
        <f t="shared" si="98"/>
        <v/>
      </c>
      <c r="AG359" s="257" t="str">
        <f t="shared" si="99"/>
        <v/>
      </c>
      <c r="AH359" s="257" t="str">
        <f t="shared" si="100"/>
        <v/>
      </c>
      <c r="AJ359" s="257" t="str">
        <f>IF(AN359="","",IF(COUNTIF(AN$2:AN359,AN359)=1,MAX($AJ$1:AJ358)+1,""))</f>
        <v/>
      </c>
      <c r="AK359" s="257" t="str">
        <f>IF('CMS Downtime Detail'!B381="","",'CMS Downtime Detail'!B381)</f>
        <v/>
      </c>
      <c r="AL359" s="257" t="str">
        <f>IF('CMS Downtime Detail'!C381="","",'CMS Downtime Detail'!C381)</f>
        <v/>
      </c>
      <c r="AM359" s="257" t="str">
        <f>IF('CMS Downtime Detail'!D381="","",'CMS Downtime Detail'!D381)</f>
        <v/>
      </c>
      <c r="AN359" s="257" t="str">
        <f t="shared" si="101"/>
        <v/>
      </c>
      <c r="AO359" s="257" t="str">
        <f t="shared" si="102"/>
        <v/>
      </c>
      <c r="AP359" s="257" t="str">
        <f t="shared" si="103"/>
        <v/>
      </c>
      <c r="AQ359" s="257" t="str">
        <f t="shared" si="104"/>
        <v/>
      </c>
      <c r="AR359" s="257" t="str">
        <f t="shared" si="105"/>
        <v/>
      </c>
    </row>
    <row r="360" spans="7:44" x14ac:dyDescent="0.25">
      <c r="G360" s="257" t="str">
        <f>IF(B360="","",IF(COUNTIF(K$2:K360,K360)=1,MAX($G$1:G359)+1,""))</f>
        <v/>
      </c>
      <c r="H360" s="257" t="str">
        <f>IF('No CMS Deviation'!B382="","",'No CMS Deviation'!B382)</f>
        <v/>
      </c>
      <c r="I360" s="257" t="str">
        <f>IF('No CMS Deviation'!C382="","",'No CMS Deviation'!C382)</f>
        <v/>
      </c>
      <c r="J360" s="257" t="str">
        <f>IF('No CMS Deviation'!D382="","",'No CMS Deviation'!D382)</f>
        <v/>
      </c>
      <c r="K360" s="257" t="str">
        <f t="shared" si="92"/>
        <v/>
      </c>
      <c r="L360" s="257" t="str">
        <f t="shared" si="93"/>
        <v/>
      </c>
      <c r="M360" s="257" t="str">
        <f t="shared" si="94"/>
        <v/>
      </c>
      <c r="N360" s="257" t="str">
        <f t="shared" si="95"/>
        <v/>
      </c>
      <c r="Z360" s="257" t="str">
        <f>IF(AD360="","",IF(COUNTIF(AD$2:AD360,AD360)=1,MAX($Z$1:Z359)+1,""))</f>
        <v/>
      </c>
      <c r="AA360" s="257" t="str">
        <f>IF('CMS Deviation Detail'!B382="","",'CMS Deviation Detail'!B382)</f>
        <v/>
      </c>
      <c r="AB360" s="257" t="str">
        <f>IF('CMS Deviation Detail'!C382="","",'CMS Deviation Detail'!C382)</f>
        <v/>
      </c>
      <c r="AC360" s="257" t="str">
        <f>IF('CMS Deviation Detail'!D382="","",'CMS Deviation Detail'!D382)</f>
        <v/>
      </c>
      <c r="AD360" s="257" t="str">
        <f t="shared" si="96"/>
        <v/>
      </c>
      <c r="AE360" s="257" t="str">
        <f t="shared" si="97"/>
        <v/>
      </c>
      <c r="AF360" s="257" t="str">
        <f t="shared" si="98"/>
        <v/>
      </c>
      <c r="AG360" s="257" t="str">
        <f t="shared" si="99"/>
        <v/>
      </c>
      <c r="AH360" s="257" t="str">
        <f t="shared" si="100"/>
        <v/>
      </c>
      <c r="AJ360" s="257" t="str">
        <f>IF(AN360="","",IF(COUNTIF(AN$2:AN360,AN360)=1,MAX($AJ$1:AJ359)+1,""))</f>
        <v/>
      </c>
      <c r="AK360" s="257" t="str">
        <f>IF('CMS Downtime Detail'!B382="","",'CMS Downtime Detail'!B382)</f>
        <v/>
      </c>
      <c r="AL360" s="257" t="str">
        <f>IF('CMS Downtime Detail'!C382="","",'CMS Downtime Detail'!C382)</f>
        <v/>
      </c>
      <c r="AM360" s="257" t="str">
        <f>IF('CMS Downtime Detail'!D382="","",'CMS Downtime Detail'!D382)</f>
        <v/>
      </c>
      <c r="AN360" s="257" t="str">
        <f t="shared" si="101"/>
        <v/>
      </c>
      <c r="AO360" s="257" t="str">
        <f t="shared" si="102"/>
        <v/>
      </c>
      <c r="AP360" s="257" t="str">
        <f t="shared" si="103"/>
        <v/>
      </c>
      <c r="AQ360" s="257" t="str">
        <f t="shared" si="104"/>
        <v/>
      </c>
      <c r="AR360" s="257" t="str">
        <f t="shared" si="105"/>
        <v/>
      </c>
    </row>
    <row r="361" spans="7:44" x14ac:dyDescent="0.25">
      <c r="G361" s="257" t="str">
        <f>IF(B361="","",IF(COUNTIF(K$2:K361,K361)=1,MAX($G$1:G360)+1,""))</f>
        <v/>
      </c>
      <c r="H361" s="257" t="str">
        <f>IF('No CMS Deviation'!B383="","",'No CMS Deviation'!B383)</f>
        <v/>
      </c>
      <c r="I361" s="257" t="str">
        <f>IF('No CMS Deviation'!C383="","",'No CMS Deviation'!C383)</f>
        <v/>
      </c>
      <c r="J361" s="257" t="str">
        <f>IF('No CMS Deviation'!D383="","",'No CMS Deviation'!D383)</f>
        <v/>
      </c>
      <c r="K361" s="257" t="str">
        <f t="shared" si="92"/>
        <v/>
      </c>
      <c r="L361" s="257" t="str">
        <f t="shared" si="93"/>
        <v/>
      </c>
      <c r="M361" s="257" t="str">
        <f t="shared" si="94"/>
        <v/>
      </c>
      <c r="N361" s="257" t="str">
        <f t="shared" si="95"/>
        <v/>
      </c>
      <c r="Z361" s="257" t="str">
        <f>IF(AD361="","",IF(COUNTIF(AD$2:AD361,AD361)=1,MAX($Z$1:Z360)+1,""))</f>
        <v/>
      </c>
      <c r="AA361" s="257" t="str">
        <f>IF('CMS Deviation Detail'!B383="","",'CMS Deviation Detail'!B383)</f>
        <v/>
      </c>
      <c r="AB361" s="257" t="str">
        <f>IF('CMS Deviation Detail'!C383="","",'CMS Deviation Detail'!C383)</f>
        <v/>
      </c>
      <c r="AC361" s="257" t="str">
        <f>IF('CMS Deviation Detail'!D383="","",'CMS Deviation Detail'!D383)</f>
        <v/>
      </c>
      <c r="AD361" s="257" t="str">
        <f t="shared" si="96"/>
        <v/>
      </c>
      <c r="AE361" s="257" t="str">
        <f t="shared" si="97"/>
        <v/>
      </c>
      <c r="AF361" s="257" t="str">
        <f t="shared" si="98"/>
        <v/>
      </c>
      <c r="AG361" s="257" t="str">
        <f t="shared" si="99"/>
        <v/>
      </c>
      <c r="AH361" s="257" t="str">
        <f t="shared" si="100"/>
        <v/>
      </c>
      <c r="AJ361" s="257" t="str">
        <f>IF(AN361="","",IF(COUNTIF(AN$2:AN361,AN361)=1,MAX($AJ$1:AJ360)+1,""))</f>
        <v/>
      </c>
      <c r="AK361" s="257" t="str">
        <f>IF('CMS Downtime Detail'!B383="","",'CMS Downtime Detail'!B383)</f>
        <v/>
      </c>
      <c r="AL361" s="257" t="str">
        <f>IF('CMS Downtime Detail'!C383="","",'CMS Downtime Detail'!C383)</f>
        <v/>
      </c>
      <c r="AM361" s="257" t="str">
        <f>IF('CMS Downtime Detail'!D383="","",'CMS Downtime Detail'!D383)</f>
        <v/>
      </c>
      <c r="AN361" s="257" t="str">
        <f t="shared" si="101"/>
        <v/>
      </c>
      <c r="AO361" s="257" t="str">
        <f t="shared" si="102"/>
        <v/>
      </c>
      <c r="AP361" s="257" t="str">
        <f t="shared" si="103"/>
        <v/>
      </c>
      <c r="AQ361" s="257" t="str">
        <f t="shared" si="104"/>
        <v/>
      </c>
      <c r="AR361" s="257" t="str">
        <f t="shared" si="105"/>
        <v/>
      </c>
    </row>
    <row r="362" spans="7:44" x14ac:dyDescent="0.25">
      <c r="G362" s="257" t="str">
        <f>IF(B362="","",IF(COUNTIF(K$2:K362,K362)=1,MAX($G$1:G361)+1,""))</f>
        <v/>
      </c>
      <c r="H362" s="257" t="str">
        <f>IF('No CMS Deviation'!B384="","",'No CMS Deviation'!B384)</f>
        <v/>
      </c>
      <c r="I362" s="257" t="str">
        <f>IF('No CMS Deviation'!C384="","",'No CMS Deviation'!C384)</f>
        <v/>
      </c>
      <c r="J362" s="257" t="str">
        <f>IF('No CMS Deviation'!D384="","",'No CMS Deviation'!D384)</f>
        <v/>
      </c>
      <c r="K362" s="257" t="str">
        <f t="shared" si="92"/>
        <v/>
      </c>
      <c r="L362" s="257" t="str">
        <f t="shared" si="93"/>
        <v/>
      </c>
      <c r="M362" s="257" t="str">
        <f t="shared" si="94"/>
        <v/>
      </c>
      <c r="N362" s="257" t="str">
        <f t="shared" si="95"/>
        <v/>
      </c>
      <c r="Z362" s="257" t="str">
        <f>IF(AD362="","",IF(COUNTIF(AD$2:AD362,AD362)=1,MAX($Z$1:Z361)+1,""))</f>
        <v/>
      </c>
      <c r="AA362" s="257" t="str">
        <f>IF('CMS Deviation Detail'!B384="","",'CMS Deviation Detail'!B384)</f>
        <v/>
      </c>
      <c r="AB362" s="257" t="str">
        <f>IF('CMS Deviation Detail'!C384="","",'CMS Deviation Detail'!C384)</f>
        <v/>
      </c>
      <c r="AC362" s="257" t="str">
        <f>IF('CMS Deviation Detail'!D384="","",'CMS Deviation Detail'!D384)</f>
        <v/>
      </c>
      <c r="AD362" s="257" t="str">
        <f t="shared" si="96"/>
        <v/>
      </c>
      <c r="AE362" s="257" t="str">
        <f t="shared" si="97"/>
        <v/>
      </c>
      <c r="AF362" s="257" t="str">
        <f t="shared" si="98"/>
        <v/>
      </c>
      <c r="AG362" s="257" t="str">
        <f t="shared" si="99"/>
        <v/>
      </c>
      <c r="AH362" s="257" t="str">
        <f t="shared" si="100"/>
        <v/>
      </c>
      <c r="AJ362" s="257" t="str">
        <f>IF(AN362="","",IF(COUNTIF(AN$2:AN362,AN362)=1,MAX($AJ$1:AJ361)+1,""))</f>
        <v/>
      </c>
      <c r="AK362" s="257" t="str">
        <f>IF('CMS Downtime Detail'!B384="","",'CMS Downtime Detail'!B384)</f>
        <v/>
      </c>
      <c r="AL362" s="257" t="str">
        <f>IF('CMS Downtime Detail'!C384="","",'CMS Downtime Detail'!C384)</f>
        <v/>
      </c>
      <c r="AM362" s="257" t="str">
        <f>IF('CMS Downtime Detail'!D384="","",'CMS Downtime Detail'!D384)</f>
        <v/>
      </c>
      <c r="AN362" s="257" t="str">
        <f t="shared" si="101"/>
        <v/>
      </c>
      <c r="AO362" s="257" t="str">
        <f t="shared" si="102"/>
        <v/>
      </c>
      <c r="AP362" s="257" t="str">
        <f t="shared" si="103"/>
        <v/>
      </c>
      <c r="AQ362" s="257" t="str">
        <f t="shared" si="104"/>
        <v/>
      </c>
      <c r="AR362" s="257" t="str">
        <f t="shared" si="105"/>
        <v/>
      </c>
    </row>
    <row r="363" spans="7:44" x14ac:dyDescent="0.25">
      <c r="G363" s="257" t="str">
        <f>IF(B363="","",IF(COUNTIF(K$2:K363,K363)=1,MAX($G$1:G362)+1,""))</f>
        <v/>
      </c>
      <c r="H363" s="257" t="str">
        <f>IF('No CMS Deviation'!B385="","",'No CMS Deviation'!B385)</f>
        <v/>
      </c>
      <c r="I363" s="257" t="str">
        <f>IF('No CMS Deviation'!C385="","",'No CMS Deviation'!C385)</f>
        <v/>
      </c>
      <c r="J363" s="257" t="str">
        <f>IF('No CMS Deviation'!D385="","",'No CMS Deviation'!D385)</f>
        <v/>
      </c>
      <c r="K363" s="257" t="str">
        <f t="shared" si="92"/>
        <v/>
      </c>
      <c r="L363" s="257" t="str">
        <f t="shared" si="93"/>
        <v/>
      </c>
      <c r="M363" s="257" t="str">
        <f t="shared" si="94"/>
        <v/>
      </c>
      <c r="N363" s="257" t="str">
        <f t="shared" si="95"/>
        <v/>
      </c>
      <c r="Z363" s="257" t="str">
        <f>IF(AD363="","",IF(COUNTIF(AD$2:AD363,AD363)=1,MAX($Z$1:Z362)+1,""))</f>
        <v/>
      </c>
      <c r="AA363" s="257" t="str">
        <f>IF('CMS Deviation Detail'!B385="","",'CMS Deviation Detail'!B385)</f>
        <v/>
      </c>
      <c r="AB363" s="257" t="str">
        <f>IF('CMS Deviation Detail'!C385="","",'CMS Deviation Detail'!C385)</f>
        <v/>
      </c>
      <c r="AC363" s="257" t="str">
        <f>IF('CMS Deviation Detail'!D385="","",'CMS Deviation Detail'!D385)</f>
        <v/>
      </c>
      <c r="AD363" s="257" t="str">
        <f t="shared" si="96"/>
        <v/>
      </c>
      <c r="AE363" s="257" t="str">
        <f t="shared" si="97"/>
        <v/>
      </c>
      <c r="AF363" s="257" t="str">
        <f t="shared" si="98"/>
        <v/>
      </c>
      <c r="AG363" s="257" t="str">
        <f t="shared" si="99"/>
        <v/>
      </c>
      <c r="AH363" s="257" t="str">
        <f t="shared" si="100"/>
        <v/>
      </c>
      <c r="AJ363" s="257" t="str">
        <f>IF(AN363="","",IF(COUNTIF(AN$2:AN363,AN363)=1,MAX($AJ$1:AJ362)+1,""))</f>
        <v/>
      </c>
      <c r="AK363" s="257" t="str">
        <f>IF('CMS Downtime Detail'!B385="","",'CMS Downtime Detail'!B385)</f>
        <v/>
      </c>
      <c r="AL363" s="257" t="str">
        <f>IF('CMS Downtime Detail'!C385="","",'CMS Downtime Detail'!C385)</f>
        <v/>
      </c>
      <c r="AM363" s="257" t="str">
        <f>IF('CMS Downtime Detail'!D385="","",'CMS Downtime Detail'!D385)</f>
        <v/>
      </c>
      <c r="AN363" s="257" t="str">
        <f t="shared" si="101"/>
        <v/>
      </c>
      <c r="AO363" s="257" t="str">
        <f t="shared" si="102"/>
        <v/>
      </c>
      <c r="AP363" s="257" t="str">
        <f t="shared" si="103"/>
        <v/>
      </c>
      <c r="AQ363" s="257" t="str">
        <f t="shared" si="104"/>
        <v/>
      </c>
      <c r="AR363" s="257" t="str">
        <f t="shared" si="105"/>
        <v/>
      </c>
    </row>
    <row r="364" spans="7:44" x14ac:dyDescent="0.25">
      <c r="G364" s="257" t="str">
        <f>IF(B364="","",IF(COUNTIF(K$2:K364,K364)=1,MAX($G$1:G363)+1,""))</f>
        <v/>
      </c>
      <c r="H364" s="257" t="str">
        <f>IF('No CMS Deviation'!B386="","",'No CMS Deviation'!B386)</f>
        <v/>
      </c>
      <c r="I364" s="257" t="str">
        <f>IF('No CMS Deviation'!C386="","",'No CMS Deviation'!C386)</f>
        <v/>
      </c>
      <c r="J364" s="257" t="str">
        <f>IF('No CMS Deviation'!D386="","",'No CMS Deviation'!D386)</f>
        <v/>
      </c>
      <c r="K364" s="257" t="str">
        <f t="shared" si="92"/>
        <v/>
      </c>
      <c r="L364" s="257" t="str">
        <f t="shared" si="93"/>
        <v/>
      </c>
      <c r="M364" s="257" t="str">
        <f t="shared" si="94"/>
        <v/>
      </c>
      <c r="N364" s="257" t="str">
        <f t="shared" si="95"/>
        <v/>
      </c>
      <c r="Z364" s="257" t="str">
        <f>IF(AD364="","",IF(COUNTIF(AD$2:AD364,AD364)=1,MAX($Z$1:Z363)+1,""))</f>
        <v/>
      </c>
      <c r="AA364" s="257" t="str">
        <f>IF('CMS Deviation Detail'!B386="","",'CMS Deviation Detail'!B386)</f>
        <v/>
      </c>
      <c r="AB364" s="257" t="str">
        <f>IF('CMS Deviation Detail'!C386="","",'CMS Deviation Detail'!C386)</f>
        <v/>
      </c>
      <c r="AC364" s="257" t="str">
        <f>IF('CMS Deviation Detail'!D386="","",'CMS Deviation Detail'!D386)</f>
        <v/>
      </c>
      <c r="AD364" s="257" t="str">
        <f t="shared" si="96"/>
        <v/>
      </c>
      <c r="AE364" s="257" t="str">
        <f t="shared" si="97"/>
        <v/>
      </c>
      <c r="AF364" s="257" t="str">
        <f t="shared" si="98"/>
        <v/>
      </c>
      <c r="AG364" s="257" t="str">
        <f t="shared" si="99"/>
        <v/>
      </c>
      <c r="AH364" s="257" t="str">
        <f t="shared" si="100"/>
        <v/>
      </c>
      <c r="AJ364" s="257" t="str">
        <f>IF(AN364="","",IF(COUNTIF(AN$2:AN364,AN364)=1,MAX($AJ$1:AJ363)+1,""))</f>
        <v/>
      </c>
      <c r="AK364" s="257" t="str">
        <f>IF('CMS Downtime Detail'!B386="","",'CMS Downtime Detail'!B386)</f>
        <v/>
      </c>
      <c r="AL364" s="257" t="str">
        <f>IF('CMS Downtime Detail'!C386="","",'CMS Downtime Detail'!C386)</f>
        <v/>
      </c>
      <c r="AM364" s="257" t="str">
        <f>IF('CMS Downtime Detail'!D386="","",'CMS Downtime Detail'!D386)</f>
        <v/>
      </c>
      <c r="AN364" s="257" t="str">
        <f t="shared" si="101"/>
        <v/>
      </c>
      <c r="AO364" s="257" t="str">
        <f t="shared" si="102"/>
        <v/>
      </c>
      <c r="AP364" s="257" t="str">
        <f t="shared" si="103"/>
        <v/>
      </c>
      <c r="AQ364" s="257" t="str">
        <f t="shared" si="104"/>
        <v/>
      </c>
      <c r="AR364" s="257" t="str">
        <f t="shared" si="105"/>
        <v/>
      </c>
    </row>
    <row r="365" spans="7:44" x14ac:dyDescent="0.25">
      <c r="G365" s="257" t="str">
        <f>IF(B365="","",IF(COUNTIF(K$2:K365,K365)=1,MAX($G$1:G364)+1,""))</f>
        <v/>
      </c>
      <c r="H365" s="257" t="str">
        <f>IF('No CMS Deviation'!B387="","",'No CMS Deviation'!B387)</f>
        <v/>
      </c>
      <c r="I365" s="257" t="str">
        <f>IF('No CMS Deviation'!C387="","",'No CMS Deviation'!C387)</f>
        <v/>
      </c>
      <c r="J365" s="257" t="str">
        <f>IF('No CMS Deviation'!D387="","",'No CMS Deviation'!D387)</f>
        <v/>
      </c>
      <c r="K365" s="257" t="str">
        <f t="shared" si="92"/>
        <v/>
      </c>
      <c r="L365" s="257" t="str">
        <f t="shared" si="93"/>
        <v/>
      </c>
      <c r="M365" s="257" t="str">
        <f t="shared" si="94"/>
        <v/>
      </c>
      <c r="N365" s="257" t="str">
        <f t="shared" si="95"/>
        <v/>
      </c>
      <c r="Z365" s="257" t="str">
        <f>IF(AD365="","",IF(COUNTIF(AD$2:AD365,AD365)=1,MAX($Z$1:Z364)+1,""))</f>
        <v/>
      </c>
      <c r="AA365" s="257" t="str">
        <f>IF('CMS Deviation Detail'!B387="","",'CMS Deviation Detail'!B387)</f>
        <v/>
      </c>
      <c r="AB365" s="257" t="str">
        <f>IF('CMS Deviation Detail'!C387="","",'CMS Deviation Detail'!C387)</f>
        <v/>
      </c>
      <c r="AC365" s="257" t="str">
        <f>IF('CMS Deviation Detail'!D387="","",'CMS Deviation Detail'!D387)</f>
        <v/>
      </c>
      <c r="AD365" s="257" t="str">
        <f t="shared" si="96"/>
        <v/>
      </c>
      <c r="AE365" s="257" t="str">
        <f t="shared" si="97"/>
        <v/>
      </c>
      <c r="AF365" s="257" t="str">
        <f t="shared" si="98"/>
        <v/>
      </c>
      <c r="AG365" s="257" t="str">
        <f t="shared" si="99"/>
        <v/>
      </c>
      <c r="AH365" s="257" t="str">
        <f t="shared" si="100"/>
        <v/>
      </c>
      <c r="AJ365" s="257" t="str">
        <f>IF(AN365="","",IF(COUNTIF(AN$2:AN365,AN365)=1,MAX($AJ$1:AJ364)+1,""))</f>
        <v/>
      </c>
      <c r="AK365" s="257" t="str">
        <f>IF('CMS Downtime Detail'!B387="","",'CMS Downtime Detail'!B387)</f>
        <v/>
      </c>
      <c r="AL365" s="257" t="str">
        <f>IF('CMS Downtime Detail'!C387="","",'CMS Downtime Detail'!C387)</f>
        <v/>
      </c>
      <c r="AM365" s="257" t="str">
        <f>IF('CMS Downtime Detail'!D387="","",'CMS Downtime Detail'!D387)</f>
        <v/>
      </c>
      <c r="AN365" s="257" t="str">
        <f t="shared" si="101"/>
        <v/>
      </c>
      <c r="AO365" s="257" t="str">
        <f t="shared" si="102"/>
        <v/>
      </c>
      <c r="AP365" s="257" t="str">
        <f t="shared" si="103"/>
        <v/>
      </c>
      <c r="AQ365" s="257" t="str">
        <f t="shared" si="104"/>
        <v/>
      </c>
      <c r="AR365" s="257" t="str">
        <f t="shared" si="105"/>
        <v/>
      </c>
    </row>
    <row r="366" spans="7:44" x14ac:dyDescent="0.25">
      <c r="G366" s="257" t="str">
        <f>IF(B366="","",IF(COUNTIF(K$2:K366,K366)=1,MAX($G$1:G365)+1,""))</f>
        <v/>
      </c>
      <c r="H366" s="257" t="str">
        <f>IF('No CMS Deviation'!B388="","",'No CMS Deviation'!B388)</f>
        <v/>
      </c>
      <c r="I366" s="257" t="str">
        <f>IF('No CMS Deviation'!C388="","",'No CMS Deviation'!C388)</f>
        <v/>
      </c>
      <c r="J366" s="257" t="str">
        <f>IF('No CMS Deviation'!D388="","",'No CMS Deviation'!D388)</f>
        <v/>
      </c>
      <c r="K366" s="257" t="str">
        <f t="shared" si="92"/>
        <v/>
      </c>
      <c r="L366" s="257" t="str">
        <f t="shared" si="93"/>
        <v/>
      </c>
      <c r="M366" s="257" t="str">
        <f t="shared" si="94"/>
        <v/>
      </c>
      <c r="N366" s="257" t="str">
        <f t="shared" si="95"/>
        <v/>
      </c>
      <c r="Z366" s="257" t="str">
        <f>IF(AD366="","",IF(COUNTIF(AD$2:AD366,AD366)=1,MAX($Z$1:Z365)+1,""))</f>
        <v/>
      </c>
      <c r="AA366" s="257" t="str">
        <f>IF('CMS Deviation Detail'!B388="","",'CMS Deviation Detail'!B388)</f>
        <v/>
      </c>
      <c r="AB366" s="257" t="str">
        <f>IF('CMS Deviation Detail'!C388="","",'CMS Deviation Detail'!C388)</f>
        <v/>
      </c>
      <c r="AC366" s="257" t="str">
        <f>IF('CMS Deviation Detail'!D388="","",'CMS Deviation Detail'!D388)</f>
        <v/>
      </c>
      <c r="AD366" s="257" t="str">
        <f t="shared" si="96"/>
        <v/>
      </c>
      <c r="AE366" s="257" t="str">
        <f t="shared" si="97"/>
        <v/>
      </c>
      <c r="AF366" s="257" t="str">
        <f t="shared" si="98"/>
        <v/>
      </c>
      <c r="AG366" s="257" t="str">
        <f t="shared" si="99"/>
        <v/>
      </c>
      <c r="AH366" s="257" t="str">
        <f t="shared" si="100"/>
        <v/>
      </c>
      <c r="AJ366" s="257" t="str">
        <f>IF(AN366="","",IF(COUNTIF(AN$2:AN366,AN366)=1,MAX($AJ$1:AJ365)+1,""))</f>
        <v/>
      </c>
      <c r="AK366" s="257" t="str">
        <f>IF('CMS Downtime Detail'!B388="","",'CMS Downtime Detail'!B388)</f>
        <v/>
      </c>
      <c r="AL366" s="257" t="str">
        <f>IF('CMS Downtime Detail'!C388="","",'CMS Downtime Detail'!C388)</f>
        <v/>
      </c>
      <c r="AM366" s="257" t="str">
        <f>IF('CMS Downtime Detail'!D388="","",'CMS Downtime Detail'!D388)</f>
        <v/>
      </c>
      <c r="AN366" s="257" t="str">
        <f t="shared" si="101"/>
        <v/>
      </c>
      <c r="AO366" s="257" t="str">
        <f t="shared" si="102"/>
        <v/>
      </c>
      <c r="AP366" s="257" t="str">
        <f t="shared" si="103"/>
        <v/>
      </c>
      <c r="AQ366" s="257" t="str">
        <f t="shared" si="104"/>
        <v/>
      </c>
      <c r="AR366" s="257" t="str">
        <f t="shared" si="105"/>
        <v/>
      </c>
    </row>
    <row r="367" spans="7:44" x14ac:dyDescent="0.25">
      <c r="G367" s="257" t="str">
        <f>IF(B367="","",IF(COUNTIF(K$2:K367,K367)=1,MAX($G$1:G366)+1,""))</f>
        <v/>
      </c>
      <c r="H367" s="257" t="str">
        <f>IF('No CMS Deviation'!B389="","",'No CMS Deviation'!B389)</f>
        <v/>
      </c>
      <c r="I367" s="257" t="str">
        <f>IF('No CMS Deviation'!C389="","",'No CMS Deviation'!C389)</f>
        <v/>
      </c>
      <c r="J367" s="257" t="str">
        <f>IF('No CMS Deviation'!D389="","",'No CMS Deviation'!D389)</f>
        <v/>
      </c>
      <c r="K367" s="257" t="str">
        <f t="shared" si="92"/>
        <v/>
      </c>
      <c r="L367" s="257" t="str">
        <f t="shared" si="93"/>
        <v/>
      </c>
      <c r="M367" s="257" t="str">
        <f t="shared" si="94"/>
        <v/>
      </c>
      <c r="N367" s="257" t="str">
        <f t="shared" si="95"/>
        <v/>
      </c>
      <c r="Z367" s="257" t="str">
        <f>IF(AD367="","",IF(COUNTIF(AD$2:AD367,AD367)=1,MAX($Z$1:Z366)+1,""))</f>
        <v/>
      </c>
      <c r="AA367" s="257" t="str">
        <f>IF('CMS Deviation Detail'!B389="","",'CMS Deviation Detail'!B389)</f>
        <v/>
      </c>
      <c r="AB367" s="257" t="str">
        <f>IF('CMS Deviation Detail'!C389="","",'CMS Deviation Detail'!C389)</f>
        <v/>
      </c>
      <c r="AC367" s="257" t="str">
        <f>IF('CMS Deviation Detail'!D389="","",'CMS Deviation Detail'!D389)</f>
        <v/>
      </c>
      <c r="AD367" s="257" t="str">
        <f t="shared" si="96"/>
        <v/>
      </c>
      <c r="AE367" s="257" t="str">
        <f t="shared" si="97"/>
        <v/>
      </c>
      <c r="AF367" s="257" t="str">
        <f t="shared" si="98"/>
        <v/>
      </c>
      <c r="AG367" s="257" t="str">
        <f t="shared" si="99"/>
        <v/>
      </c>
      <c r="AH367" s="257" t="str">
        <f t="shared" si="100"/>
        <v/>
      </c>
      <c r="AJ367" s="257" t="str">
        <f>IF(AN367="","",IF(COUNTIF(AN$2:AN367,AN367)=1,MAX($AJ$1:AJ366)+1,""))</f>
        <v/>
      </c>
      <c r="AK367" s="257" t="str">
        <f>IF('CMS Downtime Detail'!B389="","",'CMS Downtime Detail'!B389)</f>
        <v/>
      </c>
      <c r="AL367" s="257" t="str">
        <f>IF('CMS Downtime Detail'!C389="","",'CMS Downtime Detail'!C389)</f>
        <v/>
      </c>
      <c r="AM367" s="257" t="str">
        <f>IF('CMS Downtime Detail'!D389="","",'CMS Downtime Detail'!D389)</f>
        <v/>
      </c>
      <c r="AN367" s="257" t="str">
        <f t="shared" si="101"/>
        <v/>
      </c>
      <c r="AO367" s="257" t="str">
        <f t="shared" si="102"/>
        <v/>
      </c>
      <c r="AP367" s="257" t="str">
        <f t="shared" si="103"/>
        <v/>
      </c>
      <c r="AQ367" s="257" t="str">
        <f t="shared" si="104"/>
        <v/>
      </c>
      <c r="AR367" s="257" t="str">
        <f t="shared" si="105"/>
        <v/>
      </c>
    </row>
    <row r="368" spans="7:44" x14ac:dyDescent="0.25">
      <c r="G368" s="257" t="str">
        <f>IF(B368="","",IF(COUNTIF(K$2:K368,K368)=1,MAX($G$1:G367)+1,""))</f>
        <v/>
      </c>
      <c r="H368" s="257" t="str">
        <f>IF('No CMS Deviation'!B390="","",'No CMS Deviation'!B390)</f>
        <v/>
      </c>
      <c r="I368" s="257" t="str">
        <f>IF('No CMS Deviation'!C390="","",'No CMS Deviation'!C390)</f>
        <v/>
      </c>
      <c r="J368" s="257" t="str">
        <f>IF('No CMS Deviation'!D390="","",'No CMS Deviation'!D390)</f>
        <v/>
      </c>
      <c r="K368" s="257" t="str">
        <f t="shared" si="92"/>
        <v/>
      </c>
      <c r="L368" s="257" t="str">
        <f t="shared" si="93"/>
        <v/>
      </c>
      <c r="M368" s="257" t="str">
        <f t="shared" si="94"/>
        <v/>
      </c>
      <c r="N368" s="257" t="str">
        <f t="shared" si="95"/>
        <v/>
      </c>
      <c r="Z368" s="257" t="str">
        <f>IF(AD368="","",IF(COUNTIF(AD$2:AD368,AD368)=1,MAX($Z$1:Z367)+1,""))</f>
        <v/>
      </c>
      <c r="AA368" s="257" t="str">
        <f>IF('CMS Deviation Detail'!B390="","",'CMS Deviation Detail'!B390)</f>
        <v/>
      </c>
      <c r="AB368" s="257" t="str">
        <f>IF('CMS Deviation Detail'!C390="","",'CMS Deviation Detail'!C390)</f>
        <v/>
      </c>
      <c r="AC368" s="257" t="str">
        <f>IF('CMS Deviation Detail'!D390="","",'CMS Deviation Detail'!D390)</f>
        <v/>
      </c>
      <c r="AD368" s="257" t="str">
        <f t="shared" si="96"/>
        <v/>
      </c>
      <c r="AE368" s="257" t="str">
        <f t="shared" si="97"/>
        <v/>
      </c>
      <c r="AF368" s="257" t="str">
        <f t="shared" si="98"/>
        <v/>
      </c>
      <c r="AG368" s="257" t="str">
        <f t="shared" si="99"/>
        <v/>
      </c>
      <c r="AH368" s="257" t="str">
        <f t="shared" si="100"/>
        <v/>
      </c>
      <c r="AJ368" s="257" t="str">
        <f>IF(AN368="","",IF(COUNTIF(AN$2:AN368,AN368)=1,MAX($AJ$1:AJ367)+1,""))</f>
        <v/>
      </c>
      <c r="AK368" s="257" t="str">
        <f>IF('CMS Downtime Detail'!B390="","",'CMS Downtime Detail'!B390)</f>
        <v/>
      </c>
      <c r="AL368" s="257" t="str">
        <f>IF('CMS Downtime Detail'!C390="","",'CMS Downtime Detail'!C390)</f>
        <v/>
      </c>
      <c r="AM368" s="257" t="str">
        <f>IF('CMS Downtime Detail'!D390="","",'CMS Downtime Detail'!D390)</f>
        <v/>
      </c>
      <c r="AN368" s="257" t="str">
        <f t="shared" si="101"/>
        <v/>
      </c>
      <c r="AO368" s="257" t="str">
        <f t="shared" si="102"/>
        <v/>
      </c>
      <c r="AP368" s="257" t="str">
        <f t="shared" si="103"/>
        <v/>
      </c>
      <c r="AQ368" s="257" t="str">
        <f t="shared" si="104"/>
        <v/>
      </c>
      <c r="AR368" s="257" t="str">
        <f t="shared" si="105"/>
        <v/>
      </c>
    </row>
    <row r="369" spans="7:44" x14ac:dyDescent="0.25">
      <c r="G369" s="257" t="str">
        <f>IF(B369="","",IF(COUNTIF(K$2:K369,K369)=1,MAX($G$1:G368)+1,""))</f>
        <v/>
      </c>
      <c r="H369" s="257" t="str">
        <f>IF('No CMS Deviation'!B391="","",'No CMS Deviation'!B391)</f>
        <v/>
      </c>
      <c r="I369" s="257" t="str">
        <f>IF('No CMS Deviation'!C391="","",'No CMS Deviation'!C391)</f>
        <v/>
      </c>
      <c r="J369" s="257" t="str">
        <f>IF('No CMS Deviation'!D391="","",'No CMS Deviation'!D391)</f>
        <v/>
      </c>
      <c r="K369" s="257" t="str">
        <f t="shared" si="92"/>
        <v/>
      </c>
      <c r="L369" s="257" t="str">
        <f t="shared" si="93"/>
        <v/>
      </c>
      <c r="M369" s="257" t="str">
        <f t="shared" si="94"/>
        <v/>
      </c>
      <c r="N369" s="257" t="str">
        <f t="shared" si="95"/>
        <v/>
      </c>
      <c r="Z369" s="257" t="str">
        <f>IF(AD369="","",IF(COUNTIF(AD$2:AD369,AD369)=1,MAX($Z$1:Z368)+1,""))</f>
        <v/>
      </c>
      <c r="AA369" s="257" t="str">
        <f>IF('CMS Deviation Detail'!B391="","",'CMS Deviation Detail'!B391)</f>
        <v/>
      </c>
      <c r="AB369" s="257" t="str">
        <f>IF('CMS Deviation Detail'!C391="","",'CMS Deviation Detail'!C391)</f>
        <v/>
      </c>
      <c r="AC369" s="257" t="str">
        <f>IF('CMS Deviation Detail'!D391="","",'CMS Deviation Detail'!D391)</f>
        <v/>
      </c>
      <c r="AD369" s="257" t="str">
        <f t="shared" si="96"/>
        <v/>
      </c>
      <c r="AE369" s="257" t="str">
        <f t="shared" si="97"/>
        <v/>
      </c>
      <c r="AF369" s="257" t="str">
        <f t="shared" si="98"/>
        <v/>
      </c>
      <c r="AG369" s="257" t="str">
        <f t="shared" si="99"/>
        <v/>
      </c>
      <c r="AH369" s="257" t="str">
        <f t="shared" si="100"/>
        <v/>
      </c>
      <c r="AJ369" s="257" t="str">
        <f>IF(AN369="","",IF(COUNTIF(AN$2:AN369,AN369)=1,MAX($AJ$1:AJ368)+1,""))</f>
        <v/>
      </c>
      <c r="AK369" s="257" t="str">
        <f>IF('CMS Downtime Detail'!B391="","",'CMS Downtime Detail'!B391)</f>
        <v/>
      </c>
      <c r="AL369" s="257" t="str">
        <f>IF('CMS Downtime Detail'!C391="","",'CMS Downtime Detail'!C391)</f>
        <v/>
      </c>
      <c r="AM369" s="257" t="str">
        <f>IF('CMS Downtime Detail'!D391="","",'CMS Downtime Detail'!D391)</f>
        <v/>
      </c>
      <c r="AN369" s="257" t="str">
        <f t="shared" si="101"/>
        <v/>
      </c>
      <c r="AO369" s="257" t="str">
        <f t="shared" si="102"/>
        <v/>
      </c>
      <c r="AP369" s="257" t="str">
        <f t="shared" si="103"/>
        <v/>
      </c>
      <c r="AQ369" s="257" t="str">
        <f t="shared" si="104"/>
        <v/>
      </c>
      <c r="AR369" s="257" t="str">
        <f t="shared" si="105"/>
        <v/>
      </c>
    </row>
    <row r="370" spans="7:44" x14ac:dyDescent="0.25">
      <c r="G370" s="257" t="str">
        <f>IF(B370="","",IF(COUNTIF(K$2:K370,K370)=1,MAX($G$1:G369)+1,""))</f>
        <v/>
      </c>
      <c r="H370" s="257" t="str">
        <f>IF('No CMS Deviation'!B392="","",'No CMS Deviation'!B392)</f>
        <v/>
      </c>
      <c r="I370" s="257" t="str">
        <f>IF('No CMS Deviation'!C392="","",'No CMS Deviation'!C392)</f>
        <v/>
      </c>
      <c r="J370" s="257" t="str">
        <f>IF('No CMS Deviation'!D392="","",'No CMS Deviation'!D392)</f>
        <v/>
      </c>
      <c r="K370" s="257" t="str">
        <f t="shared" si="92"/>
        <v/>
      </c>
      <c r="L370" s="257" t="str">
        <f t="shared" si="93"/>
        <v/>
      </c>
      <c r="M370" s="257" t="str">
        <f t="shared" si="94"/>
        <v/>
      </c>
      <c r="N370" s="257" t="str">
        <f t="shared" si="95"/>
        <v/>
      </c>
      <c r="Z370" s="257" t="str">
        <f>IF(AD370="","",IF(COUNTIF(AD$2:AD370,AD370)=1,MAX($Z$1:Z369)+1,""))</f>
        <v/>
      </c>
      <c r="AA370" s="257" t="str">
        <f>IF('CMS Deviation Detail'!B392="","",'CMS Deviation Detail'!B392)</f>
        <v/>
      </c>
      <c r="AB370" s="257" t="str">
        <f>IF('CMS Deviation Detail'!C392="","",'CMS Deviation Detail'!C392)</f>
        <v/>
      </c>
      <c r="AC370" s="257" t="str">
        <f>IF('CMS Deviation Detail'!D392="","",'CMS Deviation Detail'!D392)</f>
        <v/>
      </c>
      <c r="AD370" s="257" t="str">
        <f t="shared" si="96"/>
        <v/>
      </c>
      <c r="AE370" s="257" t="str">
        <f t="shared" si="97"/>
        <v/>
      </c>
      <c r="AF370" s="257" t="str">
        <f t="shared" si="98"/>
        <v/>
      </c>
      <c r="AG370" s="257" t="str">
        <f t="shared" si="99"/>
        <v/>
      </c>
      <c r="AH370" s="257" t="str">
        <f t="shared" si="100"/>
        <v/>
      </c>
      <c r="AJ370" s="257" t="str">
        <f>IF(AN370="","",IF(COUNTIF(AN$2:AN370,AN370)=1,MAX($AJ$1:AJ369)+1,""))</f>
        <v/>
      </c>
      <c r="AK370" s="257" t="str">
        <f>IF('CMS Downtime Detail'!B392="","",'CMS Downtime Detail'!B392)</f>
        <v/>
      </c>
      <c r="AL370" s="257" t="str">
        <f>IF('CMS Downtime Detail'!C392="","",'CMS Downtime Detail'!C392)</f>
        <v/>
      </c>
      <c r="AM370" s="257" t="str">
        <f>IF('CMS Downtime Detail'!D392="","",'CMS Downtime Detail'!D392)</f>
        <v/>
      </c>
      <c r="AN370" s="257" t="str">
        <f t="shared" si="101"/>
        <v/>
      </c>
      <c r="AO370" s="257" t="str">
        <f t="shared" si="102"/>
        <v/>
      </c>
      <c r="AP370" s="257" t="str">
        <f t="shared" si="103"/>
        <v/>
      </c>
      <c r="AQ370" s="257" t="str">
        <f t="shared" si="104"/>
        <v/>
      </c>
      <c r="AR370" s="257" t="str">
        <f t="shared" si="105"/>
        <v/>
      </c>
    </row>
    <row r="371" spans="7:44" x14ac:dyDescent="0.25">
      <c r="G371" s="257" t="str">
        <f>IF(B371="","",IF(COUNTIF(K$2:K371,K371)=1,MAX($G$1:G370)+1,""))</f>
        <v/>
      </c>
      <c r="H371" s="257" t="str">
        <f>IF('No CMS Deviation'!B393="","",'No CMS Deviation'!B393)</f>
        <v/>
      </c>
      <c r="I371" s="257" t="str">
        <f>IF('No CMS Deviation'!C393="","",'No CMS Deviation'!C393)</f>
        <v/>
      </c>
      <c r="J371" s="257" t="str">
        <f>IF('No CMS Deviation'!D393="","",'No CMS Deviation'!D393)</f>
        <v/>
      </c>
      <c r="K371" s="257" t="str">
        <f t="shared" si="92"/>
        <v/>
      </c>
      <c r="L371" s="257" t="str">
        <f t="shared" si="93"/>
        <v/>
      </c>
      <c r="M371" s="257" t="str">
        <f t="shared" si="94"/>
        <v/>
      </c>
      <c r="N371" s="257" t="str">
        <f t="shared" si="95"/>
        <v/>
      </c>
      <c r="Z371" s="257" t="str">
        <f>IF(AD371="","",IF(COUNTIF(AD$2:AD371,AD371)=1,MAX($Z$1:Z370)+1,""))</f>
        <v/>
      </c>
      <c r="AA371" s="257" t="str">
        <f>IF('CMS Deviation Detail'!B393="","",'CMS Deviation Detail'!B393)</f>
        <v/>
      </c>
      <c r="AB371" s="257" t="str">
        <f>IF('CMS Deviation Detail'!C393="","",'CMS Deviation Detail'!C393)</f>
        <v/>
      </c>
      <c r="AC371" s="257" t="str">
        <f>IF('CMS Deviation Detail'!D393="","",'CMS Deviation Detail'!D393)</f>
        <v/>
      </c>
      <c r="AD371" s="257" t="str">
        <f t="shared" si="96"/>
        <v/>
      </c>
      <c r="AE371" s="257" t="str">
        <f t="shared" si="97"/>
        <v/>
      </c>
      <c r="AF371" s="257" t="str">
        <f t="shared" si="98"/>
        <v/>
      </c>
      <c r="AG371" s="257" t="str">
        <f t="shared" si="99"/>
        <v/>
      </c>
      <c r="AH371" s="257" t="str">
        <f t="shared" si="100"/>
        <v/>
      </c>
      <c r="AJ371" s="257" t="str">
        <f>IF(AN371="","",IF(COUNTIF(AN$2:AN371,AN371)=1,MAX($AJ$1:AJ370)+1,""))</f>
        <v/>
      </c>
      <c r="AK371" s="257" t="str">
        <f>IF('CMS Downtime Detail'!B393="","",'CMS Downtime Detail'!B393)</f>
        <v/>
      </c>
      <c r="AL371" s="257" t="str">
        <f>IF('CMS Downtime Detail'!C393="","",'CMS Downtime Detail'!C393)</f>
        <v/>
      </c>
      <c r="AM371" s="257" t="str">
        <f>IF('CMS Downtime Detail'!D393="","",'CMS Downtime Detail'!D393)</f>
        <v/>
      </c>
      <c r="AN371" s="257" t="str">
        <f t="shared" si="101"/>
        <v/>
      </c>
      <c r="AO371" s="257" t="str">
        <f t="shared" si="102"/>
        <v/>
      </c>
      <c r="AP371" s="257" t="str">
        <f t="shared" si="103"/>
        <v/>
      </c>
      <c r="AQ371" s="257" t="str">
        <f t="shared" si="104"/>
        <v/>
      </c>
      <c r="AR371" s="257" t="str">
        <f t="shared" si="105"/>
        <v/>
      </c>
    </row>
    <row r="372" spans="7:44" x14ac:dyDescent="0.25">
      <c r="G372" s="257" t="str">
        <f>IF(B372="","",IF(COUNTIF(K$2:K372,K372)=1,MAX($G$1:G371)+1,""))</f>
        <v/>
      </c>
      <c r="H372" s="257" t="str">
        <f>IF('No CMS Deviation'!B394="","",'No CMS Deviation'!B394)</f>
        <v/>
      </c>
      <c r="I372" s="257" t="str">
        <f>IF('No CMS Deviation'!C394="","",'No CMS Deviation'!C394)</f>
        <v/>
      </c>
      <c r="J372" s="257" t="str">
        <f>IF('No CMS Deviation'!D394="","",'No CMS Deviation'!D394)</f>
        <v/>
      </c>
      <c r="K372" s="257" t="str">
        <f t="shared" si="92"/>
        <v/>
      </c>
      <c r="L372" s="257" t="str">
        <f t="shared" si="93"/>
        <v/>
      </c>
      <c r="M372" s="257" t="str">
        <f t="shared" si="94"/>
        <v/>
      </c>
      <c r="N372" s="257" t="str">
        <f t="shared" si="95"/>
        <v/>
      </c>
      <c r="Z372" s="257" t="str">
        <f>IF(AD372="","",IF(COUNTIF(AD$2:AD372,AD372)=1,MAX($Z$1:Z371)+1,""))</f>
        <v/>
      </c>
      <c r="AA372" s="257" t="str">
        <f>IF('CMS Deviation Detail'!B394="","",'CMS Deviation Detail'!B394)</f>
        <v/>
      </c>
      <c r="AB372" s="257" t="str">
        <f>IF('CMS Deviation Detail'!C394="","",'CMS Deviation Detail'!C394)</f>
        <v/>
      </c>
      <c r="AC372" s="257" t="str">
        <f>IF('CMS Deviation Detail'!D394="","",'CMS Deviation Detail'!D394)</f>
        <v/>
      </c>
      <c r="AD372" s="257" t="str">
        <f t="shared" si="96"/>
        <v/>
      </c>
      <c r="AE372" s="257" t="str">
        <f t="shared" si="97"/>
        <v/>
      </c>
      <c r="AF372" s="257" t="str">
        <f t="shared" si="98"/>
        <v/>
      </c>
      <c r="AG372" s="257" t="str">
        <f t="shared" si="99"/>
        <v/>
      </c>
      <c r="AH372" s="257" t="str">
        <f t="shared" si="100"/>
        <v/>
      </c>
      <c r="AJ372" s="257" t="str">
        <f>IF(AN372="","",IF(COUNTIF(AN$2:AN372,AN372)=1,MAX($AJ$1:AJ371)+1,""))</f>
        <v/>
      </c>
      <c r="AK372" s="257" t="str">
        <f>IF('CMS Downtime Detail'!B394="","",'CMS Downtime Detail'!B394)</f>
        <v/>
      </c>
      <c r="AL372" s="257" t="str">
        <f>IF('CMS Downtime Detail'!C394="","",'CMS Downtime Detail'!C394)</f>
        <v/>
      </c>
      <c r="AM372" s="257" t="str">
        <f>IF('CMS Downtime Detail'!D394="","",'CMS Downtime Detail'!D394)</f>
        <v/>
      </c>
      <c r="AN372" s="257" t="str">
        <f t="shared" si="101"/>
        <v/>
      </c>
      <c r="AO372" s="257" t="str">
        <f t="shared" si="102"/>
        <v/>
      </c>
      <c r="AP372" s="257" t="str">
        <f t="shared" si="103"/>
        <v/>
      </c>
      <c r="AQ372" s="257" t="str">
        <f t="shared" si="104"/>
        <v/>
      </c>
      <c r="AR372" s="257" t="str">
        <f t="shared" si="105"/>
        <v/>
      </c>
    </row>
    <row r="373" spans="7:44" x14ac:dyDescent="0.25">
      <c r="G373" s="257" t="str">
        <f>IF(B373="","",IF(COUNTIF(K$2:K373,K373)=1,MAX($G$1:G372)+1,""))</f>
        <v/>
      </c>
      <c r="H373" s="257" t="str">
        <f>IF('No CMS Deviation'!B395="","",'No CMS Deviation'!B395)</f>
        <v/>
      </c>
      <c r="I373" s="257" t="str">
        <f>IF('No CMS Deviation'!C395="","",'No CMS Deviation'!C395)</f>
        <v/>
      </c>
      <c r="J373" s="257" t="str">
        <f>IF('No CMS Deviation'!D395="","",'No CMS Deviation'!D395)</f>
        <v/>
      </c>
      <c r="K373" s="257" t="str">
        <f t="shared" si="92"/>
        <v/>
      </c>
      <c r="L373" s="257" t="str">
        <f t="shared" si="93"/>
        <v/>
      </c>
      <c r="M373" s="257" t="str">
        <f t="shared" si="94"/>
        <v/>
      </c>
      <c r="N373" s="257" t="str">
        <f t="shared" si="95"/>
        <v/>
      </c>
      <c r="Z373" s="257" t="str">
        <f>IF(AD373="","",IF(COUNTIF(AD$2:AD373,AD373)=1,MAX($Z$1:Z372)+1,""))</f>
        <v/>
      </c>
      <c r="AA373" s="257" t="str">
        <f>IF('CMS Deviation Detail'!B395="","",'CMS Deviation Detail'!B395)</f>
        <v/>
      </c>
      <c r="AB373" s="257" t="str">
        <f>IF('CMS Deviation Detail'!C395="","",'CMS Deviation Detail'!C395)</f>
        <v/>
      </c>
      <c r="AC373" s="257" t="str">
        <f>IF('CMS Deviation Detail'!D395="","",'CMS Deviation Detail'!D395)</f>
        <v/>
      </c>
      <c r="AD373" s="257" t="str">
        <f t="shared" si="96"/>
        <v/>
      </c>
      <c r="AE373" s="257" t="str">
        <f t="shared" si="97"/>
        <v/>
      </c>
      <c r="AF373" s="257" t="str">
        <f t="shared" si="98"/>
        <v/>
      </c>
      <c r="AG373" s="257" t="str">
        <f t="shared" si="99"/>
        <v/>
      </c>
      <c r="AH373" s="257" t="str">
        <f t="shared" si="100"/>
        <v/>
      </c>
      <c r="AJ373" s="257" t="str">
        <f>IF(AN373="","",IF(COUNTIF(AN$2:AN373,AN373)=1,MAX($AJ$1:AJ372)+1,""))</f>
        <v/>
      </c>
      <c r="AK373" s="257" t="str">
        <f>IF('CMS Downtime Detail'!B395="","",'CMS Downtime Detail'!B395)</f>
        <v/>
      </c>
      <c r="AL373" s="257" t="str">
        <f>IF('CMS Downtime Detail'!C395="","",'CMS Downtime Detail'!C395)</f>
        <v/>
      </c>
      <c r="AM373" s="257" t="str">
        <f>IF('CMS Downtime Detail'!D395="","",'CMS Downtime Detail'!D395)</f>
        <v/>
      </c>
      <c r="AN373" s="257" t="str">
        <f t="shared" si="101"/>
        <v/>
      </c>
      <c r="AO373" s="257" t="str">
        <f t="shared" si="102"/>
        <v/>
      </c>
      <c r="AP373" s="257" t="str">
        <f t="shared" si="103"/>
        <v/>
      </c>
      <c r="AQ373" s="257" t="str">
        <f t="shared" si="104"/>
        <v/>
      </c>
      <c r="AR373" s="257" t="str">
        <f t="shared" si="105"/>
        <v/>
      </c>
    </row>
    <row r="374" spans="7:44" x14ac:dyDescent="0.25">
      <c r="G374" s="257" t="str">
        <f>IF(B374="","",IF(COUNTIF(K$2:K374,K374)=1,MAX($G$1:G373)+1,""))</f>
        <v/>
      </c>
      <c r="H374" s="257" t="str">
        <f>IF('No CMS Deviation'!B396="","",'No CMS Deviation'!B396)</f>
        <v/>
      </c>
      <c r="I374" s="257" t="str">
        <f>IF('No CMS Deviation'!C396="","",'No CMS Deviation'!C396)</f>
        <v/>
      </c>
      <c r="J374" s="257" t="str">
        <f>IF('No CMS Deviation'!D396="","",'No CMS Deviation'!D396)</f>
        <v/>
      </c>
      <c r="K374" s="257" t="str">
        <f t="shared" si="92"/>
        <v/>
      </c>
      <c r="L374" s="257" t="str">
        <f t="shared" si="93"/>
        <v/>
      </c>
      <c r="M374" s="257" t="str">
        <f t="shared" si="94"/>
        <v/>
      </c>
      <c r="N374" s="257" t="str">
        <f t="shared" si="95"/>
        <v/>
      </c>
      <c r="Z374" s="257" t="str">
        <f>IF(AD374="","",IF(COUNTIF(AD$2:AD374,AD374)=1,MAX($Z$1:Z373)+1,""))</f>
        <v/>
      </c>
      <c r="AA374" s="257" t="str">
        <f>IF('CMS Deviation Detail'!B396="","",'CMS Deviation Detail'!B396)</f>
        <v/>
      </c>
      <c r="AB374" s="257" t="str">
        <f>IF('CMS Deviation Detail'!C396="","",'CMS Deviation Detail'!C396)</f>
        <v/>
      </c>
      <c r="AC374" s="257" t="str">
        <f>IF('CMS Deviation Detail'!D396="","",'CMS Deviation Detail'!D396)</f>
        <v/>
      </c>
      <c r="AD374" s="257" t="str">
        <f t="shared" si="96"/>
        <v/>
      </c>
      <c r="AE374" s="257" t="str">
        <f t="shared" si="97"/>
        <v/>
      </c>
      <c r="AF374" s="257" t="str">
        <f t="shared" si="98"/>
        <v/>
      </c>
      <c r="AG374" s="257" t="str">
        <f t="shared" si="99"/>
        <v/>
      </c>
      <c r="AH374" s="257" t="str">
        <f t="shared" si="100"/>
        <v/>
      </c>
      <c r="AJ374" s="257" t="str">
        <f>IF(AN374="","",IF(COUNTIF(AN$2:AN374,AN374)=1,MAX($AJ$1:AJ373)+1,""))</f>
        <v/>
      </c>
      <c r="AK374" s="257" t="str">
        <f>IF('CMS Downtime Detail'!B396="","",'CMS Downtime Detail'!B396)</f>
        <v/>
      </c>
      <c r="AL374" s="257" t="str">
        <f>IF('CMS Downtime Detail'!C396="","",'CMS Downtime Detail'!C396)</f>
        <v/>
      </c>
      <c r="AM374" s="257" t="str">
        <f>IF('CMS Downtime Detail'!D396="","",'CMS Downtime Detail'!D396)</f>
        <v/>
      </c>
      <c r="AN374" s="257" t="str">
        <f t="shared" si="101"/>
        <v/>
      </c>
      <c r="AO374" s="257" t="str">
        <f t="shared" si="102"/>
        <v/>
      </c>
      <c r="AP374" s="257" t="str">
        <f t="shared" si="103"/>
        <v/>
      </c>
      <c r="AQ374" s="257" t="str">
        <f t="shared" si="104"/>
        <v/>
      </c>
      <c r="AR374" s="257" t="str">
        <f t="shared" si="105"/>
        <v/>
      </c>
    </row>
    <row r="375" spans="7:44" x14ac:dyDescent="0.25">
      <c r="G375" s="257" t="str">
        <f>IF(B375="","",IF(COUNTIF(K$2:K375,K375)=1,MAX($G$1:G374)+1,""))</f>
        <v/>
      </c>
      <c r="H375" s="257" t="str">
        <f>IF('No CMS Deviation'!B397="","",'No CMS Deviation'!B397)</f>
        <v/>
      </c>
      <c r="I375" s="257" t="str">
        <f>IF('No CMS Deviation'!C397="","",'No CMS Deviation'!C397)</f>
        <v/>
      </c>
      <c r="J375" s="257" t="str">
        <f>IF('No CMS Deviation'!D397="","",'No CMS Deviation'!D397)</f>
        <v/>
      </c>
      <c r="K375" s="257" t="str">
        <f t="shared" si="92"/>
        <v/>
      </c>
      <c r="L375" s="257" t="str">
        <f t="shared" si="93"/>
        <v/>
      </c>
      <c r="M375" s="257" t="str">
        <f t="shared" si="94"/>
        <v/>
      </c>
      <c r="N375" s="257" t="str">
        <f t="shared" si="95"/>
        <v/>
      </c>
      <c r="Z375" s="257" t="str">
        <f>IF(AD375="","",IF(COUNTIF(AD$2:AD375,AD375)=1,MAX($Z$1:Z374)+1,""))</f>
        <v/>
      </c>
      <c r="AA375" s="257" t="str">
        <f>IF('CMS Deviation Detail'!B397="","",'CMS Deviation Detail'!B397)</f>
        <v/>
      </c>
      <c r="AB375" s="257" t="str">
        <f>IF('CMS Deviation Detail'!C397="","",'CMS Deviation Detail'!C397)</f>
        <v/>
      </c>
      <c r="AC375" s="257" t="str">
        <f>IF('CMS Deviation Detail'!D397="","",'CMS Deviation Detail'!D397)</f>
        <v/>
      </c>
      <c r="AD375" s="257" t="str">
        <f t="shared" si="96"/>
        <v/>
      </c>
      <c r="AE375" s="257" t="str">
        <f t="shared" si="97"/>
        <v/>
      </c>
      <c r="AF375" s="257" t="str">
        <f t="shared" si="98"/>
        <v/>
      </c>
      <c r="AG375" s="257" t="str">
        <f t="shared" si="99"/>
        <v/>
      </c>
      <c r="AH375" s="257" t="str">
        <f t="shared" si="100"/>
        <v/>
      </c>
      <c r="AJ375" s="257" t="str">
        <f>IF(AN375="","",IF(COUNTIF(AN$2:AN375,AN375)=1,MAX($AJ$1:AJ374)+1,""))</f>
        <v/>
      </c>
      <c r="AK375" s="257" t="str">
        <f>IF('CMS Downtime Detail'!B397="","",'CMS Downtime Detail'!B397)</f>
        <v/>
      </c>
      <c r="AL375" s="257" t="str">
        <f>IF('CMS Downtime Detail'!C397="","",'CMS Downtime Detail'!C397)</f>
        <v/>
      </c>
      <c r="AM375" s="257" t="str">
        <f>IF('CMS Downtime Detail'!D397="","",'CMS Downtime Detail'!D397)</f>
        <v/>
      </c>
      <c r="AN375" s="257" t="str">
        <f t="shared" si="101"/>
        <v/>
      </c>
      <c r="AO375" s="257" t="str">
        <f t="shared" si="102"/>
        <v/>
      </c>
      <c r="AP375" s="257" t="str">
        <f t="shared" si="103"/>
        <v/>
      </c>
      <c r="AQ375" s="257" t="str">
        <f t="shared" si="104"/>
        <v/>
      </c>
      <c r="AR375" s="257" t="str">
        <f t="shared" si="105"/>
        <v/>
      </c>
    </row>
    <row r="376" spans="7:44" x14ac:dyDescent="0.25">
      <c r="G376" s="257" t="str">
        <f>IF(B376="","",IF(COUNTIF(K$2:K376,K376)=1,MAX($G$1:G375)+1,""))</f>
        <v/>
      </c>
      <c r="H376" s="257" t="str">
        <f>IF('No CMS Deviation'!B398="","",'No CMS Deviation'!B398)</f>
        <v/>
      </c>
      <c r="I376" s="257" t="str">
        <f>IF('No CMS Deviation'!C398="","",'No CMS Deviation'!C398)</f>
        <v/>
      </c>
      <c r="J376" s="257" t="str">
        <f>IF('No CMS Deviation'!D398="","",'No CMS Deviation'!D398)</f>
        <v/>
      </c>
      <c r="K376" s="257" t="str">
        <f t="shared" si="92"/>
        <v/>
      </c>
      <c r="L376" s="257" t="str">
        <f t="shared" si="93"/>
        <v/>
      </c>
      <c r="M376" s="257" t="str">
        <f t="shared" si="94"/>
        <v/>
      </c>
      <c r="N376" s="257" t="str">
        <f t="shared" si="95"/>
        <v/>
      </c>
      <c r="Z376" s="257" t="str">
        <f>IF(AD376="","",IF(COUNTIF(AD$2:AD376,AD376)=1,MAX($Z$1:Z375)+1,""))</f>
        <v/>
      </c>
      <c r="AA376" s="257" t="str">
        <f>IF('CMS Deviation Detail'!B398="","",'CMS Deviation Detail'!B398)</f>
        <v/>
      </c>
      <c r="AB376" s="257" t="str">
        <f>IF('CMS Deviation Detail'!C398="","",'CMS Deviation Detail'!C398)</f>
        <v/>
      </c>
      <c r="AC376" s="257" t="str">
        <f>IF('CMS Deviation Detail'!D398="","",'CMS Deviation Detail'!D398)</f>
        <v/>
      </c>
      <c r="AD376" s="257" t="str">
        <f t="shared" si="96"/>
        <v/>
      </c>
      <c r="AE376" s="257" t="str">
        <f t="shared" si="97"/>
        <v/>
      </c>
      <c r="AF376" s="257" t="str">
        <f t="shared" si="98"/>
        <v/>
      </c>
      <c r="AG376" s="257" t="str">
        <f t="shared" si="99"/>
        <v/>
      </c>
      <c r="AH376" s="257" t="str">
        <f t="shared" si="100"/>
        <v/>
      </c>
      <c r="AJ376" s="257" t="str">
        <f>IF(AN376="","",IF(COUNTIF(AN$2:AN376,AN376)=1,MAX($AJ$1:AJ375)+1,""))</f>
        <v/>
      </c>
      <c r="AK376" s="257" t="str">
        <f>IF('CMS Downtime Detail'!B398="","",'CMS Downtime Detail'!B398)</f>
        <v/>
      </c>
      <c r="AL376" s="257" t="str">
        <f>IF('CMS Downtime Detail'!C398="","",'CMS Downtime Detail'!C398)</f>
        <v/>
      </c>
      <c r="AM376" s="257" t="str">
        <f>IF('CMS Downtime Detail'!D398="","",'CMS Downtime Detail'!D398)</f>
        <v/>
      </c>
      <c r="AN376" s="257" t="str">
        <f t="shared" si="101"/>
        <v/>
      </c>
      <c r="AO376" s="257" t="str">
        <f t="shared" si="102"/>
        <v/>
      </c>
      <c r="AP376" s="257" t="str">
        <f t="shared" si="103"/>
        <v/>
      </c>
      <c r="AQ376" s="257" t="str">
        <f t="shared" si="104"/>
        <v/>
      </c>
      <c r="AR376" s="257" t="str">
        <f t="shared" si="105"/>
        <v/>
      </c>
    </row>
    <row r="377" spans="7:44" x14ac:dyDescent="0.25">
      <c r="G377" s="257" t="str">
        <f>IF(B377="","",IF(COUNTIF(K$2:K377,K377)=1,MAX($G$1:G376)+1,""))</f>
        <v/>
      </c>
      <c r="H377" s="257" t="str">
        <f>IF('No CMS Deviation'!B399="","",'No CMS Deviation'!B399)</f>
        <v/>
      </c>
      <c r="I377" s="257" t="str">
        <f>IF('No CMS Deviation'!C399="","",'No CMS Deviation'!C399)</f>
        <v/>
      </c>
      <c r="J377" s="257" t="str">
        <f>IF('No CMS Deviation'!D399="","",'No CMS Deviation'!D399)</f>
        <v/>
      </c>
      <c r="K377" s="257" t="str">
        <f t="shared" si="92"/>
        <v/>
      </c>
      <c r="L377" s="257" t="str">
        <f t="shared" si="93"/>
        <v/>
      </c>
      <c r="M377" s="257" t="str">
        <f t="shared" si="94"/>
        <v/>
      </c>
      <c r="N377" s="257" t="str">
        <f t="shared" si="95"/>
        <v/>
      </c>
      <c r="Z377" s="257" t="str">
        <f>IF(AD377="","",IF(COUNTIF(AD$2:AD377,AD377)=1,MAX($Z$1:Z376)+1,""))</f>
        <v/>
      </c>
      <c r="AA377" s="257" t="str">
        <f>IF('CMS Deviation Detail'!B399="","",'CMS Deviation Detail'!B399)</f>
        <v/>
      </c>
      <c r="AB377" s="257" t="str">
        <f>IF('CMS Deviation Detail'!C399="","",'CMS Deviation Detail'!C399)</f>
        <v/>
      </c>
      <c r="AC377" s="257" t="str">
        <f>IF('CMS Deviation Detail'!D399="","",'CMS Deviation Detail'!D399)</f>
        <v/>
      </c>
      <c r="AD377" s="257" t="str">
        <f t="shared" si="96"/>
        <v/>
      </c>
      <c r="AE377" s="257" t="str">
        <f t="shared" si="97"/>
        <v/>
      </c>
      <c r="AF377" s="257" t="str">
        <f t="shared" si="98"/>
        <v/>
      </c>
      <c r="AG377" s="257" t="str">
        <f t="shared" si="99"/>
        <v/>
      </c>
      <c r="AH377" s="257" t="str">
        <f t="shared" si="100"/>
        <v/>
      </c>
      <c r="AJ377" s="257" t="str">
        <f>IF(AN377="","",IF(COUNTIF(AN$2:AN377,AN377)=1,MAX($AJ$1:AJ376)+1,""))</f>
        <v/>
      </c>
      <c r="AK377" s="257" t="str">
        <f>IF('CMS Downtime Detail'!B399="","",'CMS Downtime Detail'!B399)</f>
        <v/>
      </c>
      <c r="AL377" s="257" t="str">
        <f>IF('CMS Downtime Detail'!C399="","",'CMS Downtime Detail'!C399)</f>
        <v/>
      </c>
      <c r="AM377" s="257" t="str">
        <f>IF('CMS Downtime Detail'!D399="","",'CMS Downtime Detail'!D399)</f>
        <v/>
      </c>
      <c r="AN377" s="257" t="str">
        <f t="shared" si="101"/>
        <v/>
      </c>
      <c r="AO377" s="257" t="str">
        <f t="shared" si="102"/>
        <v/>
      </c>
      <c r="AP377" s="257" t="str">
        <f t="shared" si="103"/>
        <v/>
      </c>
      <c r="AQ377" s="257" t="str">
        <f t="shared" si="104"/>
        <v/>
      </c>
      <c r="AR377" s="257" t="str">
        <f t="shared" si="105"/>
        <v/>
      </c>
    </row>
    <row r="378" spans="7:44" x14ac:dyDescent="0.25">
      <c r="G378" s="257" t="str">
        <f>IF(B378="","",IF(COUNTIF(K$2:K378,K378)=1,MAX($G$1:G377)+1,""))</f>
        <v/>
      </c>
      <c r="H378" s="257" t="str">
        <f>IF('No CMS Deviation'!B400="","",'No CMS Deviation'!B400)</f>
        <v/>
      </c>
      <c r="I378" s="257" t="str">
        <f>IF('No CMS Deviation'!C400="","",'No CMS Deviation'!C400)</f>
        <v/>
      </c>
      <c r="J378" s="257" t="str">
        <f>IF('No CMS Deviation'!D400="","",'No CMS Deviation'!D400)</f>
        <v/>
      </c>
      <c r="K378" s="257" t="str">
        <f t="shared" si="92"/>
        <v/>
      </c>
      <c r="L378" s="257" t="str">
        <f t="shared" si="93"/>
        <v/>
      </c>
      <c r="M378" s="257" t="str">
        <f t="shared" si="94"/>
        <v/>
      </c>
      <c r="N378" s="257" t="str">
        <f t="shared" si="95"/>
        <v/>
      </c>
      <c r="Z378" s="257" t="str">
        <f>IF(AD378="","",IF(COUNTIF(AD$2:AD378,AD378)=1,MAX($Z$1:Z377)+1,""))</f>
        <v/>
      </c>
      <c r="AA378" s="257" t="str">
        <f>IF('CMS Deviation Detail'!B400="","",'CMS Deviation Detail'!B400)</f>
        <v/>
      </c>
      <c r="AB378" s="257" t="str">
        <f>IF('CMS Deviation Detail'!C400="","",'CMS Deviation Detail'!C400)</f>
        <v/>
      </c>
      <c r="AC378" s="257" t="str">
        <f>IF('CMS Deviation Detail'!D400="","",'CMS Deviation Detail'!D400)</f>
        <v/>
      </c>
      <c r="AD378" s="257" t="str">
        <f t="shared" si="96"/>
        <v/>
      </c>
      <c r="AE378" s="257" t="str">
        <f t="shared" si="97"/>
        <v/>
      </c>
      <c r="AF378" s="257" t="str">
        <f t="shared" si="98"/>
        <v/>
      </c>
      <c r="AG378" s="257" t="str">
        <f t="shared" si="99"/>
        <v/>
      </c>
      <c r="AH378" s="257" t="str">
        <f t="shared" si="100"/>
        <v/>
      </c>
      <c r="AJ378" s="257" t="str">
        <f>IF(AN378="","",IF(COUNTIF(AN$2:AN378,AN378)=1,MAX($AJ$1:AJ377)+1,""))</f>
        <v/>
      </c>
      <c r="AK378" s="257" t="str">
        <f>IF('CMS Downtime Detail'!B400="","",'CMS Downtime Detail'!B400)</f>
        <v/>
      </c>
      <c r="AL378" s="257" t="str">
        <f>IF('CMS Downtime Detail'!C400="","",'CMS Downtime Detail'!C400)</f>
        <v/>
      </c>
      <c r="AM378" s="257" t="str">
        <f>IF('CMS Downtime Detail'!D400="","",'CMS Downtime Detail'!D400)</f>
        <v/>
      </c>
      <c r="AN378" s="257" t="str">
        <f t="shared" si="101"/>
        <v/>
      </c>
      <c r="AO378" s="257" t="str">
        <f t="shared" si="102"/>
        <v/>
      </c>
      <c r="AP378" s="257" t="str">
        <f t="shared" si="103"/>
        <v/>
      </c>
      <c r="AQ378" s="257" t="str">
        <f t="shared" si="104"/>
        <v/>
      </c>
      <c r="AR378" s="257" t="str">
        <f t="shared" si="105"/>
        <v/>
      </c>
    </row>
    <row r="379" spans="7:44" x14ac:dyDescent="0.25">
      <c r="G379" s="257" t="str">
        <f>IF(B379="","",IF(COUNTIF(K$2:K379,K379)=1,MAX($G$1:G378)+1,""))</f>
        <v/>
      </c>
      <c r="H379" s="257" t="str">
        <f>IF('No CMS Deviation'!B401="","",'No CMS Deviation'!B401)</f>
        <v/>
      </c>
      <c r="I379" s="257" t="str">
        <f>IF('No CMS Deviation'!C401="","",'No CMS Deviation'!C401)</f>
        <v/>
      </c>
      <c r="J379" s="257" t="str">
        <f>IF('No CMS Deviation'!D401="","",'No CMS Deviation'!D401)</f>
        <v/>
      </c>
      <c r="K379" s="257" t="str">
        <f t="shared" si="92"/>
        <v/>
      </c>
      <c r="L379" s="257" t="str">
        <f t="shared" si="93"/>
        <v/>
      </c>
      <c r="M379" s="257" t="str">
        <f t="shared" si="94"/>
        <v/>
      </c>
      <c r="N379" s="257" t="str">
        <f t="shared" si="95"/>
        <v/>
      </c>
      <c r="Z379" s="257" t="str">
        <f>IF(AD379="","",IF(COUNTIF(AD$2:AD379,AD379)=1,MAX($Z$1:Z378)+1,""))</f>
        <v/>
      </c>
      <c r="AA379" s="257" t="str">
        <f>IF('CMS Deviation Detail'!B401="","",'CMS Deviation Detail'!B401)</f>
        <v/>
      </c>
      <c r="AB379" s="257" t="str">
        <f>IF('CMS Deviation Detail'!C401="","",'CMS Deviation Detail'!C401)</f>
        <v/>
      </c>
      <c r="AC379" s="257" t="str">
        <f>IF('CMS Deviation Detail'!D401="","",'CMS Deviation Detail'!D401)</f>
        <v/>
      </c>
      <c r="AD379" s="257" t="str">
        <f t="shared" si="96"/>
        <v/>
      </c>
      <c r="AE379" s="257" t="str">
        <f t="shared" si="97"/>
        <v/>
      </c>
      <c r="AF379" s="257" t="str">
        <f t="shared" si="98"/>
        <v/>
      </c>
      <c r="AG379" s="257" t="str">
        <f t="shared" si="99"/>
        <v/>
      </c>
      <c r="AH379" s="257" t="str">
        <f t="shared" si="100"/>
        <v/>
      </c>
      <c r="AJ379" s="257" t="str">
        <f>IF(AN379="","",IF(COUNTIF(AN$2:AN379,AN379)=1,MAX($AJ$1:AJ378)+1,""))</f>
        <v/>
      </c>
      <c r="AK379" s="257" t="str">
        <f>IF('CMS Downtime Detail'!B401="","",'CMS Downtime Detail'!B401)</f>
        <v/>
      </c>
      <c r="AL379" s="257" t="str">
        <f>IF('CMS Downtime Detail'!C401="","",'CMS Downtime Detail'!C401)</f>
        <v/>
      </c>
      <c r="AM379" s="257" t="str">
        <f>IF('CMS Downtime Detail'!D401="","",'CMS Downtime Detail'!D401)</f>
        <v/>
      </c>
      <c r="AN379" s="257" t="str">
        <f t="shared" si="101"/>
        <v/>
      </c>
      <c r="AO379" s="257" t="str">
        <f t="shared" si="102"/>
        <v/>
      </c>
      <c r="AP379" s="257" t="str">
        <f t="shared" si="103"/>
        <v/>
      </c>
      <c r="AQ379" s="257" t="str">
        <f t="shared" si="104"/>
        <v/>
      </c>
      <c r="AR379" s="257" t="str">
        <f t="shared" si="105"/>
        <v/>
      </c>
    </row>
    <row r="380" spans="7:44" x14ac:dyDescent="0.25">
      <c r="G380" s="257" t="str">
        <f>IF(B380="","",IF(COUNTIF(K$2:K380,K380)=1,MAX($G$1:G379)+1,""))</f>
        <v/>
      </c>
      <c r="H380" s="257" t="str">
        <f>IF('No CMS Deviation'!B402="","",'No CMS Deviation'!B402)</f>
        <v/>
      </c>
      <c r="I380" s="257" t="str">
        <f>IF('No CMS Deviation'!C402="","",'No CMS Deviation'!C402)</f>
        <v/>
      </c>
      <c r="J380" s="257" t="str">
        <f>IF('No CMS Deviation'!D402="","",'No CMS Deviation'!D402)</f>
        <v/>
      </c>
      <c r="K380" s="257" t="str">
        <f t="shared" si="92"/>
        <v/>
      </c>
      <c r="L380" s="257" t="str">
        <f t="shared" si="93"/>
        <v/>
      </c>
      <c r="M380" s="257" t="str">
        <f t="shared" si="94"/>
        <v/>
      </c>
      <c r="N380" s="257" t="str">
        <f t="shared" si="95"/>
        <v/>
      </c>
      <c r="Z380" s="257" t="str">
        <f>IF(AD380="","",IF(COUNTIF(AD$2:AD380,AD380)=1,MAX($Z$1:Z379)+1,""))</f>
        <v/>
      </c>
      <c r="AA380" s="257" t="str">
        <f>IF('CMS Deviation Detail'!B402="","",'CMS Deviation Detail'!B402)</f>
        <v/>
      </c>
      <c r="AB380" s="257" t="str">
        <f>IF('CMS Deviation Detail'!C402="","",'CMS Deviation Detail'!C402)</f>
        <v/>
      </c>
      <c r="AC380" s="257" t="str">
        <f>IF('CMS Deviation Detail'!D402="","",'CMS Deviation Detail'!D402)</f>
        <v/>
      </c>
      <c r="AD380" s="257" t="str">
        <f t="shared" si="96"/>
        <v/>
      </c>
      <c r="AE380" s="257" t="str">
        <f t="shared" si="97"/>
        <v/>
      </c>
      <c r="AF380" s="257" t="str">
        <f t="shared" si="98"/>
        <v/>
      </c>
      <c r="AG380" s="257" t="str">
        <f t="shared" si="99"/>
        <v/>
      </c>
      <c r="AH380" s="257" t="str">
        <f t="shared" si="100"/>
        <v/>
      </c>
      <c r="AJ380" s="257" t="str">
        <f>IF(AN380="","",IF(COUNTIF(AN$2:AN380,AN380)=1,MAX($AJ$1:AJ379)+1,""))</f>
        <v/>
      </c>
      <c r="AK380" s="257" t="str">
        <f>IF('CMS Downtime Detail'!B402="","",'CMS Downtime Detail'!B402)</f>
        <v/>
      </c>
      <c r="AL380" s="257" t="str">
        <f>IF('CMS Downtime Detail'!C402="","",'CMS Downtime Detail'!C402)</f>
        <v/>
      </c>
      <c r="AM380" s="257" t="str">
        <f>IF('CMS Downtime Detail'!D402="","",'CMS Downtime Detail'!D402)</f>
        <v/>
      </c>
      <c r="AN380" s="257" t="str">
        <f t="shared" si="101"/>
        <v/>
      </c>
      <c r="AO380" s="257" t="str">
        <f t="shared" si="102"/>
        <v/>
      </c>
      <c r="AP380" s="257" t="str">
        <f t="shared" si="103"/>
        <v/>
      </c>
      <c r="AQ380" s="257" t="str">
        <f t="shared" si="104"/>
        <v/>
      </c>
      <c r="AR380" s="257" t="str">
        <f t="shared" si="105"/>
        <v/>
      </c>
    </row>
    <row r="381" spans="7:44" x14ac:dyDescent="0.25">
      <c r="G381" s="257" t="str">
        <f>IF(B381="","",IF(COUNTIF(K$2:K381,K381)=1,MAX($G$1:G380)+1,""))</f>
        <v/>
      </c>
      <c r="H381" s="257" t="str">
        <f>IF('No CMS Deviation'!B403="","",'No CMS Deviation'!B403)</f>
        <v/>
      </c>
      <c r="I381" s="257" t="str">
        <f>IF('No CMS Deviation'!C403="","",'No CMS Deviation'!C403)</f>
        <v/>
      </c>
      <c r="J381" s="257" t="str">
        <f>IF('No CMS Deviation'!D403="","",'No CMS Deviation'!D403)</f>
        <v/>
      </c>
      <c r="K381" s="257" t="str">
        <f t="shared" si="92"/>
        <v/>
      </c>
      <c r="L381" s="257" t="str">
        <f t="shared" si="93"/>
        <v/>
      </c>
      <c r="M381" s="257" t="str">
        <f t="shared" si="94"/>
        <v/>
      </c>
      <c r="N381" s="257" t="str">
        <f t="shared" si="95"/>
        <v/>
      </c>
      <c r="Z381" s="257" t="str">
        <f>IF(AD381="","",IF(COUNTIF(AD$2:AD381,AD381)=1,MAX($Z$1:Z380)+1,""))</f>
        <v/>
      </c>
      <c r="AA381" s="257" t="str">
        <f>IF('CMS Deviation Detail'!B403="","",'CMS Deviation Detail'!B403)</f>
        <v/>
      </c>
      <c r="AB381" s="257" t="str">
        <f>IF('CMS Deviation Detail'!C403="","",'CMS Deviation Detail'!C403)</f>
        <v/>
      </c>
      <c r="AC381" s="257" t="str">
        <f>IF('CMS Deviation Detail'!D403="","",'CMS Deviation Detail'!D403)</f>
        <v/>
      </c>
      <c r="AD381" s="257" t="str">
        <f t="shared" si="96"/>
        <v/>
      </c>
      <c r="AE381" s="257" t="str">
        <f t="shared" si="97"/>
        <v/>
      </c>
      <c r="AF381" s="257" t="str">
        <f t="shared" si="98"/>
        <v/>
      </c>
      <c r="AG381" s="257" t="str">
        <f t="shared" si="99"/>
        <v/>
      </c>
      <c r="AH381" s="257" t="str">
        <f t="shared" si="100"/>
        <v/>
      </c>
      <c r="AJ381" s="257" t="str">
        <f>IF(AN381="","",IF(COUNTIF(AN$2:AN381,AN381)=1,MAX($AJ$1:AJ380)+1,""))</f>
        <v/>
      </c>
      <c r="AK381" s="257" t="str">
        <f>IF('CMS Downtime Detail'!B403="","",'CMS Downtime Detail'!B403)</f>
        <v/>
      </c>
      <c r="AL381" s="257" t="str">
        <f>IF('CMS Downtime Detail'!C403="","",'CMS Downtime Detail'!C403)</f>
        <v/>
      </c>
      <c r="AM381" s="257" t="str">
        <f>IF('CMS Downtime Detail'!D403="","",'CMS Downtime Detail'!D403)</f>
        <v/>
      </c>
      <c r="AN381" s="257" t="str">
        <f t="shared" si="101"/>
        <v/>
      </c>
      <c r="AO381" s="257" t="str">
        <f t="shared" si="102"/>
        <v/>
      </c>
      <c r="AP381" s="257" t="str">
        <f t="shared" si="103"/>
        <v/>
      </c>
      <c r="AQ381" s="257" t="str">
        <f t="shared" si="104"/>
        <v/>
      </c>
      <c r="AR381" s="257" t="str">
        <f t="shared" si="105"/>
        <v/>
      </c>
    </row>
    <row r="382" spans="7:44" x14ac:dyDescent="0.25">
      <c r="G382" s="257" t="str">
        <f>IF(B382="","",IF(COUNTIF(K$2:K382,K382)=1,MAX($G$1:G381)+1,""))</f>
        <v/>
      </c>
      <c r="H382" s="257" t="str">
        <f>IF('No CMS Deviation'!B404="","",'No CMS Deviation'!B404)</f>
        <v/>
      </c>
      <c r="I382" s="257" t="str">
        <f>IF('No CMS Deviation'!C404="","",'No CMS Deviation'!C404)</f>
        <v/>
      </c>
      <c r="J382" s="257" t="str">
        <f>IF('No CMS Deviation'!D404="","",'No CMS Deviation'!D404)</f>
        <v/>
      </c>
      <c r="K382" s="257" t="str">
        <f t="shared" si="92"/>
        <v/>
      </c>
      <c r="L382" s="257" t="str">
        <f t="shared" si="93"/>
        <v/>
      </c>
      <c r="M382" s="257" t="str">
        <f t="shared" si="94"/>
        <v/>
      </c>
      <c r="N382" s="257" t="str">
        <f t="shared" si="95"/>
        <v/>
      </c>
      <c r="Z382" s="257" t="str">
        <f>IF(AD382="","",IF(COUNTIF(AD$2:AD382,AD382)=1,MAX($Z$1:Z381)+1,""))</f>
        <v/>
      </c>
      <c r="AA382" s="257" t="str">
        <f>IF('CMS Deviation Detail'!B404="","",'CMS Deviation Detail'!B404)</f>
        <v/>
      </c>
      <c r="AB382" s="257" t="str">
        <f>IF('CMS Deviation Detail'!C404="","",'CMS Deviation Detail'!C404)</f>
        <v/>
      </c>
      <c r="AC382" s="257" t="str">
        <f>IF('CMS Deviation Detail'!D404="","",'CMS Deviation Detail'!D404)</f>
        <v/>
      </c>
      <c r="AD382" s="257" t="str">
        <f t="shared" si="96"/>
        <v/>
      </c>
      <c r="AE382" s="257" t="str">
        <f t="shared" si="97"/>
        <v/>
      </c>
      <c r="AF382" s="257" t="str">
        <f t="shared" si="98"/>
        <v/>
      </c>
      <c r="AG382" s="257" t="str">
        <f t="shared" si="99"/>
        <v/>
      </c>
      <c r="AH382" s="257" t="str">
        <f t="shared" si="100"/>
        <v/>
      </c>
      <c r="AJ382" s="257" t="str">
        <f>IF(AN382="","",IF(COUNTIF(AN$2:AN382,AN382)=1,MAX($AJ$1:AJ381)+1,""))</f>
        <v/>
      </c>
      <c r="AK382" s="257" t="str">
        <f>IF('CMS Downtime Detail'!B404="","",'CMS Downtime Detail'!B404)</f>
        <v/>
      </c>
      <c r="AL382" s="257" t="str">
        <f>IF('CMS Downtime Detail'!C404="","",'CMS Downtime Detail'!C404)</f>
        <v/>
      </c>
      <c r="AM382" s="257" t="str">
        <f>IF('CMS Downtime Detail'!D404="","",'CMS Downtime Detail'!D404)</f>
        <v/>
      </c>
      <c r="AN382" s="257" t="str">
        <f t="shared" si="101"/>
        <v/>
      </c>
      <c r="AO382" s="257" t="str">
        <f t="shared" si="102"/>
        <v/>
      </c>
      <c r="AP382" s="257" t="str">
        <f t="shared" si="103"/>
        <v/>
      </c>
      <c r="AQ382" s="257" t="str">
        <f t="shared" si="104"/>
        <v/>
      </c>
      <c r="AR382" s="257" t="str">
        <f t="shared" si="105"/>
        <v/>
      </c>
    </row>
    <row r="383" spans="7:44" x14ac:dyDescent="0.25">
      <c r="G383" s="257" t="str">
        <f>IF(B383="","",IF(COUNTIF(K$2:K383,K383)=1,MAX($G$1:G382)+1,""))</f>
        <v/>
      </c>
      <c r="H383" s="257" t="str">
        <f>IF('No CMS Deviation'!B405="","",'No CMS Deviation'!B405)</f>
        <v/>
      </c>
      <c r="I383" s="257" t="str">
        <f>IF('No CMS Deviation'!C405="","",'No CMS Deviation'!C405)</f>
        <v/>
      </c>
      <c r="J383" s="257" t="str">
        <f>IF('No CMS Deviation'!D405="","",'No CMS Deviation'!D405)</f>
        <v/>
      </c>
      <c r="K383" s="257" t="str">
        <f t="shared" si="92"/>
        <v/>
      </c>
      <c r="L383" s="257" t="str">
        <f t="shared" si="93"/>
        <v/>
      </c>
      <c r="M383" s="257" t="str">
        <f t="shared" si="94"/>
        <v/>
      </c>
      <c r="N383" s="257" t="str">
        <f t="shared" si="95"/>
        <v/>
      </c>
      <c r="Z383" s="257" t="str">
        <f>IF(AD383="","",IF(COUNTIF(AD$2:AD383,AD383)=1,MAX($Z$1:Z382)+1,""))</f>
        <v/>
      </c>
      <c r="AA383" s="257" t="str">
        <f>IF('CMS Deviation Detail'!B405="","",'CMS Deviation Detail'!B405)</f>
        <v/>
      </c>
      <c r="AB383" s="257" t="str">
        <f>IF('CMS Deviation Detail'!C405="","",'CMS Deviation Detail'!C405)</f>
        <v/>
      </c>
      <c r="AC383" s="257" t="str">
        <f>IF('CMS Deviation Detail'!D405="","",'CMS Deviation Detail'!D405)</f>
        <v/>
      </c>
      <c r="AD383" s="257" t="str">
        <f t="shared" si="96"/>
        <v/>
      </c>
      <c r="AE383" s="257" t="str">
        <f t="shared" si="97"/>
        <v/>
      </c>
      <c r="AF383" s="257" t="str">
        <f t="shared" si="98"/>
        <v/>
      </c>
      <c r="AG383" s="257" t="str">
        <f t="shared" si="99"/>
        <v/>
      </c>
      <c r="AH383" s="257" t="str">
        <f t="shared" si="100"/>
        <v/>
      </c>
      <c r="AJ383" s="257" t="str">
        <f>IF(AN383="","",IF(COUNTIF(AN$2:AN383,AN383)=1,MAX($AJ$1:AJ382)+1,""))</f>
        <v/>
      </c>
      <c r="AK383" s="257" t="str">
        <f>IF('CMS Downtime Detail'!B405="","",'CMS Downtime Detail'!B405)</f>
        <v/>
      </c>
      <c r="AL383" s="257" t="str">
        <f>IF('CMS Downtime Detail'!C405="","",'CMS Downtime Detail'!C405)</f>
        <v/>
      </c>
      <c r="AM383" s="257" t="str">
        <f>IF('CMS Downtime Detail'!D405="","",'CMS Downtime Detail'!D405)</f>
        <v/>
      </c>
      <c r="AN383" s="257" t="str">
        <f t="shared" si="101"/>
        <v/>
      </c>
      <c r="AO383" s="257" t="str">
        <f t="shared" si="102"/>
        <v/>
      </c>
      <c r="AP383" s="257" t="str">
        <f t="shared" si="103"/>
        <v/>
      </c>
      <c r="AQ383" s="257" t="str">
        <f t="shared" si="104"/>
        <v/>
      </c>
      <c r="AR383" s="257" t="str">
        <f t="shared" si="105"/>
        <v/>
      </c>
    </row>
    <row r="384" spans="7:44" x14ac:dyDescent="0.25">
      <c r="G384" s="257" t="str">
        <f>IF(B384="","",IF(COUNTIF(K$2:K384,K384)=1,MAX($G$1:G383)+1,""))</f>
        <v/>
      </c>
      <c r="H384" s="257" t="str">
        <f>IF('No CMS Deviation'!B406="","",'No CMS Deviation'!B406)</f>
        <v/>
      </c>
      <c r="I384" s="257" t="str">
        <f>IF('No CMS Deviation'!C406="","",'No CMS Deviation'!C406)</f>
        <v/>
      </c>
      <c r="J384" s="257" t="str">
        <f>IF('No CMS Deviation'!D406="","",'No CMS Deviation'!D406)</f>
        <v/>
      </c>
      <c r="K384" s="257" t="str">
        <f t="shared" si="92"/>
        <v/>
      </c>
      <c r="L384" s="257" t="str">
        <f t="shared" si="93"/>
        <v/>
      </c>
      <c r="M384" s="257" t="str">
        <f t="shared" si="94"/>
        <v/>
      </c>
      <c r="N384" s="257" t="str">
        <f t="shared" si="95"/>
        <v/>
      </c>
      <c r="Z384" s="257" t="str">
        <f>IF(AD384="","",IF(COUNTIF(AD$2:AD384,AD384)=1,MAX($Z$1:Z383)+1,""))</f>
        <v/>
      </c>
      <c r="AA384" s="257" t="str">
        <f>IF('CMS Deviation Detail'!B406="","",'CMS Deviation Detail'!B406)</f>
        <v/>
      </c>
      <c r="AB384" s="257" t="str">
        <f>IF('CMS Deviation Detail'!C406="","",'CMS Deviation Detail'!C406)</f>
        <v/>
      </c>
      <c r="AC384" s="257" t="str">
        <f>IF('CMS Deviation Detail'!D406="","",'CMS Deviation Detail'!D406)</f>
        <v/>
      </c>
      <c r="AD384" s="257" t="str">
        <f t="shared" si="96"/>
        <v/>
      </c>
      <c r="AE384" s="257" t="str">
        <f t="shared" si="97"/>
        <v/>
      </c>
      <c r="AF384" s="257" t="str">
        <f t="shared" si="98"/>
        <v/>
      </c>
      <c r="AG384" s="257" t="str">
        <f t="shared" si="99"/>
        <v/>
      </c>
      <c r="AH384" s="257" t="str">
        <f t="shared" si="100"/>
        <v/>
      </c>
      <c r="AJ384" s="257" t="str">
        <f>IF(AN384="","",IF(COUNTIF(AN$2:AN384,AN384)=1,MAX($AJ$1:AJ383)+1,""))</f>
        <v/>
      </c>
      <c r="AK384" s="257" t="str">
        <f>IF('CMS Downtime Detail'!B406="","",'CMS Downtime Detail'!B406)</f>
        <v/>
      </c>
      <c r="AL384" s="257" t="str">
        <f>IF('CMS Downtime Detail'!C406="","",'CMS Downtime Detail'!C406)</f>
        <v/>
      </c>
      <c r="AM384" s="257" t="str">
        <f>IF('CMS Downtime Detail'!D406="","",'CMS Downtime Detail'!D406)</f>
        <v/>
      </c>
      <c r="AN384" s="257" t="str">
        <f t="shared" si="101"/>
        <v/>
      </c>
      <c r="AO384" s="257" t="str">
        <f t="shared" si="102"/>
        <v/>
      </c>
      <c r="AP384" s="257" t="str">
        <f t="shared" si="103"/>
        <v/>
      </c>
      <c r="AQ384" s="257" t="str">
        <f t="shared" si="104"/>
        <v/>
      </c>
      <c r="AR384" s="257" t="str">
        <f t="shared" si="105"/>
        <v/>
      </c>
    </row>
    <row r="385" spans="7:44" x14ac:dyDescent="0.25">
      <c r="G385" s="257" t="str">
        <f>IF(B385="","",IF(COUNTIF(K$2:K385,K385)=1,MAX($G$1:G384)+1,""))</f>
        <v/>
      </c>
      <c r="H385" s="257" t="str">
        <f>IF('No CMS Deviation'!B407="","",'No CMS Deviation'!B407)</f>
        <v/>
      </c>
      <c r="I385" s="257" t="str">
        <f>IF('No CMS Deviation'!C407="","",'No CMS Deviation'!C407)</f>
        <v/>
      </c>
      <c r="J385" s="257" t="str">
        <f>IF('No CMS Deviation'!D407="","",'No CMS Deviation'!D407)</f>
        <v/>
      </c>
      <c r="K385" s="257" t="str">
        <f t="shared" si="92"/>
        <v/>
      </c>
      <c r="L385" s="257" t="str">
        <f t="shared" si="93"/>
        <v/>
      </c>
      <c r="M385" s="257" t="str">
        <f t="shared" si="94"/>
        <v/>
      </c>
      <c r="N385" s="257" t="str">
        <f t="shared" si="95"/>
        <v/>
      </c>
      <c r="Z385" s="257" t="str">
        <f>IF(AD385="","",IF(COUNTIF(AD$2:AD385,AD385)=1,MAX($Z$1:Z384)+1,""))</f>
        <v/>
      </c>
      <c r="AA385" s="257" t="str">
        <f>IF('CMS Deviation Detail'!B407="","",'CMS Deviation Detail'!B407)</f>
        <v/>
      </c>
      <c r="AB385" s="257" t="str">
        <f>IF('CMS Deviation Detail'!C407="","",'CMS Deviation Detail'!C407)</f>
        <v/>
      </c>
      <c r="AC385" s="257" t="str">
        <f>IF('CMS Deviation Detail'!D407="","",'CMS Deviation Detail'!D407)</f>
        <v/>
      </c>
      <c r="AD385" s="257" t="str">
        <f t="shared" si="96"/>
        <v/>
      </c>
      <c r="AE385" s="257" t="str">
        <f t="shared" si="97"/>
        <v/>
      </c>
      <c r="AF385" s="257" t="str">
        <f t="shared" si="98"/>
        <v/>
      </c>
      <c r="AG385" s="257" t="str">
        <f t="shared" si="99"/>
        <v/>
      </c>
      <c r="AH385" s="257" t="str">
        <f t="shared" si="100"/>
        <v/>
      </c>
      <c r="AJ385" s="257" t="str">
        <f>IF(AN385="","",IF(COUNTIF(AN$2:AN385,AN385)=1,MAX($AJ$1:AJ384)+1,""))</f>
        <v/>
      </c>
      <c r="AK385" s="257" t="str">
        <f>IF('CMS Downtime Detail'!B407="","",'CMS Downtime Detail'!B407)</f>
        <v/>
      </c>
      <c r="AL385" s="257" t="str">
        <f>IF('CMS Downtime Detail'!C407="","",'CMS Downtime Detail'!C407)</f>
        <v/>
      </c>
      <c r="AM385" s="257" t="str">
        <f>IF('CMS Downtime Detail'!D407="","",'CMS Downtime Detail'!D407)</f>
        <v/>
      </c>
      <c r="AN385" s="257" t="str">
        <f t="shared" si="101"/>
        <v/>
      </c>
      <c r="AO385" s="257" t="str">
        <f t="shared" si="102"/>
        <v/>
      </c>
      <c r="AP385" s="257" t="str">
        <f t="shared" si="103"/>
        <v/>
      </c>
      <c r="AQ385" s="257" t="str">
        <f t="shared" si="104"/>
        <v/>
      </c>
      <c r="AR385" s="257" t="str">
        <f t="shared" si="105"/>
        <v/>
      </c>
    </row>
    <row r="386" spans="7:44" x14ac:dyDescent="0.25">
      <c r="G386" s="257" t="str">
        <f>IF(B386="","",IF(COUNTIF(K$2:K386,K386)=1,MAX($G$1:G385)+1,""))</f>
        <v/>
      </c>
      <c r="H386" s="257" t="str">
        <f>IF('No CMS Deviation'!B408="","",'No CMS Deviation'!B408)</f>
        <v/>
      </c>
      <c r="I386" s="257" t="str">
        <f>IF('No CMS Deviation'!C408="","",'No CMS Deviation'!C408)</f>
        <v/>
      </c>
      <c r="J386" s="257" t="str">
        <f>IF('No CMS Deviation'!D408="","",'No CMS Deviation'!D408)</f>
        <v/>
      </c>
      <c r="K386" s="257" t="str">
        <f t="shared" si="92"/>
        <v/>
      </c>
      <c r="L386" s="257" t="str">
        <f t="shared" si="93"/>
        <v/>
      </c>
      <c r="M386" s="257" t="str">
        <f t="shared" si="94"/>
        <v/>
      </c>
      <c r="N386" s="257" t="str">
        <f t="shared" si="95"/>
        <v/>
      </c>
      <c r="Z386" s="257" t="str">
        <f>IF(AD386="","",IF(COUNTIF(AD$2:AD386,AD386)=1,MAX($Z$1:Z385)+1,""))</f>
        <v/>
      </c>
      <c r="AA386" s="257" t="str">
        <f>IF('CMS Deviation Detail'!B408="","",'CMS Deviation Detail'!B408)</f>
        <v/>
      </c>
      <c r="AB386" s="257" t="str">
        <f>IF('CMS Deviation Detail'!C408="","",'CMS Deviation Detail'!C408)</f>
        <v/>
      </c>
      <c r="AC386" s="257" t="str">
        <f>IF('CMS Deviation Detail'!D408="","",'CMS Deviation Detail'!D408)</f>
        <v/>
      </c>
      <c r="AD386" s="257" t="str">
        <f t="shared" si="96"/>
        <v/>
      </c>
      <c r="AE386" s="257" t="str">
        <f t="shared" si="97"/>
        <v/>
      </c>
      <c r="AF386" s="257" t="str">
        <f t="shared" si="98"/>
        <v/>
      </c>
      <c r="AG386" s="257" t="str">
        <f t="shared" si="99"/>
        <v/>
      </c>
      <c r="AH386" s="257" t="str">
        <f t="shared" si="100"/>
        <v/>
      </c>
      <c r="AJ386" s="257" t="str">
        <f>IF(AN386="","",IF(COUNTIF(AN$2:AN386,AN386)=1,MAX($AJ$1:AJ385)+1,""))</f>
        <v/>
      </c>
      <c r="AK386" s="257" t="str">
        <f>IF('CMS Downtime Detail'!B408="","",'CMS Downtime Detail'!B408)</f>
        <v/>
      </c>
      <c r="AL386" s="257" t="str">
        <f>IF('CMS Downtime Detail'!C408="","",'CMS Downtime Detail'!C408)</f>
        <v/>
      </c>
      <c r="AM386" s="257" t="str">
        <f>IF('CMS Downtime Detail'!D408="","",'CMS Downtime Detail'!D408)</f>
        <v/>
      </c>
      <c r="AN386" s="257" t="str">
        <f t="shared" si="101"/>
        <v/>
      </c>
      <c r="AO386" s="257" t="str">
        <f t="shared" si="102"/>
        <v/>
      </c>
      <c r="AP386" s="257" t="str">
        <f t="shared" si="103"/>
        <v/>
      </c>
      <c r="AQ386" s="257" t="str">
        <f t="shared" si="104"/>
        <v/>
      </c>
      <c r="AR386" s="257" t="str">
        <f t="shared" si="105"/>
        <v/>
      </c>
    </row>
    <row r="387" spans="7:44" x14ac:dyDescent="0.25">
      <c r="G387" s="257" t="str">
        <f>IF(B387="","",IF(COUNTIF(K$2:K387,K387)=1,MAX($G$1:G386)+1,""))</f>
        <v/>
      </c>
      <c r="H387" s="257" t="str">
        <f>IF('No CMS Deviation'!B409="","",'No CMS Deviation'!B409)</f>
        <v/>
      </c>
      <c r="I387" s="257" t="str">
        <f>IF('No CMS Deviation'!C409="","",'No CMS Deviation'!C409)</f>
        <v/>
      </c>
      <c r="J387" s="257" t="str">
        <f>IF('No CMS Deviation'!D409="","",'No CMS Deviation'!D409)</f>
        <v/>
      </c>
      <c r="K387" s="257" t="str">
        <f t="shared" ref="K387:K428" si="106">H387&amp;I387&amp;J387</f>
        <v/>
      </c>
      <c r="L387" s="257" t="str">
        <f t="shared" ref="L387:L450" si="107">IFERROR(INDEX(H$2:H$484,MATCH(ROW()-ROW($K$1),$G$2:$G$484,0)),"")</f>
        <v/>
      </c>
      <c r="M387" s="257" t="str">
        <f t="shared" ref="M387:M450" si="108">IFERROR(INDEX(I$2:I$484,MATCH(ROW()-ROW($K$1),$G$2:$G$484,0)),"")</f>
        <v/>
      </c>
      <c r="N387" s="257" t="str">
        <f t="shared" ref="N387:N450" si="109">IFERROR(INDEX(J$2:J$484,MATCH(ROW()-ROW($K$1),$G$2:$G$484,0)),"")</f>
        <v/>
      </c>
      <c r="Z387" s="257" t="str">
        <f>IF(AD387="","",IF(COUNTIF(AD$2:AD387,AD387)=1,MAX($Z$1:Z386)+1,""))</f>
        <v/>
      </c>
      <c r="AA387" s="257" t="str">
        <f>IF('CMS Deviation Detail'!B409="","",'CMS Deviation Detail'!B409)</f>
        <v/>
      </c>
      <c r="AB387" s="257" t="str">
        <f>IF('CMS Deviation Detail'!C409="","",'CMS Deviation Detail'!C409)</f>
        <v/>
      </c>
      <c r="AC387" s="257" t="str">
        <f>IF('CMS Deviation Detail'!D409="","",'CMS Deviation Detail'!D409)</f>
        <v/>
      </c>
      <c r="AD387" s="257" t="str">
        <f t="shared" ref="AD387:AD450" si="110">AA387&amp;AB387&amp;AC387</f>
        <v/>
      </c>
      <c r="AE387" s="257" t="str">
        <f t="shared" ref="AE387:AE450" si="111">IF(AF387="","",AF387&amp;" "&amp;AG387&amp;" "&amp;AH387)</f>
        <v/>
      </c>
      <c r="AF387" s="257" t="str">
        <f t="shared" ref="AF387:AF450" si="112">IFERROR(INDEX(AA$2:AA$484,MATCH(ROW()-ROW($AE$1),$Z$2:$Z$484,0)),"")</f>
        <v/>
      </c>
      <c r="AG387" s="257" t="str">
        <f t="shared" ref="AG387:AG450" si="113">IFERROR(INDEX(AB$2:AB$484,MATCH(ROW()-ROW($AE$1),$Z$2:$Z$484,0)),"")</f>
        <v/>
      </c>
      <c r="AH387" s="257" t="str">
        <f t="shared" ref="AH387:AH450" si="114">IFERROR(INDEX(AC$2:AC$484,MATCH(ROW()-ROW($AE$1),$Z$2:$Z$484,0)),"")</f>
        <v/>
      </c>
      <c r="AJ387" s="257" t="str">
        <f>IF(AN387="","",IF(COUNTIF(AN$2:AN387,AN387)=1,MAX($AJ$1:AJ386)+1,""))</f>
        <v/>
      </c>
      <c r="AK387" s="257" t="str">
        <f>IF('CMS Downtime Detail'!B409="","",'CMS Downtime Detail'!B409)</f>
        <v/>
      </c>
      <c r="AL387" s="257" t="str">
        <f>IF('CMS Downtime Detail'!C409="","",'CMS Downtime Detail'!C409)</f>
        <v/>
      </c>
      <c r="AM387" s="257" t="str">
        <f>IF('CMS Downtime Detail'!D409="","",'CMS Downtime Detail'!D409)</f>
        <v/>
      </c>
      <c r="AN387" s="257" t="str">
        <f t="shared" ref="AN387:AN450" si="115">AK387&amp;AL387&amp;AM387</f>
        <v/>
      </c>
      <c r="AO387" s="257" t="str">
        <f t="shared" ref="AO387:AO450" si="116">IF(AP387="","",AP387&amp;" "&amp;AQ387&amp;" "&amp;AR387)</f>
        <v/>
      </c>
      <c r="AP387" s="257" t="str">
        <f t="shared" ref="AP387:AP450" si="117">IFERROR(INDEX(AK$2:AK$484,MATCH(ROW()-ROW($AO$1),$AJ$2:$AJ$484,0)),"")</f>
        <v/>
      </c>
      <c r="AQ387" s="257" t="str">
        <f t="shared" ref="AQ387:AQ450" si="118">IFERROR(INDEX(AL$2:AL$484,MATCH(ROW()-ROW($AO$1),$AJ$2:$AJ$484,0)),"")</f>
        <v/>
      </c>
      <c r="AR387" s="257" t="str">
        <f t="shared" ref="AR387:AR450" si="119">IFERROR(INDEX(AM$2:AM$484,MATCH(ROW()-ROW($AO$1),$AJ$2:$AJ$484,0)),"")</f>
        <v/>
      </c>
    </row>
    <row r="388" spans="7:44" x14ac:dyDescent="0.25">
      <c r="G388" s="257" t="str">
        <f>IF(B388="","",IF(COUNTIF(K$2:K388,K388)=1,MAX($G$1:G387)+1,""))</f>
        <v/>
      </c>
      <c r="H388" s="257" t="str">
        <f>IF('No CMS Deviation'!B410="","",'No CMS Deviation'!B410)</f>
        <v/>
      </c>
      <c r="I388" s="257" t="str">
        <f>IF('No CMS Deviation'!C410="","",'No CMS Deviation'!C410)</f>
        <v/>
      </c>
      <c r="J388" s="257" t="str">
        <f>IF('No CMS Deviation'!D410="","",'No CMS Deviation'!D410)</f>
        <v/>
      </c>
      <c r="K388" s="257" t="str">
        <f t="shared" si="106"/>
        <v/>
      </c>
      <c r="L388" s="257" t="str">
        <f t="shared" si="107"/>
        <v/>
      </c>
      <c r="M388" s="257" t="str">
        <f t="shared" si="108"/>
        <v/>
      </c>
      <c r="N388" s="257" t="str">
        <f t="shared" si="109"/>
        <v/>
      </c>
      <c r="Z388" s="257" t="str">
        <f>IF(AD388="","",IF(COUNTIF(AD$2:AD388,AD388)=1,MAX($Z$1:Z387)+1,""))</f>
        <v/>
      </c>
      <c r="AA388" s="257" t="str">
        <f>IF('CMS Deviation Detail'!B410="","",'CMS Deviation Detail'!B410)</f>
        <v/>
      </c>
      <c r="AB388" s="257" t="str">
        <f>IF('CMS Deviation Detail'!C410="","",'CMS Deviation Detail'!C410)</f>
        <v/>
      </c>
      <c r="AC388" s="257" t="str">
        <f>IF('CMS Deviation Detail'!D410="","",'CMS Deviation Detail'!D410)</f>
        <v/>
      </c>
      <c r="AD388" s="257" t="str">
        <f t="shared" si="110"/>
        <v/>
      </c>
      <c r="AE388" s="257" t="str">
        <f t="shared" si="111"/>
        <v/>
      </c>
      <c r="AF388" s="257" t="str">
        <f t="shared" si="112"/>
        <v/>
      </c>
      <c r="AG388" s="257" t="str">
        <f t="shared" si="113"/>
        <v/>
      </c>
      <c r="AH388" s="257" t="str">
        <f t="shared" si="114"/>
        <v/>
      </c>
      <c r="AJ388" s="257" t="str">
        <f>IF(AN388="","",IF(COUNTIF(AN$2:AN388,AN388)=1,MAX($AJ$1:AJ387)+1,""))</f>
        <v/>
      </c>
      <c r="AK388" s="257" t="str">
        <f>IF('CMS Downtime Detail'!B410="","",'CMS Downtime Detail'!B410)</f>
        <v/>
      </c>
      <c r="AL388" s="257" t="str">
        <f>IF('CMS Downtime Detail'!C410="","",'CMS Downtime Detail'!C410)</f>
        <v/>
      </c>
      <c r="AM388" s="257" t="str">
        <f>IF('CMS Downtime Detail'!D410="","",'CMS Downtime Detail'!D410)</f>
        <v/>
      </c>
      <c r="AN388" s="257" t="str">
        <f t="shared" si="115"/>
        <v/>
      </c>
      <c r="AO388" s="257" t="str">
        <f t="shared" si="116"/>
        <v/>
      </c>
      <c r="AP388" s="257" t="str">
        <f t="shared" si="117"/>
        <v/>
      </c>
      <c r="AQ388" s="257" t="str">
        <f t="shared" si="118"/>
        <v/>
      </c>
      <c r="AR388" s="257" t="str">
        <f t="shared" si="119"/>
        <v/>
      </c>
    </row>
    <row r="389" spans="7:44" x14ac:dyDescent="0.25">
      <c r="G389" s="257" t="str">
        <f>IF(B389="","",IF(COUNTIF(K$2:K389,K389)=1,MAX($G$1:G388)+1,""))</f>
        <v/>
      </c>
      <c r="H389" s="257" t="str">
        <f>IF('No CMS Deviation'!B411="","",'No CMS Deviation'!B411)</f>
        <v/>
      </c>
      <c r="I389" s="257" t="str">
        <f>IF('No CMS Deviation'!C411="","",'No CMS Deviation'!C411)</f>
        <v/>
      </c>
      <c r="J389" s="257" t="str">
        <f>IF('No CMS Deviation'!D411="","",'No CMS Deviation'!D411)</f>
        <v/>
      </c>
      <c r="K389" s="257" t="str">
        <f t="shared" si="106"/>
        <v/>
      </c>
      <c r="L389" s="257" t="str">
        <f t="shared" si="107"/>
        <v/>
      </c>
      <c r="M389" s="257" t="str">
        <f t="shared" si="108"/>
        <v/>
      </c>
      <c r="N389" s="257" t="str">
        <f t="shared" si="109"/>
        <v/>
      </c>
      <c r="Z389" s="257" t="str">
        <f>IF(AD389="","",IF(COUNTIF(AD$2:AD389,AD389)=1,MAX($Z$1:Z388)+1,""))</f>
        <v/>
      </c>
      <c r="AA389" s="257" t="str">
        <f>IF('CMS Deviation Detail'!B411="","",'CMS Deviation Detail'!B411)</f>
        <v/>
      </c>
      <c r="AB389" s="257" t="str">
        <f>IF('CMS Deviation Detail'!C411="","",'CMS Deviation Detail'!C411)</f>
        <v/>
      </c>
      <c r="AC389" s="257" t="str">
        <f>IF('CMS Deviation Detail'!D411="","",'CMS Deviation Detail'!D411)</f>
        <v/>
      </c>
      <c r="AD389" s="257" t="str">
        <f t="shared" si="110"/>
        <v/>
      </c>
      <c r="AE389" s="257" t="str">
        <f t="shared" si="111"/>
        <v/>
      </c>
      <c r="AF389" s="257" t="str">
        <f t="shared" si="112"/>
        <v/>
      </c>
      <c r="AG389" s="257" t="str">
        <f t="shared" si="113"/>
        <v/>
      </c>
      <c r="AH389" s="257" t="str">
        <f t="shared" si="114"/>
        <v/>
      </c>
      <c r="AJ389" s="257" t="str">
        <f>IF(AN389="","",IF(COUNTIF(AN$2:AN389,AN389)=1,MAX($AJ$1:AJ388)+1,""))</f>
        <v/>
      </c>
      <c r="AK389" s="257" t="str">
        <f>IF('CMS Downtime Detail'!B411="","",'CMS Downtime Detail'!B411)</f>
        <v/>
      </c>
      <c r="AL389" s="257" t="str">
        <f>IF('CMS Downtime Detail'!C411="","",'CMS Downtime Detail'!C411)</f>
        <v/>
      </c>
      <c r="AM389" s="257" t="str">
        <f>IF('CMS Downtime Detail'!D411="","",'CMS Downtime Detail'!D411)</f>
        <v/>
      </c>
      <c r="AN389" s="257" t="str">
        <f t="shared" si="115"/>
        <v/>
      </c>
      <c r="AO389" s="257" t="str">
        <f t="shared" si="116"/>
        <v/>
      </c>
      <c r="AP389" s="257" t="str">
        <f t="shared" si="117"/>
        <v/>
      </c>
      <c r="AQ389" s="257" t="str">
        <f t="shared" si="118"/>
        <v/>
      </c>
      <c r="AR389" s="257" t="str">
        <f t="shared" si="119"/>
        <v/>
      </c>
    </row>
    <row r="390" spans="7:44" x14ac:dyDescent="0.25">
      <c r="G390" s="257" t="str">
        <f>IF(B390="","",IF(COUNTIF(K$2:K390,K390)=1,MAX($G$1:G389)+1,""))</f>
        <v/>
      </c>
      <c r="H390" s="257" t="str">
        <f>IF('No CMS Deviation'!B412="","",'No CMS Deviation'!B412)</f>
        <v/>
      </c>
      <c r="I390" s="257" t="str">
        <f>IF('No CMS Deviation'!C412="","",'No CMS Deviation'!C412)</f>
        <v/>
      </c>
      <c r="J390" s="257" t="str">
        <f>IF('No CMS Deviation'!D412="","",'No CMS Deviation'!D412)</f>
        <v/>
      </c>
      <c r="K390" s="257" t="str">
        <f t="shared" si="106"/>
        <v/>
      </c>
      <c r="L390" s="257" t="str">
        <f t="shared" si="107"/>
        <v/>
      </c>
      <c r="M390" s="257" t="str">
        <f t="shared" si="108"/>
        <v/>
      </c>
      <c r="N390" s="257" t="str">
        <f t="shared" si="109"/>
        <v/>
      </c>
      <c r="Z390" s="257" t="str">
        <f>IF(AD390="","",IF(COUNTIF(AD$2:AD390,AD390)=1,MAX($Z$1:Z389)+1,""))</f>
        <v/>
      </c>
      <c r="AA390" s="257" t="str">
        <f>IF('CMS Deviation Detail'!B412="","",'CMS Deviation Detail'!B412)</f>
        <v/>
      </c>
      <c r="AB390" s="257" t="str">
        <f>IF('CMS Deviation Detail'!C412="","",'CMS Deviation Detail'!C412)</f>
        <v/>
      </c>
      <c r="AC390" s="257" t="str">
        <f>IF('CMS Deviation Detail'!D412="","",'CMS Deviation Detail'!D412)</f>
        <v/>
      </c>
      <c r="AD390" s="257" t="str">
        <f t="shared" si="110"/>
        <v/>
      </c>
      <c r="AE390" s="257" t="str">
        <f t="shared" si="111"/>
        <v/>
      </c>
      <c r="AF390" s="257" t="str">
        <f t="shared" si="112"/>
        <v/>
      </c>
      <c r="AG390" s="257" t="str">
        <f t="shared" si="113"/>
        <v/>
      </c>
      <c r="AH390" s="257" t="str">
        <f t="shared" si="114"/>
        <v/>
      </c>
      <c r="AJ390" s="257" t="str">
        <f>IF(AN390="","",IF(COUNTIF(AN$2:AN390,AN390)=1,MAX($AJ$1:AJ389)+1,""))</f>
        <v/>
      </c>
      <c r="AK390" s="257" t="str">
        <f>IF('CMS Downtime Detail'!B412="","",'CMS Downtime Detail'!B412)</f>
        <v/>
      </c>
      <c r="AL390" s="257" t="str">
        <f>IF('CMS Downtime Detail'!C412="","",'CMS Downtime Detail'!C412)</f>
        <v/>
      </c>
      <c r="AM390" s="257" t="str">
        <f>IF('CMS Downtime Detail'!D412="","",'CMS Downtime Detail'!D412)</f>
        <v/>
      </c>
      <c r="AN390" s="257" t="str">
        <f t="shared" si="115"/>
        <v/>
      </c>
      <c r="AO390" s="257" t="str">
        <f t="shared" si="116"/>
        <v/>
      </c>
      <c r="AP390" s="257" t="str">
        <f t="shared" si="117"/>
        <v/>
      </c>
      <c r="AQ390" s="257" t="str">
        <f t="shared" si="118"/>
        <v/>
      </c>
      <c r="AR390" s="257" t="str">
        <f t="shared" si="119"/>
        <v/>
      </c>
    </row>
    <row r="391" spans="7:44" x14ac:dyDescent="0.25">
      <c r="G391" s="257" t="str">
        <f>IF(B391="","",IF(COUNTIF(K$2:K391,K391)=1,MAX($G$1:G390)+1,""))</f>
        <v/>
      </c>
      <c r="H391" s="257" t="str">
        <f>IF('No CMS Deviation'!B413="","",'No CMS Deviation'!B413)</f>
        <v/>
      </c>
      <c r="I391" s="257" t="str">
        <f>IF('No CMS Deviation'!C413="","",'No CMS Deviation'!C413)</f>
        <v/>
      </c>
      <c r="J391" s="257" t="str">
        <f>IF('No CMS Deviation'!D413="","",'No CMS Deviation'!D413)</f>
        <v/>
      </c>
      <c r="K391" s="257" t="str">
        <f t="shared" si="106"/>
        <v/>
      </c>
      <c r="L391" s="257" t="str">
        <f t="shared" si="107"/>
        <v/>
      </c>
      <c r="M391" s="257" t="str">
        <f t="shared" si="108"/>
        <v/>
      </c>
      <c r="N391" s="257" t="str">
        <f t="shared" si="109"/>
        <v/>
      </c>
      <c r="Z391" s="257" t="str">
        <f>IF(AD391="","",IF(COUNTIF(AD$2:AD391,AD391)=1,MAX($Z$1:Z390)+1,""))</f>
        <v/>
      </c>
      <c r="AA391" s="257" t="str">
        <f>IF('CMS Deviation Detail'!B413="","",'CMS Deviation Detail'!B413)</f>
        <v/>
      </c>
      <c r="AB391" s="257" t="str">
        <f>IF('CMS Deviation Detail'!C413="","",'CMS Deviation Detail'!C413)</f>
        <v/>
      </c>
      <c r="AC391" s="257" t="str">
        <f>IF('CMS Deviation Detail'!D413="","",'CMS Deviation Detail'!D413)</f>
        <v/>
      </c>
      <c r="AD391" s="257" t="str">
        <f t="shared" si="110"/>
        <v/>
      </c>
      <c r="AE391" s="257" t="str">
        <f t="shared" si="111"/>
        <v/>
      </c>
      <c r="AF391" s="257" t="str">
        <f t="shared" si="112"/>
        <v/>
      </c>
      <c r="AG391" s="257" t="str">
        <f t="shared" si="113"/>
        <v/>
      </c>
      <c r="AH391" s="257" t="str">
        <f t="shared" si="114"/>
        <v/>
      </c>
      <c r="AJ391" s="257" t="str">
        <f>IF(AN391="","",IF(COUNTIF(AN$2:AN391,AN391)=1,MAX($AJ$1:AJ390)+1,""))</f>
        <v/>
      </c>
      <c r="AK391" s="257" t="str">
        <f>IF('CMS Downtime Detail'!B413="","",'CMS Downtime Detail'!B413)</f>
        <v/>
      </c>
      <c r="AL391" s="257" t="str">
        <f>IF('CMS Downtime Detail'!C413="","",'CMS Downtime Detail'!C413)</f>
        <v/>
      </c>
      <c r="AM391" s="257" t="str">
        <f>IF('CMS Downtime Detail'!D413="","",'CMS Downtime Detail'!D413)</f>
        <v/>
      </c>
      <c r="AN391" s="257" t="str">
        <f t="shared" si="115"/>
        <v/>
      </c>
      <c r="AO391" s="257" t="str">
        <f t="shared" si="116"/>
        <v/>
      </c>
      <c r="AP391" s="257" t="str">
        <f t="shared" si="117"/>
        <v/>
      </c>
      <c r="AQ391" s="257" t="str">
        <f t="shared" si="118"/>
        <v/>
      </c>
      <c r="AR391" s="257" t="str">
        <f t="shared" si="119"/>
        <v/>
      </c>
    </row>
    <row r="392" spans="7:44" x14ac:dyDescent="0.25">
      <c r="G392" s="257" t="str">
        <f>IF(B392="","",IF(COUNTIF(K$2:K392,K392)=1,MAX($G$1:G391)+1,""))</f>
        <v/>
      </c>
      <c r="H392" s="257" t="str">
        <f>IF('No CMS Deviation'!B414="","",'No CMS Deviation'!B414)</f>
        <v/>
      </c>
      <c r="I392" s="257" t="str">
        <f>IF('No CMS Deviation'!C414="","",'No CMS Deviation'!C414)</f>
        <v/>
      </c>
      <c r="J392" s="257" t="str">
        <f>IF('No CMS Deviation'!D414="","",'No CMS Deviation'!D414)</f>
        <v/>
      </c>
      <c r="K392" s="257" t="str">
        <f t="shared" si="106"/>
        <v/>
      </c>
      <c r="L392" s="257" t="str">
        <f t="shared" si="107"/>
        <v/>
      </c>
      <c r="M392" s="257" t="str">
        <f t="shared" si="108"/>
        <v/>
      </c>
      <c r="N392" s="257" t="str">
        <f t="shared" si="109"/>
        <v/>
      </c>
      <c r="Z392" s="257" t="str">
        <f>IF(AD392="","",IF(COUNTIF(AD$2:AD392,AD392)=1,MAX($Z$1:Z391)+1,""))</f>
        <v/>
      </c>
      <c r="AA392" s="257" t="str">
        <f>IF('CMS Deviation Detail'!B414="","",'CMS Deviation Detail'!B414)</f>
        <v/>
      </c>
      <c r="AB392" s="257" t="str">
        <f>IF('CMS Deviation Detail'!C414="","",'CMS Deviation Detail'!C414)</f>
        <v/>
      </c>
      <c r="AC392" s="257" t="str">
        <f>IF('CMS Deviation Detail'!D414="","",'CMS Deviation Detail'!D414)</f>
        <v/>
      </c>
      <c r="AD392" s="257" t="str">
        <f t="shared" si="110"/>
        <v/>
      </c>
      <c r="AE392" s="257" t="str">
        <f t="shared" si="111"/>
        <v/>
      </c>
      <c r="AF392" s="257" t="str">
        <f t="shared" si="112"/>
        <v/>
      </c>
      <c r="AG392" s="257" t="str">
        <f t="shared" si="113"/>
        <v/>
      </c>
      <c r="AH392" s="257" t="str">
        <f t="shared" si="114"/>
        <v/>
      </c>
      <c r="AJ392" s="257" t="str">
        <f>IF(AN392="","",IF(COUNTIF(AN$2:AN392,AN392)=1,MAX($AJ$1:AJ391)+1,""))</f>
        <v/>
      </c>
      <c r="AK392" s="257" t="str">
        <f>IF('CMS Downtime Detail'!B414="","",'CMS Downtime Detail'!B414)</f>
        <v/>
      </c>
      <c r="AL392" s="257" t="str">
        <f>IF('CMS Downtime Detail'!C414="","",'CMS Downtime Detail'!C414)</f>
        <v/>
      </c>
      <c r="AM392" s="257" t="str">
        <f>IF('CMS Downtime Detail'!D414="","",'CMS Downtime Detail'!D414)</f>
        <v/>
      </c>
      <c r="AN392" s="257" t="str">
        <f t="shared" si="115"/>
        <v/>
      </c>
      <c r="AO392" s="257" t="str">
        <f t="shared" si="116"/>
        <v/>
      </c>
      <c r="AP392" s="257" t="str">
        <f t="shared" si="117"/>
        <v/>
      </c>
      <c r="AQ392" s="257" t="str">
        <f t="shared" si="118"/>
        <v/>
      </c>
      <c r="AR392" s="257" t="str">
        <f t="shared" si="119"/>
        <v/>
      </c>
    </row>
    <row r="393" spans="7:44" x14ac:dyDescent="0.25">
      <c r="G393" s="257" t="str">
        <f>IF(B393="","",IF(COUNTIF(K$2:K393,K393)=1,MAX($G$1:G392)+1,""))</f>
        <v/>
      </c>
      <c r="H393" s="257" t="str">
        <f>IF('No CMS Deviation'!B415="","",'No CMS Deviation'!B415)</f>
        <v/>
      </c>
      <c r="I393" s="257" t="str">
        <f>IF('No CMS Deviation'!C415="","",'No CMS Deviation'!C415)</f>
        <v/>
      </c>
      <c r="J393" s="257" t="str">
        <f>IF('No CMS Deviation'!D415="","",'No CMS Deviation'!D415)</f>
        <v/>
      </c>
      <c r="K393" s="257" t="str">
        <f t="shared" si="106"/>
        <v/>
      </c>
      <c r="L393" s="257" t="str">
        <f t="shared" si="107"/>
        <v/>
      </c>
      <c r="M393" s="257" t="str">
        <f t="shared" si="108"/>
        <v/>
      </c>
      <c r="N393" s="257" t="str">
        <f t="shared" si="109"/>
        <v/>
      </c>
      <c r="Z393" s="257" t="str">
        <f>IF(AD393="","",IF(COUNTIF(AD$2:AD393,AD393)=1,MAX($Z$1:Z392)+1,""))</f>
        <v/>
      </c>
      <c r="AA393" s="257" t="str">
        <f>IF('CMS Deviation Detail'!B415="","",'CMS Deviation Detail'!B415)</f>
        <v/>
      </c>
      <c r="AB393" s="257" t="str">
        <f>IF('CMS Deviation Detail'!C415="","",'CMS Deviation Detail'!C415)</f>
        <v/>
      </c>
      <c r="AC393" s="257" t="str">
        <f>IF('CMS Deviation Detail'!D415="","",'CMS Deviation Detail'!D415)</f>
        <v/>
      </c>
      <c r="AD393" s="257" t="str">
        <f t="shared" si="110"/>
        <v/>
      </c>
      <c r="AE393" s="257" t="str">
        <f t="shared" si="111"/>
        <v/>
      </c>
      <c r="AF393" s="257" t="str">
        <f t="shared" si="112"/>
        <v/>
      </c>
      <c r="AG393" s="257" t="str">
        <f t="shared" si="113"/>
        <v/>
      </c>
      <c r="AH393" s="257" t="str">
        <f t="shared" si="114"/>
        <v/>
      </c>
      <c r="AJ393" s="257" t="str">
        <f>IF(AN393="","",IF(COUNTIF(AN$2:AN393,AN393)=1,MAX($AJ$1:AJ392)+1,""))</f>
        <v/>
      </c>
      <c r="AK393" s="257" t="str">
        <f>IF('CMS Downtime Detail'!B415="","",'CMS Downtime Detail'!B415)</f>
        <v/>
      </c>
      <c r="AL393" s="257" t="str">
        <f>IF('CMS Downtime Detail'!C415="","",'CMS Downtime Detail'!C415)</f>
        <v/>
      </c>
      <c r="AM393" s="257" t="str">
        <f>IF('CMS Downtime Detail'!D415="","",'CMS Downtime Detail'!D415)</f>
        <v/>
      </c>
      <c r="AN393" s="257" t="str">
        <f t="shared" si="115"/>
        <v/>
      </c>
      <c r="AO393" s="257" t="str">
        <f t="shared" si="116"/>
        <v/>
      </c>
      <c r="AP393" s="257" t="str">
        <f t="shared" si="117"/>
        <v/>
      </c>
      <c r="AQ393" s="257" t="str">
        <f t="shared" si="118"/>
        <v/>
      </c>
      <c r="AR393" s="257" t="str">
        <f t="shared" si="119"/>
        <v/>
      </c>
    </row>
    <row r="394" spans="7:44" x14ac:dyDescent="0.25">
      <c r="G394" s="257" t="str">
        <f>IF(B394="","",IF(COUNTIF(K$2:K394,K394)=1,MAX($G$1:G393)+1,""))</f>
        <v/>
      </c>
      <c r="H394" s="257" t="str">
        <f>IF('No CMS Deviation'!B416="","",'No CMS Deviation'!B416)</f>
        <v/>
      </c>
      <c r="I394" s="257" t="str">
        <f>IF('No CMS Deviation'!C416="","",'No CMS Deviation'!C416)</f>
        <v/>
      </c>
      <c r="J394" s="257" t="str">
        <f>IF('No CMS Deviation'!D416="","",'No CMS Deviation'!D416)</f>
        <v/>
      </c>
      <c r="K394" s="257" t="str">
        <f t="shared" si="106"/>
        <v/>
      </c>
      <c r="L394" s="257" t="str">
        <f t="shared" si="107"/>
        <v/>
      </c>
      <c r="M394" s="257" t="str">
        <f t="shared" si="108"/>
        <v/>
      </c>
      <c r="N394" s="257" t="str">
        <f t="shared" si="109"/>
        <v/>
      </c>
      <c r="Z394" s="257" t="str">
        <f>IF(AD394="","",IF(COUNTIF(AD$2:AD394,AD394)=1,MAX($Z$1:Z393)+1,""))</f>
        <v/>
      </c>
      <c r="AA394" s="257" t="str">
        <f>IF('CMS Deviation Detail'!B416="","",'CMS Deviation Detail'!B416)</f>
        <v/>
      </c>
      <c r="AB394" s="257" t="str">
        <f>IF('CMS Deviation Detail'!C416="","",'CMS Deviation Detail'!C416)</f>
        <v/>
      </c>
      <c r="AC394" s="257" t="str">
        <f>IF('CMS Deviation Detail'!D416="","",'CMS Deviation Detail'!D416)</f>
        <v/>
      </c>
      <c r="AD394" s="257" t="str">
        <f t="shared" si="110"/>
        <v/>
      </c>
      <c r="AE394" s="257" t="str">
        <f t="shared" si="111"/>
        <v/>
      </c>
      <c r="AF394" s="257" t="str">
        <f t="shared" si="112"/>
        <v/>
      </c>
      <c r="AG394" s="257" t="str">
        <f t="shared" si="113"/>
        <v/>
      </c>
      <c r="AH394" s="257" t="str">
        <f t="shared" si="114"/>
        <v/>
      </c>
      <c r="AJ394" s="257" t="str">
        <f>IF(AN394="","",IF(COUNTIF(AN$2:AN394,AN394)=1,MAX($AJ$1:AJ393)+1,""))</f>
        <v/>
      </c>
      <c r="AK394" s="257" t="str">
        <f>IF('CMS Downtime Detail'!B416="","",'CMS Downtime Detail'!B416)</f>
        <v/>
      </c>
      <c r="AL394" s="257" t="str">
        <f>IF('CMS Downtime Detail'!C416="","",'CMS Downtime Detail'!C416)</f>
        <v/>
      </c>
      <c r="AM394" s="257" t="str">
        <f>IF('CMS Downtime Detail'!D416="","",'CMS Downtime Detail'!D416)</f>
        <v/>
      </c>
      <c r="AN394" s="257" t="str">
        <f t="shared" si="115"/>
        <v/>
      </c>
      <c r="AO394" s="257" t="str">
        <f t="shared" si="116"/>
        <v/>
      </c>
      <c r="AP394" s="257" t="str">
        <f t="shared" si="117"/>
        <v/>
      </c>
      <c r="AQ394" s="257" t="str">
        <f t="shared" si="118"/>
        <v/>
      </c>
      <c r="AR394" s="257" t="str">
        <f t="shared" si="119"/>
        <v/>
      </c>
    </row>
    <row r="395" spans="7:44" x14ac:dyDescent="0.25">
      <c r="G395" s="257" t="str">
        <f>IF(B395="","",IF(COUNTIF(K$2:K395,K395)=1,MAX($G$1:G394)+1,""))</f>
        <v/>
      </c>
      <c r="H395" s="257" t="str">
        <f>IF('No CMS Deviation'!B417="","",'No CMS Deviation'!B417)</f>
        <v/>
      </c>
      <c r="I395" s="257" t="str">
        <f>IF('No CMS Deviation'!C417="","",'No CMS Deviation'!C417)</f>
        <v/>
      </c>
      <c r="J395" s="257" t="str">
        <f>IF('No CMS Deviation'!D417="","",'No CMS Deviation'!D417)</f>
        <v/>
      </c>
      <c r="K395" s="257" t="str">
        <f t="shared" si="106"/>
        <v/>
      </c>
      <c r="L395" s="257" t="str">
        <f t="shared" si="107"/>
        <v/>
      </c>
      <c r="M395" s="257" t="str">
        <f t="shared" si="108"/>
        <v/>
      </c>
      <c r="N395" s="257" t="str">
        <f t="shared" si="109"/>
        <v/>
      </c>
      <c r="Z395" s="257" t="str">
        <f>IF(AD395="","",IF(COUNTIF(AD$2:AD395,AD395)=1,MAX($Z$1:Z394)+1,""))</f>
        <v/>
      </c>
      <c r="AA395" s="257" t="str">
        <f>IF('CMS Deviation Detail'!B417="","",'CMS Deviation Detail'!B417)</f>
        <v/>
      </c>
      <c r="AB395" s="257" t="str">
        <f>IF('CMS Deviation Detail'!C417="","",'CMS Deviation Detail'!C417)</f>
        <v/>
      </c>
      <c r="AC395" s="257" t="str">
        <f>IF('CMS Deviation Detail'!D417="","",'CMS Deviation Detail'!D417)</f>
        <v/>
      </c>
      <c r="AD395" s="257" t="str">
        <f t="shared" si="110"/>
        <v/>
      </c>
      <c r="AE395" s="257" t="str">
        <f t="shared" si="111"/>
        <v/>
      </c>
      <c r="AF395" s="257" t="str">
        <f t="shared" si="112"/>
        <v/>
      </c>
      <c r="AG395" s="257" t="str">
        <f t="shared" si="113"/>
        <v/>
      </c>
      <c r="AH395" s="257" t="str">
        <f t="shared" si="114"/>
        <v/>
      </c>
      <c r="AJ395" s="257" t="str">
        <f>IF(AN395="","",IF(COUNTIF(AN$2:AN395,AN395)=1,MAX($AJ$1:AJ394)+1,""))</f>
        <v/>
      </c>
      <c r="AK395" s="257" t="str">
        <f>IF('CMS Downtime Detail'!B417="","",'CMS Downtime Detail'!B417)</f>
        <v/>
      </c>
      <c r="AL395" s="257" t="str">
        <f>IF('CMS Downtime Detail'!C417="","",'CMS Downtime Detail'!C417)</f>
        <v/>
      </c>
      <c r="AM395" s="257" t="str">
        <f>IF('CMS Downtime Detail'!D417="","",'CMS Downtime Detail'!D417)</f>
        <v/>
      </c>
      <c r="AN395" s="257" t="str">
        <f t="shared" si="115"/>
        <v/>
      </c>
      <c r="AO395" s="257" t="str">
        <f t="shared" si="116"/>
        <v/>
      </c>
      <c r="AP395" s="257" t="str">
        <f t="shared" si="117"/>
        <v/>
      </c>
      <c r="AQ395" s="257" t="str">
        <f t="shared" si="118"/>
        <v/>
      </c>
      <c r="AR395" s="257" t="str">
        <f t="shared" si="119"/>
        <v/>
      </c>
    </row>
    <row r="396" spans="7:44" x14ac:dyDescent="0.25">
      <c r="G396" s="257" t="str">
        <f>IF(B396="","",IF(COUNTIF(K$2:K396,K396)=1,MAX($G$1:G395)+1,""))</f>
        <v/>
      </c>
      <c r="H396" s="257" t="str">
        <f>IF('No CMS Deviation'!B418="","",'No CMS Deviation'!B418)</f>
        <v/>
      </c>
      <c r="I396" s="257" t="str">
        <f>IF('No CMS Deviation'!C418="","",'No CMS Deviation'!C418)</f>
        <v/>
      </c>
      <c r="J396" s="257" t="str">
        <f>IF('No CMS Deviation'!D418="","",'No CMS Deviation'!D418)</f>
        <v/>
      </c>
      <c r="K396" s="257" t="str">
        <f t="shared" si="106"/>
        <v/>
      </c>
      <c r="L396" s="257" t="str">
        <f t="shared" si="107"/>
        <v/>
      </c>
      <c r="M396" s="257" t="str">
        <f t="shared" si="108"/>
        <v/>
      </c>
      <c r="N396" s="257" t="str">
        <f t="shared" si="109"/>
        <v/>
      </c>
      <c r="Z396" s="257" t="str">
        <f>IF(AD396="","",IF(COUNTIF(AD$2:AD396,AD396)=1,MAX($Z$1:Z395)+1,""))</f>
        <v/>
      </c>
      <c r="AA396" s="257" t="str">
        <f>IF('CMS Deviation Detail'!B418="","",'CMS Deviation Detail'!B418)</f>
        <v/>
      </c>
      <c r="AB396" s="257" t="str">
        <f>IF('CMS Deviation Detail'!C418="","",'CMS Deviation Detail'!C418)</f>
        <v/>
      </c>
      <c r="AC396" s="257" t="str">
        <f>IF('CMS Deviation Detail'!D418="","",'CMS Deviation Detail'!D418)</f>
        <v/>
      </c>
      <c r="AD396" s="257" t="str">
        <f t="shared" si="110"/>
        <v/>
      </c>
      <c r="AE396" s="257" t="str">
        <f t="shared" si="111"/>
        <v/>
      </c>
      <c r="AF396" s="257" t="str">
        <f t="shared" si="112"/>
        <v/>
      </c>
      <c r="AG396" s="257" t="str">
        <f t="shared" si="113"/>
        <v/>
      </c>
      <c r="AH396" s="257" t="str">
        <f t="shared" si="114"/>
        <v/>
      </c>
      <c r="AJ396" s="257" t="str">
        <f>IF(AN396="","",IF(COUNTIF(AN$2:AN396,AN396)=1,MAX($AJ$1:AJ395)+1,""))</f>
        <v/>
      </c>
      <c r="AK396" s="257" t="str">
        <f>IF('CMS Downtime Detail'!B418="","",'CMS Downtime Detail'!B418)</f>
        <v/>
      </c>
      <c r="AL396" s="257" t="str">
        <f>IF('CMS Downtime Detail'!C418="","",'CMS Downtime Detail'!C418)</f>
        <v/>
      </c>
      <c r="AM396" s="257" t="str">
        <f>IF('CMS Downtime Detail'!D418="","",'CMS Downtime Detail'!D418)</f>
        <v/>
      </c>
      <c r="AN396" s="257" t="str">
        <f t="shared" si="115"/>
        <v/>
      </c>
      <c r="AO396" s="257" t="str">
        <f t="shared" si="116"/>
        <v/>
      </c>
      <c r="AP396" s="257" t="str">
        <f t="shared" si="117"/>
        <v/>
      </c>
      <c r="AQ396" s="257" t="str">
        <f t="shared" si="118"/>
        <v/>
      </c>
      <c r="AR396" s="257" t="str">
        <f t="shared" si="119"/>
        <v/>
      </c>
    </row>
    <row r="397" spans="7:44" x14ac:dyDescent="0.25">
      <c r="G397" s="257" t="str">
        <f>IF(B397="","",IF(COUNTIF(K$2:K397,K397)=1,MAX($G$1:G396)+1,""))</f>
        <v/>
      </c>
      <c r="H397" s="257" t="str">
        <f>IF('No CMS Deviation'!B419="","",'No CMS Deviation'!B419)</f>
        <v/>
      </c>
      <c r="I397" s="257" t="str">
        <f>IF('No CMS Deviation'!C419="","",'No CMS Deviation'!C419)</f>
        <v/>
      </c>
      <c r="J397" s="257" t="str">
        <f>IF('No CMS Deviation'!D419="","",'No CMS Deviation'!D419)</f>
        <v/>
      </c>
      <c r="K397" s="257" t="str">
        <f t="shared" si="106"/>
        <v/>
      </c>
      <c r="L397" s="257" t="str">
        <f t="shared" si="107"/>
        <v/>
      </c>
      <c r="M397" s="257" t="str">
        <f t="shared" si="108"/>
        <v/>
      </c>
      <c r="N397" s="257" t="str">
        <f t="shared" si="109"/>
        <v/>
      </c>
      <c r="Z397" s="257" t="str">
        <f>IF(AD397="","",IF(COUNTIF(AD$2:AD397,AD397)=1,MAX($Z$1:Z396)+1,""))</f>
        <v/>
      </c>
      <c r="AA397" s="257" t="str">
        <f>IF('CMS Deviation Detail'!B419="","",'CMS Deviation Detail'!B419)</f>
        <v/>
      </c>
      <c r="AB397" s="257" t="str">
        <f>IF('CMS Deviation Detail'!C419="","",'CMS Deviation Detail'!C419)</f>
        <v/>
      </c>
      <c r="AC397" s="257" t="str">
        <f>IF('CMS Deviation Detail'!D419="","",'CMS Deviation Detail'!D419)</f>
        <v/>
      </c>
      <c r="AD397" s="257" t="str">
        <f t="shared" si="110"/>
        <v/>
      </c>
      <c r="AE397" s="257" t="str">
        <f t="shared" si="111"/>
        <v/>
      </c>
      <c r="AF397" s="257" t="str">
        <f t="shared" si="112"/>
        <v/>
      </c>
      <c r="AG397" s="257" t="str">
        <f t="shared" si="113"/>
        <v/>
      </c>
      <c r="AH397" s="257" t="str">
        <f t="shared" si="114"/>
        <v/>
      </c>
      <c r="AJ397" s="257" t="str">
        <f>IF(AN397="","",IF(COUNTIF(AN$2:AN397,AN397)=1,MAX($AJ$1:AJ396)+1,""))</f>
        <v/>
      </c>
      <c r="AK397" s="257" t="str">
        <f>IF('CMS Downtime Detail'!B419="","",'CMS Downtime Detail'!B419)</f>
        <v/>
      </c>
      <c r="AL397" s="257" t="str">
        <f>IF('CMS Downtime Detail'!C419="","",'CMS Downtime Detail'!C419)</f>
        <v/>
      </c>
      <c r="AM397" s="257" t="str">
        <f>IF('CMS Downtime Detail'!D419="","",'CMS Downtime Detail'!D419)</f>
        <v/>
      </c>
      <c r="AN397" s="257" t="str">
        <f t="shared" si="115"/>
        <v/>
      </c>
      <c r="AO397" s="257" t="str">
        <f t="shared" si="116"/>
        <v/>
      </c>
      <c r="AP397" s="257" t="str">
        <f t="shared" si="117"/>
        <v/>
      </c>
      <c r="AQ397" s="257" t="str">
        <f t="shared" si="118"/>
        <v/>
      </c>
      <c r="AR397" s="257" t="str">
        <f t="shared" si="119"/>
        <v/>
      </c>
    </row>
    <row r="398" spans="7:44" x14ac:dyDescent="0.25">
      <c r="G398" s="257" t="str">
        <f>IF(B398="","",IF(COUNTIF(K$2:K398,K398)=1,MAX($G$1:G397)+1,""))</f>
        <v/>
      </c>
      <c r="H398" s="257" t="str">
        <f>IF('No CMS Deviation'!B420="","",'No CMS Deviation'!B420)</f>
        <v/>
      </c>
      <c r="I398" s="257" t="str">
        <f>IF('No CMS Deviation'!C420="","",'No CMS Deviation'!C420)</f>
        <v/>
      </c>
      <c r="J398" s="257" t="str">
        <f>IF('No CMS Deviation'!D420="","",'No CMS Deviation'!D420)</f>
        <v/>
      </c>
      <c r="K398" s="257" t="str">
        <f t="shared" si="106"/>
        <v/>
      </c>
      <c r="L398" s="257" t="str">
        <f t="shared" si="107"/>
        <v/>
      </c>
      <c r="M398" s="257" t="str">
        <f t="shared" si="108"/>
        <v/>
      </c>
      <c r="N398" s="257" t="str">
        <f t="shared" si="109"/>
        <v/>
      </c>
      <c r="Z398" s="257" t="str">
        <f>IF(AD398="","",IF(COUNTIF(AD$2:AD398,AD398)=1,MAX($Z$1:Z397)+1,""))</f>
        <v/>
      </c>
      <c r="AA398" s="257" t="str">
        <f>IF('CMS Deviation Detail'!B420="","",'CMS Deviation Detail'!B420)</f>
        <v/>
      </c>
      <c r="AB398" s="257" t="str">
        <f>IF('CMS Deviation Detail'!C420="","",'CMS Deviation Detail'!C420)</f>
        <v/>
      </c>
      <c r="AC398" s="257" t="str">
        <f>IF('CMS Deviation Detail'!D420="","",'CMS Deviation Detail'!D420)</f>
        <v/>
      </c>
      <c r="AD398" s="257" t="str">
        <f t="shared" si="110"/>
        <v/>
      </c>
      <c r="AE398" s="257" t="str">
        <f t="shared" si="111"/>
        <v/>
      </c>
      <c r="AF398" s="257" t="str">
        <f t="shared" si="112"/>
        <v/>
      </c>
      <c r="AG398" s="257" t="str">
        <f t="shared" si="113"/>
        <v/>
      </c>
      <c r="AH398" s="257" t="str">
        <f t="shared" si="114"/>
        <v/>
      </c>
      <c r="AJ398" s="257" t="str">
        <f>IF(AN398="","",IF(COUNTIF(AN$2:AN398,AN398)=1,MAX($AJ$1:AJ397)+1,""))</f>
        <v/>
      </c>
      <c r="AK398" s="257" t="str">
        <f>IF('CMS Downtime Detail'!B420="","",'CMS Downtime Detail'!B420)</f>
        <v/>
      </c>
      <c r="AL398" s="257" t="str">
        <f>IF('CMS Downtime Detail'!C420="","",'CMS Downtime Detail'!C420)</f>
        <v/>
      </c>
      <c r="AM398" s="257" t="str">
        <f>IF('CMS Downtime Detail'!D420="","",'CMS Downtime Detail'!D420)</f>
        <v/>
      </c>
      <c r="AN398" s="257" t="str">
        <f t="shared" si="115"/>
        <v/>
      </c>
      <c r="AO398" s="257" t="str">
        <f t="shared" si="116"/>
        <v/>
      </c>
      <c r="AP398" s="257" t="str">
        <f t="shared" si="117"/>
        <v/>
      </c>
      <c r="AQ398" s="257" t="str">
        <f t="shared" si="118"/>
        <v/>
      </c>
      <c r="AR398" s="257" t="str">
        <f t="shared" si="119"/>
        <v/>
      </c>
    </row>
    <row r="399" spans="7:44" x14ac:dyDescent="0.25">
      <c r="G399" s="257" t="str">
        <f>IF(B399="","",IF(COUNTIF(K$2:K399,K399)=1,MAX($G$1:G398)+1,""))</f>
        <v/>
      </c>
      <c r="H399" s="257" t="str">
        <f>IF('No CMS Deviation'!B421="","",'No CMS Deviation'!B421)</f>
        <v/>
      </c>
      <c r="I399" s="257" t="str">
        <f>IF('No CMS Deviation'!C421="","",'No CMS Deviation'!C421)</f>
        <v/>
      </c>
      <c r="J399" s="257" t="str">
        <f>IF('No CMS Deviation'!D421="","",'No CMS Deviation'!D421)</f>
        <v/>
      </c>
      <c r="K399" s="257" t="str">
        <f t="shared" si="106"/>
        <v/>
      </c>
      <c r="L399" s="257" t="str">
        <f t="shared" si="107"/>
        <v/>
      </c>
      <c r="M399" s="257" t="str">
        <f t="shared" si="108"/>
        <v/>
      </c>
      <c r="N399" s="257" t="str">
        <f t="shared" si="109"/>
        <v/>
      </c>
      <c r="Z399" s="257" t="str">
        <f>IF(AD399="","",IF(COUNTIF(AD$2:AD399,AD399)=1,MAX($Z$1:Z398)+1,""))</f>
        <v/>
      </c>
      <c r="AA399" s="257" t="str">
        <f>IF('CMS Deviation Detail'!B421="","",'CMS Deviation Detail'!B421)</f>
        <v/>
      </c>
      <c r="AB399" s="257" t="str">
        <f>IF('CMS Deviation Detail'!C421="","",'CMS Deviation Detail'!C421)</f>
        <v/>
      </c>
      <c r="AC399" s="257" t="str">
        <f>IF('CMS Deviation Detail'!D421="","",'CMS Deviation Detail'!D421)</f>
        <v/>
      </c>
      <c r="AD399" s="257" t="str">
        <f t="shared" si="110"/>
        <v/>
      </c>
      <c r="AE399" s="257" t="str">
        <f t="shared" si="111"/>
        <v/>
      </c>
      <c r="AF399" s="257" t="str">
        <f t="shared" si="112"/>
        <v/>
      </c>
      <c r="AG399" s="257" t="str">
        <f t="shared" si="113"/>
        <v/>
      </c>
      <c r="AH399" s="257" t="str">
        <f t="shared" si="114"/>
        <v/>
      </c>
      <c r="AJ399" s="257" t="str">
        <f>IF(AN399="","",IF(COUNTIF(AN$2:AN399,AN399)=1,MAX($AJ$1:AJ398)+1,""))</f>
        <v/>
      </c>
      <c r="AK399" s="257" t="str">
        <f>IF('CMS Downtime Detail'!B421="","",'CMS Downtime Detail'!B421)</f>
        <v/>
      </c>
      <c r="AL399" s="257" t="str">
        <f>IF('CMS Downtime Detail'!C421="","",'CMS Downtime Detail'!C421)</f>
        <v/>
      </c>
      <c r="AM399" s="257" t="str">
        <f>IF('CMS Downtime Detail'!D421="","",'CMS Downtime Detail'!D421)</f>
        <v/>
      </c>
      <c r="AN399" s="257" t="str">
        <f t="shared" si="115"/>
        <v/>
      </c>
      <c r="AO399" s="257" t="str">
        <f t="shared" si="116"/>
        <v/>
      </c>
      <c r="AP399" s="257" t="str">
        <f t="shared" si="117"/>
        <v/>
      </c>
      <c r="AQ399" s="257" t="str">
        <f t="shared" si="118"/>
        <v/>
      </c>
      <c r="AR399" s="257" t="str">
        <f t="shared" si="119"/>
        <v/>
      </c>
    </row>
    <row r="400" spans="7:44" x14ac:dyDescent="0.25">
      <c r="G400" s="257" t="str">
        <f>IF(B400="","",IF(COUNTIF(K$2:K400,K400)=1,MAX($G$1:G399)+1,""))</f>
        <v/>
      </c>
      <c r="H400" s="257" t="str">
        <f>IF('No CMS Deviation'!B422="","",'No CMS Deviation'!B422)</f>
        <v/>
      </c>
      <c r="I400" s="257" t="str">
        <f>IF('No CMS Deviation'!C422="","",'No CMS Deviation'!C422)</f>
        <v/>
      </c>
      <c r="J400" s="257" t="str">
        <f>IF('No CMS Deviation'!D422="","",'No CMS Deviation'!D422)</f>
        <v/>
      </c>
      <c r="K400" s="257" t="str">
        <f t="shared" si="106"/>
        <v/>
      </c>
      <c r="L400" s="257" t="str">
        <f t="shared" si="107"/>
        <v/>
      </c>
      <c r="M400" s="257" t="str">
        <f t="shared" si="108"/>
        <v/>
      </c>
      <c r="N400" s="257" t="str">
        <f t="shared" si="109"/>
        <v/>
      </c>
      <c r="Z400" s="257" t="str">
        <f>IF(AD400="","",IF(COUNTIF(AD$2:AD400,AD400)=1,MAX($Z$1:Z399)+1,""))</f>
        <v/>
      </c>
      <c r="AA400" s="257" t="str">
        <f>IF('CMS Deviation Detail'!B422="","",'CMS Deviation Detail'!B422)</f>
        <v/>
      </c>
      <c r="AB400" s="257" t="str">
        <f>IF('CMS Deviation Detail'!C422="","",'CMS Deviation Detail'!C422)</f>
        <v/>
      </c>
      <c r="AC400" s="257" t="str">
        <f>IF('CMS Deviation Detail'!D422="","",'CMS Deviation Detail'!D422)</f>
        <v/>
      </c>
      <c r="AD400" s="257" t="str">
        <f t="shared" si="110"/>
        <v/>
      </c>
      <c r="AE400" s="257" t="str">
        <f t="shared" si="111"/>
        <v/>
      </c>
      <c r="AF400" s="257" t="str">
        <f t="shared" si="112"/>
        <v/>
      </c>
      <c r="AG400" s="257" t="str">
        <f t="shared" si="113"/>
        <v/>
      </c>
      <c r="AH400" s="257" t="str">
        <f t="shared" si="114"/>
        <v/>
      </c>
      <c r="AJ400" s="257" t="str">
        <f>IF(AN400="","",IF(COUNTIF(AN$2:AN400,AN400)=1,MAX($AJ$1:AJ399)+1,""))</f>
        <v/>
      </c>
      <c r="AK400" s="257" t="str">
        <f>IF('CMS Downtime Detail'!B422="","",'CMS Downtime Detail'!B422)</f>
        <v/>
      </c>
      <c r="AL400" s="257" t="str">
        <f>IF('CMS Downtime Detail'!C422="","",'CMS Downtime Detail'!C422)</f>
        <v/>
      </c>
      <c r="AM400" s="257" t="str">
        <f>IF('CMS Downtime Detail'!D422="","",'CMS Downtime Detail'!D422)</f>
        <v/>
      </c>
      <c r="AN400" s="257" t="str">
        <f t="shared" si="115"/>
        <v/>
      </c>
      <c r="AO400" s="257" t="str">
        <f t="shared" si="116"/>
        <v/>
      </c>
      <c r="AP400" s="257" t="str">
        <f t="shared" si="117"/>
        <v/>
      </c>
      <c r="AQ400" s="257" t="str">
        <f t="shared" si="118"/>
        <v/>
      </c>
      <c r="AR400" s="257" t="str">
        <f t="shared" si="119"/>
        <v/>
      </c>
    </row>
    <row r="401" spans="7:44" x14ac:dyDescent="0.25">
      <c r="G401" s="257" t="str">
        <f>IF(B401="","",IF(COUNTIF(K$2:K401,K401)=1,MAX($G$1:G400)+1,""))</f>
        <v/>
      </c>
      <c r="H401" s="257" t="str">
        <f>IF('No CMS Deviation'!B423="","",'No CMS Deviation'!B423)</f>
        <v/>
      </c>
      <c r="I401" s="257" t="str">
        <f>IF('No CMS Deviation'!C423="","",'No CMS Deviation'!C423)</f>
        <v/>
      </c>
      <c r="J401" s="257" t="str">
        <f>IF('No CMS Deviation'!D423="","",'No CMS Deviation'!D423)</f>
        <v/>
      </c>
      <c r="K401" s="257" t="str">
        <f t="shared" si="106"/>
        <v/>
      </c>
      <c r="L401" s="257" t="str">
        <f t="shared" si="107"/>
        <v/>
      </c>
      <c r="M401" s="257" t="str">
        <f t="shared" si="108"/>
        <v/>
      </c>
      <c r="N401" s="257" t="str">
        <f t="shared" si="109"/>
        <v/>
      </c>
      <c r="Z401" s="257" t="str">
        <f>IF(AD401="","",IF(COUNTIF(AD$2:AD401,AD401)=1,MAX($Z$1:Z400)+1,""))</f>
        <v/>
      </c>
      <c r="AA401" s="257" t="str">
        <f>IF('CMS Deviation Detail'!B423="","",'CMS Deviation Detail'!B423)</f>
        <v/>
      </c>
      <c r="AB401" s="257" t="str">
        <f>IF('CMS Deviation Detail'!C423="","",'CMS Deviation Detail'!C423)</f>
        <v/>
      </c>
      <c r="AC401" s="257" t="str">
        <f>IF('CMS Deviation Detail'!D423="","",'CMS Deviation Detail'!D423)</f>
        <v/>
      </c>
      <c r="AD401" s="257" t="str">
        <f t="shared" si="110"/>
        <v/>
      </c>
      <c r="AE401" s="257" t="str">
        <f t="shared" si="111"/>
        <v/>
      </c>
      <c r="AF401" s="257" t="str">
        <f t="shared" si="112"/>
        <v/>
      </c>
      <c r="AG401" s="257" t="str">
        <f t="shared" si="113"/>
        <v/>
      </c>
      <c r="AH401" s="257" t="str">
        <f t="shared" si="114"/>
        <v/>
      </c>
      <c r="AJ401" s="257" t="str">
        <f>IF(AN401="","",IF(COUNTIF(AN$2:AN401,AN401)=1,MAX($AJ$1:AJ400)+1,""))</f>
        <v/>
      </c>
      <c r="AK401" s="257" t="str">
        <f>IF('CMS Downtime Detail'!B423="","",'CMS Downtime Detail'!B423)</f>
        <v/>
      </c>
      <c r="AL401" s="257" t="str">
        <f>IF('CMS Downtime Detail'!C423="","",'CMS Downtime Detail'!C423)</f>
        <v/>
      </c>
      <c r="AM401" s="257" t="str">
        <f>IF('CMS Downtime Detail'!D423="","",'CMS Downtime Detail'!D423)</f>
        <v/>
      </c>
      <c r="AN401" s="257" t="str">
        <f t="shared" si="115"/>
        <v/>
      </c>
      <c r="AO401" s="257" t="str">
        <f t="shared" si="116"/>
        <v/>
      </c>
      <c r="AP401" s="257" t="str">
        <f t="shared" si="117"/>
        <v/>
      </c>
      <c r="AQ401" s="257" t="str">
        <f t="shared" si="118"/>
        <v/>
      </c>
      <c r="AR401" s="257" t="str">
        <f t="shared" si="119"/>
        <v/>
      </c>
    </row>
    <row r="402" spans="7:44" x14ac:dyDescent="0.25">
      <c r="G402" s="257" t="str">
        <f>IF(B402="","",IF(COUNTIF(K$2:K402,K402)=1,MAX($G$1:G401)+1,""))</f>
        <v/>
      </c>
      <c r="H402" s="257" t="str">
        <f>IF('No CMS Deviation'!B424="","",'No CMS Deviation'!B424)</f>
        <v/>
      </c>
      <c r="I402" s="257" t="str">
        <f>IF('No CMS Deviation'!C424="","",'No CMS Deviation'!C424)</f>
        <v/>
      </c>
      <c r="J402" s="257" t="str">
        <f>IF('No CMS Deviation'!D424="","",'No CMS Deviation'!D424)</f>
        <v/>
      </c>
      <c r="K402" s="257" t="str">
        <f t="shared" si="106"/>
        <v/>
      </c>
      <c r="L402" s="257" t="str">
        <f t="shared" si="107"/>
        <v/>
      </c>
      <c r="M402" s="257" t="str">
        <f t="shared" si="108"/>
        <v/>
      </c>
      <c r="N402" s="257" t="str">
        <f t="shared" si="109"/>
        <v/>
      </c>
      <c r="Z402" s="257" t="str">
        <f>IF(AD402="","",IF(COUNTIF(AD$2:AD402,AD402)=1,MAX($Z$1:Z401)+1,""))</f>
        <v/>
      </c>
      <c r="AA402" s="257" t="str">
        <f>IF('CMS Deviation Detail'!B424="","",'CMS Deviation Detail'!B424)</f>
        <v/>
      </c>
      <c r="AB402" s="257" t="str">
        <f>IF('CMS Deviation Detail'!C424="","",'CMS Deviation Detail'!C424)</f>
        <v/>
      </c>
      <c r="AC402" s="257" t="str">
        <f>IF('CMS Deviation Detail'!D424="","",'CMS Deviation Detail'!D424)</f>
        <v/>
      </c>
      <c r="AD402" s="257" t="str">
        <f t="shared" si="110"/>
        <v/>
      </c>
      <c r="AE402" s="257" t="str">
        <f t="shared" si="111"/>
        <v/>
      </c>
      <c r="AF402" s="257" t="str">
        <f t="shared" si="112"/>
        <v/>
      </c>
      <c r="AG402" s="257" t="str">
        <f t="shared" si="113"/>
        <v/>
      </c>
      <c r="AH402" s="257" t="str">
        <f t="shared" si="114"/>
        <v/>
      </c>
      <c r="AJ402" s="257" t="str">
        <f>IF(AN402="","",IF(COUNTIF(AN$2:AN402,AN402)=1,MAX($AJ$1:AJ401)+1,""))</f>
        <v/>
      </c>
      <c r="AK402" s="257" t="str">
        <f>IF('CMS Downtime Detail'!B424="","",'CMS Downtime Detail'!B424)</f>
        <v/>
      </c>
      <c r="AL402" s="257" t="str">
        <f>IF('CMS Downtime Detail'!C424="","",'CMS Downtime Detail'!C424)</f>
        <v/>
      </c>
      <c r="AM402" s="257" t="str">
        <f>IF('CMS Downtime Detail'!D424="","",'CMS Downtime Detail'!D424)</f>
        <v/>
      </c>
      <c r="AN402" s="257" t="str">
        <f t="shared" si="115"/>
        <v/>
      </c>
      <c r="AO402" s="257" t="str">
        <f t="shared" si="116"/>
        <v/>
      </c>
      <c r="AP402" s="257" t="str">
        <f t="shared" si="117"/>
        <v/>
      </c>
      <c r="AQ402" s="257" t="str">
        <f t="shared" si="118"/>
        <v/>
      </c>
      <c r="AR402" s="257" t="str">
        <f t="shared" si="119"/>
        <v/>
      </c>
    </row>
    <row r="403" spans="7:44" x14ac:dyDescent="0.25">
      <c r="G403" s="257" t="str">
        <f>IF(B403="","",IF(COUNTIF(K$2:K403,K403)=1,MAX($G$1:G402)+1,""))</f>
        <v/>
      </c>
      <c r="H403" s="257" t="str">
        <f>IF('No CMS Deviation'!B425="","",'No CMS Deviation'!B425)</f>
        <v/>
      </c>
      <c r="I403" s="257" t="str">
        <f>IF('No CMS Deviation'!C425="","",'No CMS Deviation'!C425)</f>
        <v/>
      </c>
      <c r="J403" s="257" t="str">
        <f>IF('No CMS Deviation'!D425="","",'No CMS Deviation'!D425)</f>
        <v/>
      </c>
      <c r="K403" s="257" t="str">
        <f t="shared" si="106"/>
        <v/>
      </c>
      <c r="L403" s="257" t="str">
        <f t="shared" si="107"/>
        <v/>
      </c>
      <c r="M403" s="257" t="str">
        <f t="shared" si="108"/>
        <v/>
      </c>
      <c r="N403" s="257" t="str">
        <f t="shared" si="109"/>
        <v/>
      </c>
      <c r="Z403" s="257" t="str">
        <f>IF(AD403="","",IF(COUNTIF(AD$2:AD403,AD403)=1,MAX($Z$1:Z402)+1,""))</f>
        <v/>
      </c>
      <c r="AA403" s="257" t="str">
        <f>IF('CMS Deviation Detail'!B425="","",'CMS Deviation Detail'!B425)</f>
        <v/>
      </c>
      <c r="AB403" s="257" t="str">
        <f>IF('CMS Deviation Detail'!C425="","",'CMS Deviation Detail'!C425)</f>
        <v/>
      </c>
      <c r="AC403" s="257" t="str">
        <f>IF('CMS Deviation Detail'!D425="","",'CMS Deviation Detail'!D425)</f>
        <v/>
      </c>
      <c r="AD403" s="257" t="str">
        <f t="shared" si="110"/>
        <v/>
      </c>
      <c r="AE403" s="257" t="str">
        <f t="shared" si="111"/>
        <v/>
      </c>
      <c r="AF403" s="257" t="str">
        <f t="shared" si="112"/>
        <v/>
      </c>
      <c r="AG403" s="257" t="str">
        <f t="shared" si="113"/>
        <v/>
      </c>
      <c r="AH403" s="257" t="str">
        <f t="shared" si="114"/>
        <v/>
      </c>
      <c r="AJ403" s="257" t="str">
        <f>IF(AN403="","",IF(COUNTIF(AN$2:AN403,AN403)=1,MAX($AJ$1:AJ402)+1,""))</f>
        <v/>
      </c>
      <c r="AK403" s="257" t="str">
        <f>IF('CMS Downtime Detail'!B425="","",'CMS Downtime Detail'!B425)</f>
        <v/>
      </c>
      <c r="AL403" s="257" t="str">
        <f>IF('CMS Downtime Detail'!C425="","",'CMS Downtime Detail'!C425)</f>
        <v/>
      </c>
      <c r="AM403" s="257" t="str">
        <f>IF('CMS Downtime Detail'!D425="","",'CMS Downtime Detail'!D425)</f>
        <v/>
      </c>
      <c r="AN403" s="257" t="str">
        <f t="shared" si="115"/>
        <v/>
      </c>
      <c r="AO403" s="257" t="str">
        <f t="shared" si="116"/>
        <v/>
      </c>
      <c r="AP403" s="257" t="str">
        <f t="shared" si="117"/>
        <v/>
      </c>
      <c r="AQ403" s="257" t="str">
        <f t="shared" si="118"/>
        <v/>
      </c>
      <c r="AR403" s="257" t="str">
        <f t="shared" si="119"/>
        <v/>
      </c>
    </row>
    <row r="404" spans="7:44" x14ac:dyDescent="0.25">
      <c r="G404" s="257" t="str">
        <f>IF(B404="","",IF(COUNTIF(K$2:K404,K404)=1,MAX($G$1:G403)+1,""))</f>
        <v/>
      </c>
      <c r="H404" s="257" t="str">
        <f>IF('No CMS Deviation'!B426="","",'No CMS Deviation'!B426)</f>
        <v/>
      </c>
      <c r="I404" s="257" t="str">
        <f>IF('No CMS Deviation'!C426="","",'No CMS Deviation'!C426)</f>
        <v/>
      </c>
      <c r="J404" s="257" t="str">
        <f>IF('No CMS Deviation'!D426="","",'No CMS Deviation'!D426)</f>
        <v/>
      </c>
      <c r="K404" s="257" t="str">
        <f t="shared" si="106"/>
        <v/>
      </c>
      <c r="L404" s="257" t="str">
        <f t="shared" si="107"/>
        <v/>
      </c>
      <c r="M404" s="257" t="str">
        <f t="shared" si="108"/>
        <v/>
      </c>
      <c r="N404" s="257" t="str">
        <f t="shared" si="109"/>
        <v/>
      </c>
      <c r="Z404" s="257" t="str">
        <f>IF(AD404="","",IF(COUNTIF(AD$2:AD404,AD404)=1,MAX($Z$1:Z403)+1,""))</f>
        <v/>
      </c>
      <c r="AA404" s="257" t="str">
        <f>IF('CMS Deviation Detail'!B426="","",'CMS Deviation Detail'!B426)</f>
        <v/>
      </c>
      <c r="AB404" s="257" t="str">
        <f>IF('CMS Deviation Detail'!C426="","",'CMS Deviation Detail'!C426)</f>
        <v/>
      </c>
      <c r="AC404" s="257" t="str">
        <f>IF('CMS Deviation Detail'!D426="","",'CMS Deviation Detail'!D426)</f>
        <v/>
      </c>
      <c r="AD404" s="257" t="str">
        <f t="shared" si="110"/>
        <v/>
      </c>
      <c r="AE404" s="257" t="str">
        <f t="shared" si="111"/>
        <v/>
      </c>
      <c r="AF404" s="257" t="str">
        <f t="shared" si="112"/>
        <v/>
      </c>
      <c r="AG404" s="257" t="str">
        <f t="shared" si="113"/>
        <v/>
      </c>
      <c r="AH404" s="257" t="str">
        <f t="shared" si="114"/>
        <v/>
      </c>
      <c r="AJ404" s="257" t="str">
        <f>IF(AN404="","",IF(COUNTIF(AN$2:AN404,AN404)=1,MAX($AJ$1:AJ403)+1,""))</f>
        <v/>
      </c>
      <c r="AK404" s="257" t="str">
        <f>IF('CMS Downtime Detail'!B426="","",'CMS Downtime Detail'!B426)</f>
        <v/>
      </c>
      <c r="AL404" s="257" t="str">
        <f>IF('CMS Downtime Detail'!C426="","",'CMS Downtime Detail'!C426)</f>
        <v/>
      </c>
      <c r="AM404" s="257" t="str">
        <f>IF('CMS Downtime Detail'!D426="","",'CMS Downtime Detail'!D426)</f>
        <v/>
      </c>
      <c r="AN404" s="257" t="str">
        <f t="shared" si="115"/>
        <v/>
      </c>
      <c r="AO404" s="257" t="str">
        <f t="shared" si="116"/>
        <v/>
      </c>
      <c r="AP404" s="257" t="str">
        <f t="shared" si="117"/>
        <v/>
      </c>
      <c r="AQ404" s="257" t="str">
        <f t="shared" si="118"/>
        <v/>
      </c>
      <c r="AR404" s="257" t="str">
        <f t="shared" si="119"/>
        <v/>
      </c>
    </row>
    <row r="405" spans="7:44" x14ac:dyDescent="0.25">
      <c r="G405" s="257" t="str">
        <f>IF(B405="","",IF(COUNTIF(K$2:K405,K405)=1,MAX($G$1:G404)+1,""))</f>
        <v/>
      </c>
      <c r="H405" s="257" t="str">
        <f>IF('No CMS Deviation'!B427="","",'No CMS Deviation'!B427)</f>
        <v/>
      </c>
      <c r="I405" s="257" t="str">
        <f>IF('No CMS Deviation'!C427="","",'No CMS Deviation'!C427)</f>
        <v/>
      </c>
      <c r="J405" s="257" t="str">
        <f>IF('No CMS Deviation'!D427="","",'No CMS Deviation'!D427)</f>
        <v/>
      </c>
      <c r="K405" s="257" t="str">
        <f t="shared" si="106"/>
        <v/>
      </c>
      <c r="L405" s="257" t="str">
        <f t="shared" si="107"/>
        <v/>
      </c>
      <c r="M405" s="257" t="str">
        <f t="shared" si="108"/>
        <v/>
      </c>
      <c r="N405" s="257" t="str">
        <f t="shared" si="109"/>
        <v/>
      </c>
      <c r="Z405" s="257" t="str">
        <f>IF(AD405="","",IF(COUNTIF(AD$2:AD405,AD405)=1,MAX($Z$1:Z404)+1,""))</f>
        <v/>
      </c>
      <c r="AA405" s="257" t="str">
        <f>IF('CMS Deviation Detail'!B427="","",'CMS Deviation Detail'!B427)</f>
        <v/>
      </c>
      <c r="AB405" s="257" t="str">
        <f>IF('CMS Deviation Detail'!C427="","",'CMS Deviation Detail'!C427)</f>
        <v/>
      </c>
      <c r="AC405" s="257" t="str">
        <f>IF('CMS Deviation Detail'!D427="","",'CMS Deviation Detail'!D427)</f>
        <v/>
      </c>
      <c r="AD405" s="257" t="str">
        <f t="shared" si="110"/>
        <v/>
      </c>
      <c r="AE405" s="257" t="str">
        <f t="shared" si="111"/>
        <v/>
      </c>
      <c r="AF405" s="257" t="str">
        <f t="shared" si="112"/>
        <v/>
      </c>
      <c r="AG405" s="257" t="str">
        <f t="shared" si="113"/>
        <v/>
      </c>
      <c r="AH405" s="257" t="str">
        <f t="shared" si="114"/>
        <v/>
      </c>
      <c r="AJ405" s="257" t="str">
        <f>IF(AN405="","",IF(COUNTIF(AN$2:AN405,AN405)=1,MAX($AJ$1:AJ404)+1,""))</f>
        <v/>
      </c>
      <c r="AK405" s="257" t="str">
        <f>IF('CMS Downtime Detail'!B427="","",'CMS Downtime Detail'!B427)</f>
        <v/>
      </c>
      <c r="AL405" s="257" t="str">
        <f>IF('CMS Downtime Detail'!C427="","",'CMS Downtime Detail'!C427)</f>
        <v/>
      </c>
      <c r="AM405" s="257" t="str">
        <f>IF('CMS Downtime Detail'!D427="","",'CMS Downtime Detail'!D427)</f>
        <v/>
      </c>
      <c r="AN405" s="257" t="str">
        <f t="shared" si="115"/>
        <v/>
      </c>
      <c r="AO405" s="257" t="str">
        <f t="shared" si="116"/>
        <v/>
      </c>
      <c r="AP405" s="257" t="str">
        <f t="shared" si="117"/>
        <v/>
      </c>
      <c r="AQ405" s="257" t="str">
        <f t="shared" si="118"/>
        <v/>
      </c>
      <c r="AR405" s="257" t="str">
        <f t="shared" si="119"/>
        <v/>
      </c>
    </row>
    <row r="406" spans="7:44" x14ac:dyDescent="0.25">
      <c r="G406" s="257" t="str">
        <f>IF(B406="","",IF(COUNTIF(K$2:K406,K406)=1,MAX($G$1:G405)+1,""))</f>
        <v/>
      </c>
      <c r="H406" s="257" t="str">
        <f>IF('No CMS Deviation'!B428="","",'No CMS Deviation'!B428)</f>
        <v/>
      </c>
      <c r="I406" s="257" t="str">
        <f>IF('No CMS Deviation'!C428="","",'No CMS Deviation'!C428)</f>
        <v/>
      </c>
      <c r="J406" s="257" t="str">
        <f>IF('No CMS Deviation'!D428="","",'No CMS Deviation'!D428)</f>
        <v/>
      </c>
      <c r="K406" s="257" t="str">
        <f t="shared" si="106"/>
        <v/>
      </c>
      <c r="L406" s="257" t="str">
        <f t="shared" si="107"/>
        <v/>
      </c>
      <c r="M406" s="257" t="str">
        <f t="shared" si="108"/>
        <v/>
      </c>
      <c r="N406" s="257" t="str">
        <f t="shared" si="109"/>
        <v/>
      </c>
      <c r="Z406" s="257" t="str">
        <f>IF(AD406="","",IF(COUNTIF(AD$2:AD406,AD406)=1,MAX($Z$1:Z405)+1,""))</f>
        <v/>
      </c>
      <c r="AA406" s="257" t="str">
        <f>IF('CMS Deviation Detail'!B428="","",'CMS Deviation Detail'!B428)</f>
        <v/>
      </c>
      <c r="AB406" s="257" t="str">
        <f>IF('CMS Deviation Detail'!C428="","",'CMS Deviation Detail'!C428)</f>
        <v/>
      </c>
      <c r="AC406" s="257" t="str">
        <f>IF('CMS Deviation Detail'!D428="","",'CMS Deviation Detail'!D428)</f>
        <v/>
      </c>
      <c r="AD406" s="257" t="str">
        <f t="shared" si="110"/>
        <v/>
      </c>
      <c r="AE406" s="257" t="str">
        <f t="shared" si="111"/>
        <v/>
      </c>
      <c r="AF406" s="257" t="str">
        <f t="shared" si="112"/>
        <v/>
      </c>
      <c r="AG406" s="257" t="str">
        <f t="shared" si="113"/>
        <v/>
      </c>
      <c r="AH406" s="257" t="str">
        <f t="shared" si="114"/>
        <v/>
      </c>
      <c r="AJ406" s="257" t="str">
        <f>IF(AN406="","",IF(COUNTIF(AN$2:AN406,AN406)=1,MAX($AJ$1:AJ405)+1,""))</f>
        <v/>
      </c>
      <c r="AK406" s="257" t="str">
        <f>IF('CMS Downtime Detail'!B428="","",'CMS Downtime Detail'!B428)</f>
        <v/>
      </c>
      <c r="AL406" s="257" t="str">
        <f>IF('CMS Downtime Detail'!C428="","",'CMS Downtime Detail'!C428)</f>
        <v/>
      </c>
      <c r="AM406" s="257" t="str">
        <f>IF('CMS Downtime Detail'!D428="","",'CMS Downtime Detail'!D428)</f>
        <v/>
      </c>
      <c r="AN406" s="257" t="str">
        <f t="shared" si="115"/>
        <v/>
      </c>
      <c r="AO406" s="257" t="str">
        <f t="shared" si="116"/>
        <v/>
      </c>
      <c r="AP406" s="257" t="str">
        <f t="shared" si="117"/>
        <v/>
      </c>
      <c r="AQ406" s="257" t="str">
        <f t="shared" si="118"/>
        <v/>
      </c>
      <c r="AR406" s="257" t="str">
        <f t="shared" si="119"/>
        <v/>
      </c>
    </row>
    <row r="407" spans="7:44" x14ac:dyDescent="0.25">
      <c r="G407" s="257" t="str">
        <f>IF(B407="","",IF(COUNTIF(K$2:K407,K407)=1,MAX($G$1:G406)+1,""))</f>
        <v/>
      </c>
      <c r="H407" s="257" t="str">
        <f>IF('No CMS Deviation'!B429="","",'No CMS Deviation'!B429)</f>
        <v/>
      </c>
      <c r="I407" s="257" t="str">
        <f>IF('No CMS Deviation'!C429="","",'No CMS Deviation'!C429)</f>
        <v/>
      </c>
      <c r="J407" s="257" t="str">
        <f>IF('No CMS Deviation'!D429="","",'No CMS Deviation'!D429)</f>
        <v/>
      </c>
      <c r="K407" s="257" t="str">
        <f t="shared" si="106"/>
        <v/>
      </c>
      <c r="L407" s="257" t="str">
        <f t="shared" si="107"/>
        <v/>
      </c>
      <c r="M407" s="257" t="str">
        <f t="shared" si="108"/>
        <v/>
      </c>
      <c r="N407" s="257" t="str">
        <f t="shared" si="109"/>
        <v/>
      </c>
      <c r="Z407" s="257" t="str">
        <f>IF(AD407="","",IF(COUNTIF(AD$2:AD407,AD407)=1,MAX($Z$1:Z406)+1,""))</f>
        <v/>
      </c>
      <c r="AA407" s="257" t="str">
        <f>IF('CMS Deviation Detail'!B429="","",'CMS Deviation Detail'!B429)</f>
        <v/>
      </c>
      <c r="AB407" s="257" t="str">
        <f>IF('CMS Deviation Detail'!C429="","",'CMS Deviation Detail'!C429)</f>
        <v/>
      </c>
      <c r="AC407" s="257" t="str">
        <f>IF('CMS Deviation Detail'!D429="","",'CMS Deviation Detail'!D429)</f>
        <v/>
      </c>
      <c r="AD407" s="257" t="str">
        <f t="shared" si="110"/>
        <v/>
      </c>
      <c r="AE407" s="257" t="str">
        <f t="shared" si="111"/>
        <v/>
      </c>
      <c r="AF407" s="257" t="str">
        <f t="shared" si="112"/>
        <v/>
      </c>
      <c r="AG407" s="257" t="str">
        <f t="shared" si="113"/>
        <v/>
      </c>
      <c r="AH407" s="257" t="str">
        <f t="shared" si="114"/>
        <v/>
      </c>
      <c r="AJ407" s="257" t="str">
        <f>IF(AN407="","",IF(COUNTIF(AN$2:AN407,AN407)=1,MAX($AJ$1:AJ406)+1,""))</f>
        <v/>
      </c>
      <c r="AK407" s="257" t="str">
        <f>IF('CMS Downtime Detail'!B429="","",'CMS Downtime Detail'!B429)</f>
        <v/>
      </c>
      <c r="AL407" s="257" t="str">
        <f>IF('CMS Downtime Detail'!C429="","",'CMS Downtime Detail'!C429)</f>
        <v/>
      </c>
      <c r="AM407" s="257" t="str">
        <f>IF('CMS Downtime Detail'!D429="","",'CMS Downtime Detail'!D429)</f>
        <v/>
      </c>
      <c r="AN407" s="257" t="str">
        <f t="shared" si="115"/>
        <v/>
      </c>
      <c r="AO407" s="257" t="str">
        <f t="shared" si="116"/>
        <v/>
      </c>
      <c r="AP407" s="257" t="str">
        <f t="shared" si="117"/>
        <v/>
      </c>
      <c r="AQ407" s="257" t="str">
        <f t="shared" si="118"/>
        <v/>
      </c>
      <c r="AR407" s="257" t="str">
        <f t="shared" si="119"/>
        <v/>
      </c>
    </row>
    <row r="408" spans="7:44" x14ac:dyDescent="0.25">
      <c r="G408" s="257" t="str">
        <f>IF(B408="","",IF(COUNTIF(K$2:K408,K408)=1,MAX($G$1:G407)+1,""))</f>
        <v/>
      </c>
      <c r="H408" s="257" t="str">
        <f>IF('No CMS Deviation'!B430="","",'No CMS Deviation'!B430)</f>
        <v/>
      </c>
      <c r="I408" s="257" t="str">
        <f>IF('No CMS Deviation'!C430="","",'No CMS Deviation'!C430)</f>
        <v/>
      </c>
      <c r="J408" s="257" t="str">
        <f>IF('No CMS Deviation'!D430="","",'No CMS Deviation'!D430)</f>
        <v/>
      </c>
      <c r="K408" s="257" t="str">
        <f t="shared" si="106"/>
        <v/>
      </c>
      <c r="L408" s="257" t="str">
        <f t="shared" si="107"/>
        <v/>
      </c>
      <c r="M408" s="257" t="str">
        <f t="shared" si="108"/>
        <v/>
      </c>
      <c r="N408" s="257" t="str">
        <f t="shared" si="109"/>
        <v/>
      </c>
      <c r="Z408" s="257" t="str">
        <f>IF(AD408="","",IF(COUNTIF(AD$2:AD408,AD408)=1,MAX($Z$1:Z407)+1,""))</f>
        <v/>
      </c>
      <c r="AA408" s="257" t="str">
        <f>IF('CMS Deviation Detail'!B430="","",'CMS Deviation Detail'!B430)</f>
        <v/>
      </c>
      <c r="AB408" s="257" t="str">
        <f>IF('CMS Deviation Detail'!C430="","",'CMS Deviation Detail'!C430)</f>
        <v/>
      </c>
      <c r="AC408" s="257" t="str">
        <f>IF('CMS Deviation Detail'!D430="","",'CMS Deviation Detail'!D430)</f>
        <v/>
      </c>
      <c r="AD408" s="257" t="str">
        <f t="shared" si="110"/>
        <v/>
      </c>
      <c r="AE408" s="257" t="str">
        <f t="shared" si="111"/>
        <v/>
      </c>
      <c r="AF408" s="257" t="str">
        <f t="shared" si="112"/>
        <v/>
      </c>
      <c r="AG408" s="257" t="str">
        <f t="shared" si="113"/>
        <v/>
      </c>
      <c r="AH408" s="257" t="str">
        <f t="shared" si="114"/>
        <v/>
      </c>
      <c r="AJ408" s="257" t="str">
        <f>IF(AN408="","",IF(COUNTIF(AN$2:AN408,AN408)=1,MAX($AJ$1:AJ407)+1,""))</f>
        <v/>
      </c>
      <c r="AK408" s="257" t="str">
        <f>IF('CMS Downtime Detail'!B430="","",'CMS Downtime Detail'!B430)</f>
        <v/>
      </c>
      <c r="AL408" s="257" t="str">
        <f>IF('CMS Downtime Detail'!C430="","",'CMS Downtime Detail'!C430)</f>
        <v/>
      </c>
      <c r="AM408" s="257" t="str">
        <f>IF('CMS Downtime Detail'!D430="","",'CMS Downtime Detail'!D430)</f>
        <v/>
      </c>
      <c r="AN408" s="257" t="str">
        <f t="shared" si="115"/>
        <v/>
      </c>
      <c r="AO408" s="257" t="str">
        <f t="shared" si="116"/>
        <v/>
      </c>
      <c r="AP408" s="257" t="str">
        <f t="shared" si="117"/>
        <v/>
      </c>
      <c r="AQ408" s="257" t="str">
        <f t="shared" si="118"/>
        <v/>
      </c>
      <c r="AR408" s="257" t="str">
        <f t="shared" si="119"/>
        <v/>
      </c>
    </row>
    <row r="409" spans="7:44" x14ac:dyDescent="0.25">
      <c r="G409" s="257" t="str">
        <f>IF(B409="","",IF(COUNTIF(K$2:K409,K409)=1,MAX($G$1:G408)+1,""))</f>
        <v/>
      </c>
      <c r="H409" s="257" t="str">
        <f>IF('No CMS Deviation'!B431="","",'No CMS Deviation'!B431)</f>
        <v/>
      </c>
      <c r="I409" s="257" t="str">
        <f>IF('No CMS Deviation'!C431="","",'No CMS Deviation'!C431)</f>
        <v/>
      </c>
      <c r="J409" s="257" t="str">
        <f>IF('No CMS Deviation'!D431="","",'No CMS Deviation'!D431)</f>
        <v/>
      </c>
      <c r="K409" s="257" t="str">
        <f t="shared" si="106"/>
        <v/>
      </c>
      <c r="L409" s="257" t="str">
        <f t="shared" si="107"/>
        <v/>
      </c>
      <c r="M409" s="257" t="str">
        <f t="shared" si="108"/>
        <v/>
      </c>
      <c r="N409" s="257" t="str">
        <f t="shared" si="109"/>
        <v/>
      </c>
      <c r="Z409" s="257" t="str">
        <f>IF(AD409="","",IF(COUNTIF(AD$2:AD409,AD409)=1,MAX($Z$1:Z408)+1,""))</f>
        <v/>
      </c>
      <c r="AA409" s="257" t="str">
        <f>IF('CMS Deviation Detail'!B431="","",'CMS Deviation Detail'!B431)</f>
        <v/>
      </c>
      <c r="AB409" s="257" t="str">
        <f>IF('CMS Deviation Detail'!C431="","",'CMS Deviation Detail'!C431)</f>
        <v/>
      </c>
      <c r="AC409" s="257" t="str">
        <f>IF('CMS Deviation Detail'!D431="","",'CMS Deviation Detail'!D431)</f>
        <v/>
      </c>
      <c r="AD409" s="257" t="str">
        <f t="shared" si="110"/>
        <v/>
      </c>
      <c r="AE409" s="257" t="str">
        <f t="shared" si="111"/>
        <v/>
      </c>
      <c r="AF409" s="257" t="str">
        <f t="shared" si="112"/>
        <v/>
      </c>
      <c r="AG409" s="257" t="str">
        <f t="shared" si="113"/>
        <v/>
      </c>
      <c r="AH409" s="257" t="str">
        <f t="shared" si="114"/>
        <v/>
      </c>
      <c r="AJ409" s="257" t="str">
        <f>IF(AN409="","",IF(COUNTIF(AN$2:AN409,AN409)=1,MAX($AJ$1:AJ408)+1,""))</f>
        <v/>
      </c>
      <c r="AK409" s="257" t="str">
        <f>IF('CMS Downtime Detail'!B431="","",'CMS Downtime Detail'!B431)</f>
        <v/>
      </c>
      <c r="AL409" s="257" t="str">
        <f>IF('CMS Downtime Detail'!C431="","",'CMS Downtime Detail'!C431)</f>
        <v/>
      </c>
      <c r="AM409" s="257" t="str">
        <f>IF('CMS Downtime Detail'!D431="","",'CMS Downtime Detail'!D431)</f>
        <v/>
      </c>
      <c r="AN409" s="257" t="str">
        <f t="shared" si="115"/>
        <v/>
      </c>
      <c r="AO409" s="257" t="str">
        <f t="shared" si="116"/>
        <v/>
      </c>
      <c r="AP409" s="257" t="str">
        <f t="shared" si="117"/>
        <v/>
      </c>
      <c r="AQ409" s="257" t="str">
        <f t="shared" si="118"/>
        <v/>
      </c>
      <c r="AR409" s="257" t="str">
        <f t="shared" si="119"/>
        <v/>
      </c>
    </row>
    <row r="410" spans="7:44" x14ac:dyDescent="0.25">
      <c r="G410" s="257" t="str">
        <f>IF(B410="","",IF(COUNTIF(K$2:K410,K410)=1,MAX($G$1:G409)+1,""))</f>
        <v/>
      </c>
      <c r="H410" s="257" t="str">
        <f>IF('No CMS Deviation'!B432="","",'No CMS Deviation'!B432)</f>
        <v/>
      </c>
      <c r="I410" s="257" t="str">
        <f>IF('No CMS Deviation'!C432="","",'No CMS Deviation'!C432)</f>
        <v/>
      </c>
      <c r="J410" s="257" t="str">
        <f>IF('No CMS Deviation'!D432="","",'No CMS Deviation'!D432)</f>
        <v/>
      </c>
      <c r="K410" s="257" t="str">
        <f t="shared" si="106"/>
        <v/>
      </c>
      <c r="L410" s="257" t="str">
        <f t="shared" si="107"/>
        <v/>
      </c>
      <c r="M410" s="257" t="str">
        <f t="shared" si="108"/>
        <v/>
      </c>
      <c r="N410" s="257" t="str">
        <f t="shared" si="109"/>
        <v/>
      </c>
      <c r="Z410" s="257" t="str">
        <f>IF(AD410="","",IF(COUNTIF(AD$2:AD410,AD410)=1,MAX($Z$1:Z409)+1,""))</f>
        <v/>
      </c>
      <c r="AA410" s="257" t="str">
        <f>IF('CMS Deviation Detail'!B432="","",'CMS Deviation Detail'!B432)</f>
        <v/>
      </c>
      <c r="AB410" s="257" t="str">
        <f>IF('CMS Deviation Detail'!C432="","",'CMS Deviation Detail'!C432)</f>
        <v/>
      </c>
      <c r="AC410" s="257" t="str">
        <f>IF('CMS Deviation Detail'!D432="","",'CMS Deviation Detail'!D432)</f>
        <v/>
      </c>
      <c r="AD410" s="257" t="str">
        <f t="shared" si="110"/>
        <v/>
      </c>
      <c r="AE410" s="257" t="str">
        <f t="shared" si="111"/>
        <v/>
      </c>
      <c r="AF410" s="257" t="str">
        <f t="shared" si="112"/>
        <v/>
      </c>
      <c r="AG410" s="257" t="str">
        <f t="shared" si="113"/>
        <v/>
      </c>
      <c r="AH410" s="257" t="str">
        <f t="shared" si="114"/>
        <v/>
      </c>
      <c r="AJ410" s="257" t="str">
        <f>IF(AN410="","",IF(COUNTIF(AN$2:AN410,AN410)=1,MAX($AJ$1:AJ409)+1,""))</f>
        <v/>
      </c>
      <c r="AK410" s="257" t="str">
        <f>IF('CMS Downtime Detail'!B432="","",'CMS Downtime Detail'!B432)</f>
        <v/>
      </c>
      <c r="AL410" s="257" t="str">
        <f>IF('CMS Downtime Detail'!C432="","",'CMS Downtime Detail'!C432)</f>
        <v/>
      </c>
      <c r="AM410" s="257" t="str">
        <f>IF('CMS Downtime Detail'!D432="","",'CMS Downtime Detail'!D432)</f>
        <v/>
      </c>
      <c r="AN410" s="257" t="str">
        <f t="shared" si="115"/>
        <v/>
      </c>
      <c r="AO410" s="257" t="str">
        <f t="shared" si="116"/>
        <v/>
      </c>
      <c r="AP410" s="257" t="str">
        <f t="shared" si="117"/>
        <v/>
      </c>
      <c r="AQ410" s="257" t="str">
        <f t="shared" si="118"/>
        <v/>
      </c>
      <c r="AR410" s="257" t="str">
        <f t="shared" si="119"/>
        <v/>
      </c>
    </row>
    <row r="411" spans="7:44" x14ac:dyDescent="0.25">
      <c r="G411" s="257" t="str">
        <f>IF(B411="","",IF(COUNTIF(K$2:K411,K411)=1,MAX($G$1:G410)+1,""))</f>
        <v/>
      </c>
      <c r="H411" s="257" t="str">
        <f>IF('No CMS Deviation'!B433="","",'No CMS Deviation'!B433)</f>
        <v/>
      </c>
      <c r="I411" s="257" t="str">
        <f>IF('No CMS Deviation'!C433="","",'No CMS Deviation'!C433)</f>
        <v/>
      </c>
      <c r="J411" s="257" t="str">
        <f>IF('No CMS Deviation'!D433="","",'No CMS Deviation'!D433)</f>
        <v/>
      </c>
      <c r="K411" s="257" t="str">
        <f t="shared" si="106"/>
        <v/>
      </c>
      <c r="L411" s="257" t="str">
        <f t="shared" si="107"/>
        <v/>
      </c>
      <c r="M411" s="257" t="str">
        <f t="shared" si="108"/>
        <v/>
      </c>
      <c r="N411" s="257" t="str">
        <f t="shared" si="109"/>
        <v/>
      </c>
      <c r="Z411" s="257" t="str">
        <f>IF(AD411="","",IF(COUNTIF(AD$2:AD411,AD411)=1,MAX($Z$1:Z410)+1,""))</f>
        <v/>
      </c>
      <c r="AA411" s="257" t="str">
        <f>IF('CMS Deviation Detail'!B433="","",'CMS Deviation Detail'!B433)</f>
        <v/>
      </c>
      <c r="AB411" s="257" t="str">
        <f>IF('CMS Deviation Detail'!C433="","",'CMS Deviation Detail'!C433)</f>
        <v/>
      </c>
      <c r="AC411" s="257" t="str">
        <f>IF('CMS Deviation Detail'!D433="","",'CMS Deviation Detail'!D433)</f>
        <v/>
      </c>
      <c r="AD411" s="257" t="str">
        <f t="shared" si="110"/>
        <v/>
      </c>
      <c r="AE411" s="257" t="str">
        <f t="shared" si="111"/>
        <v/>
      </c>
      <c r="AF411" s="257" t="str">
        <f t="shared" si="112"/>
        <v/>
      </c>
      <c r="AG411" s="257" t="str">
        <f t="shared" si="113"/>
        <v/>
      </c>
      <c r="AH411" s="257" t="str">
        <f t="shared" si="114"/>
        <v/>
      </c>
      <c r="AJ411" s="257" t="str">
        <f>IF(AN411="","",IF(COUNTIF(AN$2:AN411,AN411)=1,MAX($AJ$1:AJ410)+1,""))</f>
        <v/>
      </c>
      <c r="AK411" s="257" t="str">
        <f>IF('CMS Downtime Detail'!B433="","",'CMS Downtime Detail'!B433)</f>
        <v/>
      </c>
      <c r="AL411" s="257" t="str">
        <f>IF('CMS Downtime Detail'!C433="","",'CMS Downtime Detail'!C433)</f>
        <v/>
      </c>
      <c r="AM411" s="257" t="str">
        <f>IF('CMS Downtime Detail'!D433="","",'CMS Downtime Detail'!D433)</f>
        <v/>
      </c>
      <c r="AN411" s="257" t="str">
        <f t="shared" si="115"/>
        <v/>
      </c>
      <c r="AO411" s="257" t="str">
        <f t="shared" si="116"/>
        <v/>
      </c>
      <c r="AP411" s="257" t="str">
        <f t="shared" si="117"/>
        <v/>
      </c>
      <c r="AQ411" s="257" t="str">
        <f t="shared" si="118"/>
        <v/>
      </c>
      <c r="AR411" s="257" t="str">
        <f t="shared" si="119"/>
        <v/>
      </c>
    </row>
    <row r="412" spans="7:44" x14ac:dyDescent="0.25">
      <c r="G412" s="257" t="str">
        <f>IF(B412="","",IF(COUNTIF(K$2:K412,K412)=1,MAX($G$1:G411)+1,""))</f>
        <v/>
      </c>
      <c r="H412" s="257" t="str">
        <f>IF('No CMS Deviation'!B434="","",'No CMS Deviation'!B434)</f>
        <v/>
      </c>
      <c r="I412" s="257" t="str">
        <f>IF('No CMS Deviation'!C434="","",'No CMS Deviation'!C434)</f>
        <v/>
      </c>
      <c r="J412" s="257" t="str">
        <f>IF('No CMS Deviation'!D434="","",'No CMS Deviation'!D434)</f>
        <v/>
      </c>
      <c r="K412" s="257" t="str">
        <f t="shared" si="106"/>
        <v/>
      </c>
      <c r="L412" s="257" t="str">
        <f t="shared" si="107"/>
        <v/>
      </c>
      <c r="M412" s="257" t="str">
        <f t="shared" si="108"/>
        <v/>
      </c>
      <c r="N412" s="257" t="str">
        <f t="shared" si="109"/>
        <v/>
      </c>
      <c r="Z412" s="257" t="str">
        <f>IF(AD412="","",IF(COUNTIF(AD$2:AD412,AD412)=1,MAX($Z$1:Z411)+1,""))</f>
        <v/>
      </c>
      <c r="AA412" s="257" t="str">
        <f>IF('CMS Deviation Detail'!B434="","",'CMS Deviation Detail'!B434)</f>
        <v/>
      </c>
      <c r="AB412" s="257" t="str">
        <f>IF('CMS Deviation Detail'!C434="","",'CMS Deviation Detail'!C434)</f>
        <v/>
      </c>
      <c r="AC412" s="257" t="str">
        <f>IF('CMS Deviation Detail'!D434="","",'CMS Deviation Detail'!D434)</f>
        <v/>
      </c>
      <c r="AD412" s="257" t="str">
        <f t="shared" si="110"/>
        <v/>
      </c>
      <c r="AE412" s="257" t="str">
        <f t="shared" si="111"/>
        <v/>
      </c>
      <c r="AF412" s="257" t="str">
        <f t="shared" si="112"/>
        <v/>
      </c>
      <c r="AG412" s="257" t="str">
        <f t="shared" si="113"/>
        <v/>
      </c>
      <c r="AH412" s="257" t="str">
        <f t="shared" si="114"/>
        <v/>
      </c>
      <c r="AJ412" s="257" t="str">
        <f>IF(AN412="","",IF(COUNTIF(AN$2:AN412,AN412)=1,MAX($AJ$1:AJ411)+1,""))</f>
        <v/>
      </c>
      <c r="AK412" s="257" t="str">
        <f>IF('CMS Downtime Detail'!B434="","",'CMS Downtime Detail'!B434)</f>
        <v/>
      </c>
      <c r="AL412" s="257" t="str">
        <f>IF('CMS Downtime Detail'!C434="","",'CMS Downtime Detail'!C434)</f>
        <v/>
      </c>
      <c r="AM412" s="257" t="str">
        <f>IF('CMS Downtime Detail'!D434="","",'CMS Downtime Detail'!D434)</f>
        <v/>
      </c>
      <c r="AN412" s="257" t="str">
        <f t="shared" si="115"/>
        <v/>
      </c>
      <c r="AO412" s="257" t="str">
        <f t="shared" si="116"/>
        <v/>
      </c>
      <c r="AP412" s="257" t="str">
        <f t="shared" si="117"/>
        <v/>
      </c>
      <c r="AQ412" s="257" t="str">
        <f t="shared" si="118"/>
        <v/>
      </c>
      <c r="AR412" s="257" t="str">
        <f t="shared" si="119"/>
        <v/>
      </c>
    </row>
    <row r="413" spans="7:44" x14ac:dyDescent="0.25">
      <c r="G413" s="257" t="str">
        <f>IF(B413="","",IF(COUNTIF(K$2:K413,K413)=1,MAX($G$1:G412)+1,""))</f>
        <v/>
      </c>
      <c r="H413" s="257" t="str">
        <f>IF('No CMS Deviation'!B435="","",'No CMS Deviation'!B435)</f>
        <v/>
      </c>
      <c r="I413" s="257" t="str">
        <f>IF('No CMS Deviation'!C435="","",'No CMS Deviation'!C435)</f>
        <v/>
      </c>
      <c r="J413" s="257" t="str">
        <f>IF('No CMS Deviation'!D435="","",'No CMS Deviation'!D435)</f>
        <v/>
      </c>
      <c r="K413" s="257" t="str">
        <f t="shared" si="106"/>
        <v/>
      </c>
      <c r="L413" s="257" t="str">
        <f t="shared" si="107"/>
        <v/>
      </c>
      <c r="M413" s="257" t="str">
        <f t="shared" si="108"/>
        <v/>
      </c>
      <c r="N413" s="257" t="str">
        <f t="shared" si="109"/>
        <v/>
      </c>
      <c r="Z413" s="257" t="str">
        <f>IF(AD413="","",IF(COUNTIF(AD$2:AD413,AD413)=1,MAX($Z$1:Z412)+1,""))</f>
        <v/>
      </c>
      <c r="AA413" s="257" t="str">
        <f>IF('CMS Deviation Detail'!B435="","",'CMS Deviation Detail'!B435)</f>
        <v/>
      </c>
      <c r="AB413" s="257" t="str">
        <f>IF('CMS Deviation Detail'!C435="","",'CMS Deviation Detail'!C435)</f>
        <v/>
      </c>
      <c r="AC413" s="257" t="str">
        <f>IF('CMS Deviation Detail'!D435="","",'CMS Deviation Detail'!D435)</f>
        <v/>
      </c>
      <c r="AD413" s="257" t="str">
        <f t="shared" si="110"/>
        <v/>
      </c>
      <c r="AE413" s="257" t="str">
        <f t="shared" si="111"/>
        <v/>
      </c>
      <c r="AF413" s="257" t="str">
        <f t="shared" si="112"/>
        <v/>
      </c>
      <c r="AG413" s="257" t="str">
        <f t="shared" si="113"/>
        <v/>
      </c>
      <c r="AH413" s="257" t="str">
        <f t="shared" si="114"/>
        <v/>
      </c>
      <c r="AJ413" s="257" t="str">
        <f>IF(AN413="","",IF(COUNTIF(AN$2:AN413,AN413)=1,MAX($AJ$1:AJ412)+1,""))</f>
        <v/>
      </c>
      <c r="AK413" s="257" t="str">
        <f>IF('CMS Downtime Detail'!B435="","",'CMS Downtime Detail'!B435)</f>
        <v/>
      </c>
      <c r="AL413" s="257" t="str">
        <f>IF('CMS Downtime Detail'!C435="","",'CMS Downtime Detail'!C435)</f>
        <v/>
      </c>
      <c r="AM413" s="257" t="str">
        <f>IF('CMS Downtime Detail'!D435="","",'CMS Downtime Detail'!D435)</f>
        <v/>
      </c>
      <c r="AN413" s="257" t="str">
        <f t="shared" si="115"/>
        <v/>
      </c>
      <c r="AO413" s="257" t="str">
        <f t="shared" si="116"/>
        <v/>
      </c>
      <c r="AP413" s="257" t="str">
        <f t="shared" si="117"/>
        <v/>
      </c>
      <c r="AQ413" s="257" t="str">
        <f t="shared" si="118"/>
        <v/>
      </c>
      <c r="AR413" s="257" t="str">
        <f t="shared" si="119"/>
        <v/>
      </c>
    </row>
    <row r="414" spans="7:44" x14ac:dyDescent="0.25">
      <c r="G414" s="257" t="str">
        <f>IF(B414="","",IF(COUNTIF(K$2:K414,K414)=1,MAX($G$1:G413)+1,""))</f>
        <v/>
      </c>
      <c r="H414" s="257" t="str">
        <f>IF('No CMS Deviation'!B436="","",'No CMS Deviation'!B436)</f>
        <v/>
      </c>
      <c r="I414" s="257" t="str">
        <f>IF('No CMS Deviation'!C436="","",'No CMS Deviation'!C436)</f>
        <v/>
      </c>
      <c r="J414" s="257" t="str">
        <f>IF('No CMS Deviation'!D436="","",'No CMS Deviation'!D436)</f>
        <v/>
      </c>
      <c r="K414" s="257" t="str">
        <f t="shared" si="106"/>
        <v/>
      </c>
      <c r="L414" s="257" t="str">
        <f t="shared" si="107"/>
        <v/>
      </c>
      <c r="M414" s="257" t="str">
        <f t="shared" si="108"/>
        <v/>
      </c>
      <c r="N414" s="257" t="str">
        <f t="shared" si="109"/>
        <v/>
      </c>
      <c r="Z414" s="257" t="str">
        <f>IF(AD414="","",IF(COUNTIF(AD$2:AD414,AD414)=1,MAX($Z$1:Z413)+1,""))</f>
        <v/>
      </c>
      <c r="AA414" s="257" t="str">
        <f>IF('CMS Deviation Detail'!B436="","",'CMS Deviation Detail'!B436)</f>
        <v/>
      </c>
      <c r="AB414" s="257" t="str">
        <f>IF('CMS Deviation Detail'!C436="","",'CMS Deviation Detail'!C436)</f>
        <v/>
      </c>
      <c r="AC414" s="257" t="str">
        <f>IF('CMS Deviation Detail'!D436="","",'CMS Deviation Detail'!D436)</f>
        <v/>
      </c>
      <c r="AD414" s="257" t="str">
        <f t="shared" si="110"/>
        <v/>
      </c>
      <c r="AE414" s="257" t="str">
        <f t="shared" si="111"/>
        <v/>
      </c>
      <c r="AF414" s="257" t="str">
        <f t="shared" si="112"/>
        <v/>
      </c>
      <c r="AG414" s="257" t="str">
        <f t="shared" si="113"/>
        <v/>
      </c>
      <c r="AH414" s="257" t="str">
        <f t="shared" si="114"/>
        <v/>
      </c>
      <c r="AJ414" s="257" t="str">
        <f>IF(AN414="","",IF(COUNTIF(AN$2:AN414,AN414)=1,MAX($AJ$1:AJ413)+1,""))</f>
        <v/>
      </c>
      <c r="AK414" s="257" t="str">
        <f>IF('CMS Downtime Detail'!B436="","",'CMS Downtime Detail'!B436)</f>
        <v/>
      </c>
      <c r="AL414" s="257" t="str">
        <f>IF('CMS Downtime Detail'!C436="","",'CMS Downtime Detail'!C436)</f>
        <v/>
      </c>
      <c r="AM414" s="257" t="str">
        <f>IF('CMS Downtime Detail'!D436="","",'CMS Downtime Detail'!D436)</f>
        <v/>
      </c>
      <c r="AN414" s="257" t="str">
        <f t="shared" si="115"/>
        <v/>
      </c>
      <c r="AO414" s="257" t="str">
        <f t="shared" si="116"/>
        <v/>
      </c>
      <c r="AP414" s="257" t="str">
        <f t="shared" si="117"/>
        <v/>
      </c>
      <c r="AQ414" s="257" t="str">
        <f t="shared" si="118"/>
        <v/>
      </c>
      <c r="AR414" s="257" t="str">
        <f t="shared" si="119"/>
        <v/>
      </c>
    </row>
    <row r="415" spans="7:44" x14ac:dyDescent="0.25">
      <c r="G415" s="257" t="str">
        <f>IF(B415="","",IF(COUNTIF(K$2:K415,K415)=1,MAX($G$1:G414)+1,""))</f>
        <v/>
      </c>
      <c r="H415" s="257" t="str">
        <f>IF('No CMS Deviation'!B437="","",'No CMS Deviation'!B437)</f>
        <v/>
      </c>
      <c r="I415" s="257" t="str">
        <f>IF('No CMS Deviation'!C437="","",'No CMS Deviation'!C437)</f>
        <v/>
      </c>
      <c r="J415" s="257" t="str">
        <f>IF('No CMS Deviation'!D437="","",'No CMS Deviation'!D437)</f>
        <v/>
      </c>
      <c r="K415" s="257" t="str">
        <f t="shared" si="106"/>
        <v/>
      </c>
      <c r="L415" s="257" t="str">
        <f t="shared" si="107"/>
        <v/>
      </c>
      <c r="M415" s="257" t="str">
        <f t="shared" si="108"/>
        <v/>
      </c>
      <c r="N415" s="257" t="str">
        <f t="shared" si="109"/>
        <v/>
      </c>
      <c r="Z415" s="257" t="str">
        <f>IF(AD415="","",IF(COUNTIF(AD$2:AD415,AD415)=1,MAX($Z$1:Z414)+1,""))</f>
        <v/>
      </c>
      <c r="AA415" s="257" t="str">
        <f>IF('CMS Deviation Detail'!B437="","",'CMS Deviation Detail'!B437)</f>
        <v/>
      </c>
      <c r="AB415" s="257" t="str">
        <f>IF('CMS Deviation Detail'!C437="","",'CMS Deviation Detail'!C437)</f>
        <v/>
      </c>
      <c r="AC415" s="257" t="str">
        <f>IF('CMS Deviation Detail'!D437="","",'CMS Deviation Detail'!D437)</f>
        <v/>
      </c>
      <c r="AD415" s="257" t="str">
        <f t="shared" si="110"/>
        <v/>
      </c>
      <c r="AE415" s="257" t="str">
        <f t="shared" si="111"/>
        <v/>
      </c>
      <c r="AF415" s="257" t="str">
        <f t="shared" si="112"/>
        <v/>
      </c>
      <c r="AG415" s="257" t="str">
        <f t="shared" si="113"/>
        <v/>
      </c>
      <c r="AH415" s="257" t="str">
        <f t="shared" si="114"/>
        <v/>
      </c>
      <c r="AJ415" s="257" t="str">
        <f>IF(AN415="","",IF(COUNTIF(AN$2:AN415,AN415)=1,MAX($AJ$1:AJ414)+1,""))</f>
        <v/>
      </c>
      <c r="AK415" s="257" t="str">
        <f>IF('CMS Downtime Detail'!B437="","",'CMS Downtime Detail'!B437)</f>
        <v/>
      </c>
      <c r="AL415" s="257" t="str">
        <f>IF('CMS Downtime Detail'!C437="","",'CMS Downtime Detail'!C437)</f>
        <v/>
      </c>
      <c r="AM415" s="257" t="str">
        <f>IF('CMS Downtime Detail'!D437="","",'CMS Downtime Detail'!D437)</f>
        <v/>
      </c>
      <c r="AN415" s="257" t="str">
        <f t="shared" si="115"/>
        <v/>
      </c>
      <c r="AO415" s="257" t="str">
        <f t="shared" si="116"/>
        <v/>
      </c>
      <c r="AP415" s="257" t="str">
        <f t="shared" si="117"/>
        <v/>
      </c>
      <c r="AQ415" s="257" t="str">
        <f t="shared" si="118"/>
        <v/>
      </c>
      <c r="AR415" s="257" t="str">
        <f t="shared" si="119"/>
        <v/>
      </c>
    </row>
    <row r="416" spans="7:44" x14ac:dyDescent="0.25">
      <c r="G416" s="257" t="str">
        <f>IF(B416="","",IF(COUNTIF(K$2:K416,K416)=1,MAX($G$1:G415)+1,""))</f>
        <v/>
      </c>
      <c r="H416" s="257" t="str">
        <f>IF('No CMS Deviation'!B438="","",'No CMS Deviation'!B438)</f>
        <v/>
      </c>
      <c r="I416" s="257" t="str">
        <f>IF('No CMS Deviation'!C438="","",'No CMS Deviation'!C438)</f>
        <v/>
      </c>
      <c r="J416" s="257" t="str">
        <f>IF('No CMS Deviation'!D438="","",'No CMS Deviation'!D438)</f>
        <v/>
      </c>
      <c r="K416" s="257" t="str">
        <f t="shared" si="106"/>
        <v/>
      </c>
      <c r="L416" s="257" t="str">
        <f t="shared" si="107"/>
        <v/>
      </c>
      <c r="M416" s="257" t="str">
        <f t="shared" si="108"/>
        <v/>
      </c>
      <c r="N416" s="257" t="str">
        <f t="shared" si="109"/>
        <v/>
      </c>
      <c r="Z416" s="257" t="str">
        <f>IF(AD416="","",IF(COUNTIF(AD$2:AD416,AD416)=1,MAX($Z$1:Z415)+1,""))</f>
        <v/>
      </c>
      <c r="AA416" s="257" t="str">
        <f>IF('CMS Deviation Detail'!B438="","",'CMS Deviation Detail'!B438)</f>
        <v/>
      </c>
      <c r="AB416" s="257" t="str">
        <f>IF('CMS Deviation Detail'!C438="","",'CMS Deviation Detail'!C438)</f>
        <v/>
      </c>
      <c r="AC416" s="257" t="str">
        <f>IF('CMS Deviation Detail'!D438="","",'CMS Deviation Detail'!D438)</f>
        <v/>
      </c>
      <c r="AD416" s="257" t="str">
        <f t="shared" si="110"/>
        <v/>
      </c>
      <c r="AE416" s="257" t="str">
        <f t="shared" si="111"/>
        <v/>
      </c>
      <c r="AF416" s="257" t="str">
        <f t="shared" si="112"/>
        <v/>
      </c>
      <c r="AG416" s="257" t="str">
        <f t="shared" si="113"/>
        <v/>
      </c>
      <c r="AH416" s="257" t="str">
        <f t="shared" si="114"/>
        <v/>
      </c>
      <c r="AJ416" s="257" t="str">
        <f>IF(AN416="","",IF(COUNTIF(AN$2:AN416,AN416)=1,MAX($AJ$1:AJ415)+1,""))</f>
        <v/>
      </c>
      <c r="AK416" s="257" t="str">
        <f>IF('CMS Downtime Detail'!B438="","",'CMS Downtime Detail'!B438)</f>
        <v/>
      </c>
      <c r="AL416" s="257" t="str">
        <f>IF('CMS Downtime Detail'!C438="","",'CMS Downtime Detail'!C438)</f>
        <v/>
      </c>
      <c r="AM416" s="257" t="str">
        <f>IF('CMS Downtime Detail'!D438="","",'CMS Downtime Detail'!D438)</f>
        <v/>
      </c>
      <c r="AN416" s="257" t="str">
        <f t="shared" si="115"/>
        <v/>
      </c>
      <c r="AO416" s="257" t="str">
        <f t="shared" si="116"/>
        <v/>
      </c>
      <c r="AP416" s="257" t="str">
        <f t="shared" si="117"/>
        <v/>
      </c>
      <c r="AQ416" s="257" t="str">
        <f t="shared" si="118"/>
        <v/>
      </c>
      <c r="AR416" s="257" t="str">
        <f t="shared" si="119"/>
        <v/>
      </c>
    </row>
    <row r="417" spans="7:44" x14ac:dyDescent="0.25">
      <c r="G417" s="257" t="str">
        <f>IF(B417="","",IF(COUNTIF(K$2:K417,K417)=1,MAX($G$1:G416)+1,""))</f>
        <v/>
      </c>
      <c r="H417" s="257" t="str">
        <f>IF('No CMS Deviation'!B439="","",'No CMS Deviation'!B439)</f>
        <v/>
      </c>
      <c r="I417" s="257" t="str">
        <f>IF('No CMS Deviation'!C439="","",'No CMS Deviation'!C439)</f>
        <v/>
      </c>
      <c r="J417" s="257" t="str">
        <f>IF('No CMS Deviation'!D439="","",'No CMS Deviation'!D439)</f>
        <v/>
      </c>
      <c r="K417" s="257" t="str">
        <f t="shared" si="106"/>
        <v/>
      </c>
      <c r="L417" s="257" t="str">
        <f t="shared" si="107"/>
        <v/>
      </c>
      <c r="M417" s="257" t="str">
        <f t="shared" si="108"/>
        <v/>
      </c>
      <c r="N417" s="257" t="str">
        <f t="shared" si="109"/>
        <v/>
      </c>
      <c r="Z417" s="257" t="str">
        <f>IF(AD417="","",IF(COUNTIF(AD$2:AD417,AD417)=1,MAX($Z$1:Z416)+1,""))</f>
        <v/>
      </c>
      <c r="AA417" s="257" t="str">
        <f>IF('CMS Deviation Detail'!B439="","",'CMS Deviation Detail'!B439)</f>
        <v/>
      </c>
      <c r="AB417" s="257" t="str">
        <f>IF('CMS Deviation Detail'!C439="","",'CMS Deviation Detail'!C439)</f>
        <v/>
      </c>
      <c r="AC417" s="257" t="str">
        <f>IF('CMS Deviation Detail'!D439="","",'CMS Deviation Detail'!D439)</f>
        <v/>
      </c>
      <c r="AD417" s="257" t="str">
        <f t="shared" si="110"/>
        <v/>
      </c>
      <c r="AE417" s="257" t="str">
        <f t="shared" si="111"/>
        <v/>
      </c>
      <c r="AF417" s="257" t="str">
        <f t="shared" si="112"/>
        <v/>
      </c>
      <c r="AG417" s="257" t="str">
        <f t="shared" si="113"/>
        <v/>
      </c>
      <c r="AH417" s="257" t="str">
        <f t="shared" si="114"/>
        <v/>
      </c>
      <c r="AJ417" s="257" t="str">
        <f>IF(AN417="","",IF(COUNTIF(AN$2:AN417,AN417)=1,MAX($AJ$1:AJ416)+1,""))</f>
        <v/>
      </c>
      <c r="AK417" s="257" t="str">
        <f>IF('CMS Downtime Detail'!B439="","",'CMS Downtime Detail'!B439)</f>
        <v/>
      </c>
      <c r="AL417" s="257" t="str">
        <f>IF('CMS Downtime Detail'!C439="","",'CMS Downtime Detail'!C439)</f>
        <v/>
      </c>
      <c r="AM417" s="257" t="str">
        <f>IF('CMS Downtime Detail'!D439="","",'CMS Downtime Detail'!D439)</f>
        <v/>
      </c>
      <c r="AN417" s="257" t="str">
        <f t="shared" si="115"/>
        <v/>
      </c>
      <c r="AO417" s="257" t="str">
        <f t="shared" si="116"/>
        <v/>
      </c>
      <c r="AP417" s="257" t="str">
        <f t="shared" si="117"/>
        <v/>
      </c>
      <c r="AQ417" s="257" t="str">
        <f t="shared" si="118"/>
        <v/>
      </c>
      <c r="AR417" s="257" t="str">
        <f t="shared" si="119"/>
        <v/>
      </c>
    </row>
    <row r="418" spans="7:44" x14ac:dyDescent="0.25">
      <c r="G418" s="257" t="str">
        <f>IF(B418="","",IF(COUNTIF(K$2:K418,K418)=1,MAX($G$1:G417)+1,""))</f>
        <v/>
      </c>
      <c r="H418" s="257" t="str">
        <f>IF('No CMS Deviation'!B440="","",'No CMS Deviation'!B440)</f>
        <v/>
      </c>
      <c r="I418" s="257" t="str">
        <f>IF('No CMS Deviation'!C440="","",'No CMS Deviation'!C440)</f>
        <v/>
      </c>
      <c r="J418" s="257" t="str">
        <f>IF('No CMS Deviation'!D440="","",'No CMS Deviation'!D440)</f>
        <v/>
      </c>
      <c r="K418" s="257" t="str">
        <f t="shared" si="106"/>
        <v/>
      </c>
      <c r="L418" s="257" t="str">
        <f t="shared" si="107"/>
        <v/>
      </c>
      <c r="M418" s="257" t="str">
        <f t="shared" si="108"/>
        <v/>
      </c>
      <c r="N418" s="257" t="str">
        <f t="shared" si="109"/>
        <v/>
      </c>
      <c r="Z418" s="257" t="str">
        <f>IF(AD418="","",IF(COUNTIF(AD$2:AD418,AD418)=1,MAX($Z$1:Z417)+1,""))</f>
        <v/>
      </c>
      <c r="AA418" s="257" t="str">
        <f>IF('CMS Deviation Detail'!B440="","",'CMS Deviation Detail'!B440)</f>
        <v/>
      </c>
      <c r="AB418" s="257" t="str">
        <f>IF('CMS Deviation Detail'!C440="","",'CMS Deviation Detail'!C440)</f>
        <v/>
      </c>
      <c r="AC418" s="257" t="str">
        <f>IF('CMS Deviation Detail'!D440="","",'CMS Deviation Detail'!D440)</f>
        <v/>
      </c>
      <c r="AD418" s="257" t="str">
        <f t="shared" si="110"/>
        <v/>
      </c>
      <c r="AE418" s="257" t="str">
        <f t="shared" si="111"/>
        <v/>
      </c>
      <c r="AF418" s="257" t="str">
        <f t="shared" si="112"/>
        <v/>
      </c>
      <c r="AG418" s="257" t="str">
        <f t="shared" si="113"/>
        <v/>
      </c>
      <c r="AH418" s="257" t="str">
        <f t="shared" si="114"/>
        <v/>
      </c>
      <c r="AJ418" s="257" t="str">
        <f>IF(AN418="","",IF(COUNTIF(AN$2:AN418,AN418)=1,MAX($AJ$1:AJ417)+1,""))</f>
        <v/>
      </c>
      <c r="AK418" s="257" t="str">
        <f>IF('CMS Downtime Detail'!B440="","",'CMS Downtime Detail'!B440)</f>
        <v/>
      </c>
      <c r="AL418" s="257" t="str">
        <f>IF('CMS Downtime Detail'!C440="","",'CMS Downtime Detail'!C440)</f>
        <v/>
      </c>
      <c r="AM418" s="257" t="str">
        <f>IF('CMS Downtime Detail'!D440="","",'CMS Downtime Detail'!D440)</f>
        <v/>
      </c>
      <c r="AN418" s="257" t="str">
        <f t="shared" si="115"/>
        <v/>
      </c>
      <c r="AO418" s="257" t="str">
        <f t="shared" si="116"/>
        <v/>
      </c>
      <c r="AP418" s="257" t="str">
        <f t="shared" si="117"/>
        <v/>
      </c>
      <c r="AQ418" s="257" t="str">
        <f t="shared" si="118"/>
        <v/>
      </c>
      <c r="AR418" s="257" t="str">
        <f t="shared" si="119"/>
        <v/>
      </c>
    </row>
    <row r="419" spans="7:44" x14ac:dyDescent="0.25">
      <c r="G419" s="257" t="str">
        <f>IF(B419="","",IF(COUNTIF(K$2:K419,K419)=1,MAX($G$1:G418)+1,""))</f>
        <v/>
      </c>
      <c r="H419" s="257" t="str">
        <f>IF('No CMS Deviation'!B441="","",'No CMS Deviation'!B441)</f>
        <v/>
      </c>
      <c r="I419" s="257" t="str">
        <f>IF('No CMS Deviation'!C441="","",'No CMS Deviation'!C441)</f>
        <v/>
      </c>
      <c r="J419" s="257" t="str">
        <f>IF('No CMS Deviation'!D441="","",'No CMS Deviation'!D441)</f>
        <v/>
      </c>
      <c r="K419" s="257" t="str">
        <f t="shared" si="106"/>
        <v/>
      </c>
      <c r="L419" s="257" t="str">
        <f t="shared" si="107"/>
        <v/>
      </c>
      <c r="M419" s="257" t="str">
        <f t="shared" si="108"/>
        <v/>
      </c>
      <c r="N419" s="257" t="str">
        <f t="shared" si="109"/>
        <v/>
      </c>
      <c r="Z419" s="257" t="str">
        <f>IF(AD419="","",IF(COUNTIF(AD$2:AD419,AD419)=1,MAX($Z$1:Z418)+1,""))</f>
        <v/>
      </c>
      <c r="AA419" s="257" t="str">
        <f>IF('CMS Deviation Detail'!B441="","",'CMS Deviation Detail'!B441)</f>
        <v/>
      </c>
      <c r="AB419" s="257" t="str">
        <f>IF('CMS Deviation Detail'!C441="","",'CMS Deviation Detail'!C441)</f>
        <v/>
      </c>
      <c r="AC419" s="257" t="str">
        <f>IF('CMS Deviation Detail'!D441="","",'CMS Deviation Detail'!D441)</f>
        <v/>
      </c>
      <c r="AD419" s="257" t="str">
        <f t="shared" si="110"/>
        <v/>
      </c>
      <c r="AE419" s="257" t="str">
        <f t="shared" si="111"/>
        <v/>
      </c>
      <c r="AF419" s="257" t="str">
        <f t="shared" si="112"/>
        <v/>
      </c>
      <c r="AG419" s="257" t="str">
        <f t="shared" si="113"/>
        <v/>
      </c>
      <c r="AH419" s="257" t="str">
        <f t="shared" si="114"/>
        <v/>
      </c>
      <c r="AJ419" s="257" t="str">
        <f>IF(AN419="","",IF(COUNTIF(AN$2:AN419,AN419)=1,MAX($AJ$1:AJ418)+1,""))</f>
        <v/>
      </c>
      <c r="AK419" s="257" t="str">
        <f>IF('CMS Downtime Detail'!B441="","",'CMS Downtime Detail'!B441)</f>
        <v/>
      </c>
      <c r="AL419" s="257" t="str">
        <f>IF('CMS Downtime Detail'!C441="","",'CMS Downtime Detail'!C441)</f>
        <v/>
      </c>
      <c r="AM419" s="257" t="str">
        <f>IF('CMS Downtime Detail'!D441="","",'CMS Downtime Detail'!D441)</f>
        <v/>
      </c>
      <c r="AN419" s="257" t="str">
        <f t="shared" si="115"/>
        <v/>
      </c>
      <c r="AO419" s="257" t="str">
        <f t="shared" si="116"/>
        <v/>
      </c>
      <c r="AP419" s="257" t="str">
        <f t="shared" si="117"/>
        <v/>
      </c>
      <c r="AQ419" s="257" t="str">
        <f t="shared" si="118"/>
        <v/>
      </c>
      <c r="AR419" s="257" t="str">
        <f t="shared" si="119"/>
        <v/>
      </c>
    </row>
    <row r="420" spans="7:44" x14ac:dyDescent="0.25">
      <c r="G420" s="257" t="str">
        <f>IF(B420="","",IF(COUNTIF(K$2:K420,K420)=1,MAX($G$1:G419)+1,""))</f>
        <v/>
      </c>
      <c r="H420" s="257" t="str">
        <f>IF('No CMS Deviation'!B442="","",'No CMS Deviation'!B442)</f>
        <v/>
      </c>
      <c r="I420" s="257" t="str">
        <f>IF('No CMS Deviation'!C442="","",'No CMS Deviation'!C442)</f>
        <v/>
      </c>
      <c r="J420" s="257" t="str">
        <f>IF('No CMS Deviation'!D442="","",'No CMS Deviation'!D442)</f>
        <v/>
      </c>
      <c r="K420" s="257" t="str">
        <f t="shared" si="106"/>
        <v/>
      </c>
      <c r="L420" s="257" t="str">
        <f t="shared" si="107"/>
        <v/>
      </c>
      <c r="M420" s="257" t="str">
        <f t="shared" si="108"/>
        <v/>
      </c>
      <c r="N420" s="257" t="str">
        <f t="shared" si="109"/>
        <v/>
      </c>
      <c r="Z420" s="257" t="str">
        <f>IF(AD420="","",IF(COUNTIF(AD$2:AD420,AD420)=1,MAX($Z$1:Z419)+1,""))</f>
        <v/>
      </c>
      <c r="AA420" s="257" t="str">
        <f>IF('CMS Deviation Detail'!B442="","",'CMS Deviation Detail'!B442)</f>
        <v/>
      </c>
      <c r="AB420" s="257" t="str">
        <f>IF('CMS Deviation Detail'!C442="","",'CMS Deviation Detail'!C442)</f>
        <v/>
      </c>
      <c r="AC420" s="257" t="str">
        <f>IF('CMS Deviation Detail'!D442="","",'CMS Deviation Detail'!D442)</f>
        <v/>
      </c>
      <c r="AD420" s="257" t="str">
        <f t="shared" si="110"/>
        <v/>
      </c>
      <c r="AE420" s="257" t="str">
        <f t="shared" si="111"/>
        <v/>
      </c>
      <c r="AF420" s="257" t="str">
        <f t="shared" si="112"/>
        <v/>
      </c>
      <c r="AG420" s="257" t="str">
        <f t="shared" si="113"/>
        <v/>
      </c>
      <c r="AH420" s="257" t="str">
        <f t="shared" si="114"/>
        <v/>
      </c>
      <c r="AJ420" s="257" t="str">
        <f>IF(AN420="","",IF(COUNTIF(AN$2:AN420,AN420)=1,MAX($AJ$1:AJ419)+1,""))</f>
        <v/>
      </c>
      <c r="AK420" s="257" t="str">
        <f>IF('CMS Downtime Detail'!B442="","",'CMS Downtime Detail'!B442)</f>
        <v/>
      </c>
      <c r="AL420" s="257" t="str">
        <f>IF('CMS Downtime Detail'!C442="","",'CMS Downtime Detail'!C442)</f>
        <v/>
      </c>
      <c r="AM420" s="257" t="str">
        <f>IF('CMS Downtime Detail'!D442="","",'CMS Downtime Detail'!D442)</f>
        <v/>
      </c>
      <c r="AN420" s="257" t="str">
        <f t="shared" si="115"/>
        <v/>
      </c>
      <c r="AO420" s="257" t="str">
        <f t="shared" si="116"/>
        <v/>
      </c>
      <c r="AP420" s="257" t="str">
        <f t="shared" si="117"/>
        <v/>
      </c>
      <c r="AQ420" s="257" t="str">
        <f t="shared" si="118"/>
        <v/>
      </c>
      <c r="AR420" s="257" t="str">
        <f t="shared" si="119"/>
        <v/>
      </c>
    </row>
    <row r="421" spans="7:44" x14ac:dyDescent="0.25">
      <c r="G421" s="257" t="str">
        <f>IF(B421="","",IF(COUNTIF(K$2:K421,K421)=1,MAX($G$1:G420)+1,""))</f>
        <v/>
      </c>
      <c r="H421" s="257" t="str">
        <f>IF('No CMS Deviation'!B443="","",'No CMS Deviation'!B443)</f>
        <v/>
      </c>
      <c r="I421" s="257" t="str">
        <f>IF('No CMS Deviation'!C443="","",'No CMS Deviation'!C443)</f>
        <v/>
      </c>
      <c r="J421" s="257" t="str">
        <f>IF('No CMS Deviation'!D443="","",'No CMS Deviation'!D443)</f>
        <v/>
      </c>
      <c r="K421" s="257" t="str">
        <f t="shared" si="106"/>
        <v/>
      </c>
      <c r="L421" s="257" t="str">
        <f t="shared" si="107"/>
        <v/>
      </c>
      <c r="M421" s="257" t="str">
        <f t="shared" si="108"/>
        <v/>
      </c>
      <c r="N421" s="257" t="str">
        <f t="shared" si="109"/>
        <v/>
      </c>
      <c r="Z421" s="257" t="str">
        <f>IF(AD421="","",IF(COUNTIF(AD$2:AD421,AD421)=1,MAX($Z$1:Z420)+1,""))</f>
        <v/>
      </c>
      <c r="AA421" s="257" t="str">
        <f>IF('CMS Deviation Detail'!B443="","",'CMS Deviation Detail'!B443)</f>
        <v/>
      </c>
      <c r="AB421" s="257" t="str">
        <f>IF('CMS Deviation Detail'!C443="","",'CMS Deviation Detail'!C443)</f>
        <v/>
      </c>
      <c r="AC421" s="257" t="str">
        <f>IF('CMS Deviation Detail'!D443="","",'CMS Deviation Detail'!D443)</f>
        <v/>
      </c>
      <c r="AD421" s="257" t="str">
        <f t="shared" si="110"/>
        <v/>
      </c>
      <c r="AE421" s="257" t="str">
        <f t="shared" si="111"/>
        <v/>
      </c>
      <c r="AF421" s="257" t="str">
        <f t="shared" si="112"/>
        <v/>
      </c>
      <c r="AG421" s="257" t="str">
        <f t="shared" si="113"/>
        <v/>
      </c>
      <c r="AH421" s="257" t="str">
        <f t="shared" si="114"/>
        <v/>
      </c>
      <c r="AJ421" s="257" t="str">
        <f>IF(AN421="","",IF(COUNTIF(AN$2:AN421,AN421)=1,MAX($AJ$1:AJ420)+1,""))</f>
        <v/>
      </c>
      <c r="AK421" s="257" t="str">
        <f>IF('CMS Downtime Detail'!B443="","",'CMS Downtime Detail'!B443)</f>
        <v/>
      </c>
      <c r="AL421" s="257" t="str">
        <f>IF('CMS Downtime Detail'!C443="","",'CMS Downtime Detail'!C443)</f>
        <v/>
      </c>
      <c r="AM421" s="257" t="str">
        <f>IF('CMS Downtime Detail'!D443="","",'CMS Downtime Detail'!D443)</f>
        <v/>
      </c>
      <c r="AN421" s="257" t="str">
        <f t="shared" si="115"/>
        <v/>
      </c>
      <c r="AO421" s="257" t="str">
        <f t="shared" si="116"/>
        <v/>
      </c>
      <c r="AP421" s="257" t="str">
        <f t="shared" si="117"/>
        <v/>
      </c>
      <c r="AQ421" s="257" t="str">
        <f t="shared" si="118"/>
        <v/>
      </c>
      <c r="AR421" s="257" t="str">
        <f t="shared" si="119"/>
        <v/>
      </c>
    </row>
    <row r="422" spans="7:44" x14ac:dyDescent="0.25">
      <c r="G422" s="257" t="str">
        <f>IF(B422="","",IF(COUNTIF(K$2:K422,K422)=1,MAX($G$1:G421)+1,""))</f>
        <v/>
      </c>
      <c r="H422" s="257" t="str">
        <f>IF('No CMS Deviation'!B444="","",'No CMS Deviation'!B444)</f>
        <v/>
      </c>
      <c r="I422" s="257" t="str">
        <f>IF('No CMS Deviation'!C444="","",'No CMS Deviation'!C444)</f>
        <v/>
      </c>
      <c r="J422" s="257" t="str">
        <f>IF('No CMS Deviation'!D444="","",'No CMS Deviation'!D444)</f>
        <v/>
      </c>
      <c r="K422" s="257" t="str">
        <f t="shared" si="106"/>
        <v/>
      </c>
      <c r="L422" s="257" t="str">
        <f t="shared" si="107"/>
        <v/>
      </c>
      <c r="M422" s="257" t="str">
        <f t="shared" si="108"/>
        <v/>
      </c>
      <c r="N422" s="257" t="str">
        <f t="shared" si="109"/>
        <v/>
      </c>
      <c r="Z422" s="257" t="str">
        <f>IF(AD422="","",IF(COUNTIF(AD$2:AD422,AD422)=1,MAX($Z$1:Z421)+1,""))</f>
        <v/>
      </c>
      <c r="AA422" s="257" t="str">
        <f>IF('CMS Deviation Detail'!B444="","",'CMS Deviation Detail'!B444)</f>
        <v/>
      </c>
      <c r="AB422" s="257" t="str">
        <f>IF('CMS Deviation Detail'!C444="","",'CMS Deviation Detail'!C444)</f>
        <v/>
      </c>
      <c r="AC422" s="257" t="str">
        <f>IF('CMS Deviation Detail'!D444="","",'CMS Deviation Detail'!D444)</f>
        <v/>
      </c>
      <c r="AD422" s="257" t="str">
        <f t="shared" si="110"/>
        <v/>
      </c>
      <c r="AE422" s="257" t="str">
        <f t="shared" si="111"/>
        <v/>
      </c>
      <c r="AF422" s="257" t="str">
        <f t="shared" si="112"/>
        <v/>
      </c>
      <c r="AG422" s="257" t="str">
        <f t="shared" si="113"/>
        <v/>
      </c>
      <c r="AH422" s="257" t="str">
        <f t="shared" si="114"/>
        <v/>
      </c>
      <c r="AJ422" s="257" t="str">
        <f>IF(AN422="","",IF(COUNTIF(AN$2:AN422,AN422)=1,MAX($AJ$1:AJ421)+1,""))</f>
        <v/>
      </c>
      <c r="AK422" s="257" t="str">
        <f>IF('CMS Downtime Detail'!B444="","",'CMS Downtime Detail'!B444)</f>
        <v/>
      </c>
      <c r="AL422" s="257" t="str">
        <f>IF('CMS Downtime Detail'!C444="","",'CMS Downtime Detail'!C444)</f>
        <v/>
      </c>
      <c r="AM422" s="257" t="str">
        <f>IF('CMS Downtime Detail'!D444="","",'CMS Downtime Detail'!D444)</f>
        <v/>
      </c>
      <c r="AN422" s="257" t="str">
        <f t="shared" si="115"/>
        <v/>
      </c>
      <c r="AO422" s="257" t="str">
        <f t="shared" si="116"/>
        <v/>
      </c>
      <c r="AP422" s="257" t="str">
        <f t="shared" si="117"/>
        <v/>
      </c>
      <c r="AQ422" s="257" t="str">
        <f t="shared" si="118"/>
        <v/>
      </c>
      <c r="AR422" s="257" t="str">
        <f t="shared" si="119"/>
        <v/>
      </c>
    </row>
    <row r="423" spans="7:44" x14ac:dyDescent="0.25">
      <c r="G423" s="257" t="str">
        <f>IF(B423="","",IF(COUNTIF(K$2:K423,K423)=1,MAX($G$1:G422)+1,""))</f>
        <v/>
      </c>
      <c r="H423" s="257" t="str">
        <f>IF('No CMS Deviation'!B445="","",'No CMS Deviation'!B445)</f>
        <v/>
      </c>
      <c r="I423" s="257" t="str">
        <f>IF('No CMS Deviation'!C445="","",'No CMS Deviation'!C445)</f>
        <v/>
      </c>
      <c r="J423" s="257" t="str">
        <f>IF('No CMS Deviation'!D445="","",'No CMS Deviation'!D445)</f>
        <v/>
      </c>
      <c r="K423" s="257" t="str">
        <f t="shared" si="106"/>
        <v/>
      </c>
      <c r="L423" s="257" t="str">
        <f t="shared" si="107"/>
        <v/>
      </c>
      <c r="M423" s="257" t="str">
        <f t="shared" si="108"/>
        <v/>
      </c>
      <c r="N423" s="257" t="str">
        <f t="shared" si="109"/>
        <v/>
      </c>
      <c r="Z423" s="257" t="str">
        <f>IF(AD423="","",IF(COUNTIF(AD$2:AD423,AD423)=1,MAX($Z$1:Z422)+1,""))</f>
        <v/>
      </c>
      <c r="AA423" s="257" t="str">
        <f>IF('CMS Deviation Detail'!B445="","",'CMS Deviation Detail'!B445)</f>
        <v/>
      </c>
      <c r="AB423" s="257" t="str">
        <f>IF('CMS Deviation Detail'!C445="","",'CMS Deviation Detail'!C445)</f>
        <v/>
      </c>
      <c r="AC423" s="257" t="str">
        <f>IF('CMS Deviation Detail'!D445="","",'CMS Deviation Detail'!D445)</f>
        <v/>
      </c>
      <c r="AD423" s="257" t="str">
        <f t="shared" si="110"/>
        <v/>
      </c>
      <c r="AE423" s="257" t="str">
        <f t="shared" si="111"/>
        <v/>
      </c>
      <c r="AF423" s="257" t="str">
        <f t="shared" si="112"/>
        <v/>
      </c>
      <c r="AG423" s="257" t="str">
        <f t="shared" si="113"/>
        <v/>
      </c>
      <c r="AH423" s="257" t="str">
        <f t="shared" si="114"/>
        <v/>
      </c>
      <c r="AJ423" s="257" t="str">
        <f>IF(AN423="","",IF(COUNTIF(AN$2:AN423,AN423)=1,MAX($AJ$1:AJ422)+1,""))</f>
        <v/>
      </c>
      <c r="AK423" s="257" t="str">
        <f>IF('CMS Downtime Detail'!B445="","",'CMS Downtime Detail'!B445)</f>
        <v/>
      </c>
      <c r="AL423" s="257" t="str">
        <f>IF('CMS Downtime Detail'!C445="","",'CMS Downtime Detail'!C445)</f>
        <v/>
      </c>
      <c r="AM423" s="257" t="str">
        <f>IF('CMS Downtime Detail'!D445="","",'CMS Downtime Detail'!D445)</f>
        <v/>
      </c>
      <c r="AN423" s="257" t="str">
        <f t="shared" si="115"/>
        <v/>
      </c>
      <c r="AO423" s="257" t="str">
        <f t="shared" si="116"/>
        <v/>
      </c>
      <c r="AP423" s="257" t="str">
        <f t="shared" si="117"/>
        <v/>
      </c>
      <c r="AQ423" s="257" t="str">
        <f t="shared" si="118"/>
        <v/>
      </c>
      <c r="AR423" s="257" t="str">
        <f t="shared" si="119"/>
        <v/>
      </c>
    </row>
    <row r="424" spans="7:44" x14ac:dyDescent="0.25">
      <c r="G424" s="257" t="str">
        <f>IF(B424="","",IF(COUNTIF(K$2:K424,K424)=1,MAX($G$1:G423)+1,""))</f>
        <v/>
      </c>
      <c r="H424" s="257" t="str">
        <f>IF('No CMS Deviation'!B446="","",'No CMS Deviation'!B446)</f>
        <v/>
      </c>
      <c r="I424" s="257" t="str">
        <f>IF('No CMS Deviation'!C446="","",'No CMS Deviation'!C446)</f>
        <v/>
      </c>
      <c r="J424" s="257" t="str">
        <f>IF('No CMS Deviation'!D446="","",'No CMS Deviation'!D446)</f>
        <v/>
      </c>
      <c r="K424" s="257" t="str">
        <f t="shared" si="106"/>
        <v/>
      </c>
      <c r="L424" s="257" t="str">
        <f t="shared" si="107"/>
        <v/>
      </c>
      <c r="M424" s="257" t="str">
        <f t="shared" si="108"/>
        <v/>
      </c>
      <c r="N424" s="257" t="str">
        <f t="shared" si="109"/>
        <v/>
      </c>
      <c r="Z424" s="257" t="str">
        <f>IF(AD424="","",IF(COUNTIF(AD$2:AD424,AD424)=1,MAX($Z$1:Z423)+1,""))</f>
        <v/>
      </c>
      <c r="AA424" s="257" t="str">
        <f>IF('CMS Deviation Detail'!B446="","",'CMS Deviation Detail'!B446)</f>
        <v/>
      </c>
      <c r="AB424" s="257" t="str">
        <f>IF('CMS Deviation Detail'!C446="","",'CMS Deviation Detail'!C446)</f>
        <v/>
      </c>
      <c r="AC424" s="257" t="str">
        <f>IF('CMS Deviation Detail'!D446="","",'CMS Deviation Detail'!D446)</f>
        <v/>
      </c>
      <c r="AD424" s="257" t="str">
        <f t="shared" si="110"/>
        <v/>
      </c>
      <c r="AE424" s="257" t="str">
        <f t="shared" si="111"/>
        <v/>
      </c>
      <c r="AF424" s="257" t="str">
        <f t="shared" si="112"/>
        <v/>
      </c>
      <c r="AG424" s="257" t="str">
        <f t="shared" si="113"/>
        <v/>
      </c>
      <c r="AH424" s="257" t="str">
        <f t="shared" si="114"/>
        <v/>
      </c>
      <c r="AJ424" s="257" t="str">
        <f>IF(AN424="","",IF(COUNTIF(AN$2:AN424,AN424)=1,MAX($AJ$1:AJ423)+1,""))</f>
        <v/>
      </c>
      <c r="AK424" s="257" t="str">
        <f>IF('CMS Downtime Detail'!B446="","",'CMS Downtime Detail'!B446)</f>
        <v/>
      </c>
      <c r="AL424" s="257" t="str">
        <f>IF('CMS Downtime Detail'!C446="","",'CMS Downtime Detail'!C446)</f>
        <v/>
      </c>
      <c r="AM424" s="257" t="str">
        <f>IF('CMS Downtime Detail'!D446="","",'CMS Downtime Detail'!D446)</f>
        <v/>
      </c>
      <c r="AN424" s="257" t="str">
        <f t="shared" si="115"/>
        <v/>
      </c>
      <c r="AO424" s="257" t="str">
        <f t="shared" si="116"/>
        <v/>
      </c>
      <c r="AP424" s="257" t="str">
        <f t="shared" si="117"/>
        <v/>
      </c>
      <c r="AQ424" s="257" t="str">
        <f t="shared" si="118"/>
        <v/>
      </c>
      <c r="AR424" s="257" t="str">
        <f t="shared" si="119"/>
        <v/>
      </c>
    </row>
    <row r="425" spans="7:44" x14ac:dyDescent="0.25">
      <c r="G425" s="257" t="str">
        <f>IF(B425="","",IF(COUNTIF(K$2:K425,K425)=1,MAX($G$1:G424)+1,""))</f>
        <v/>
      </c>
      <c r="H425" s="257" t="str">
        <f>IF('No CMS Deviation'!B447="","",'No CMS Deviation'!B447)</f>
        <v/>
      </c>
      <c r="I425" s="257" t="str">
        <f>IF('No CMS Deviation'!C447="","",'No CMS Deviation'!C447)</f>
        <v/>
      </c>
      <c r="J425" s="257" t="str">
        <f>IF('No CMS Deviation'!D447="","",'No CMS Deviation'!D447)</f>
        <v/>
      </c>
      <c r="K425" s="257" t="str">
        <f t="shared" si="106"/>
        <v/>
      </c>
      <c r="L425" s="257" t="str">
        <f t="shared" si="107"/>
        <v/>
      </c>
      <c r="M425" s="257" t="str">
        <f t="shared" si="108"/>
        <v/>
      </c>
      <c r="N425" s="257" t="str">
        <f t="shared" si="109"/>
        <v/>
      </c>
      <c r="Z425" s="257" t="str">
        <f>IF(AD425="","",IF(COUNTIF(AD$2:AD425,AD425)=1,MAX($Z$1:Z424)+1,""))</f>
        <v/>
      </c>
      <c r="AA425" s="257" t="str">
        <f>IF('CMS Deviation Detail'!B447="","",'CMS Deviation Detail'!B447)</f>
        <v/>
      </c>
      <c r="AB425" s="257" t="str">
        <f>IF('CMS Deviation Detail'!C447="","",'CMS Deviation Detail'!C447)</f>
        <v/>
      </c>
      <c r="AC425" s="257" t="str">
        <f>IF('CMS Deviation Detail'!D447="","",'CMS Deviation Detail'!D447)</f>
        <v/>
      </c>
      <c r="AD425" s="257" t="str">
        <f t="shared" si="110"/>
        <v/>
      </c>
      <c r="AE425" s="257" t="str">
        <f t="shared" si="111"/>
        <v/>
      </c>
      <c r="AF425" s="257" t="str">
        <f t="shared" si="112"/>
        <v/>
      </c>
      <c r="AG425" s="257" t="str">
        <f t="shared" si="113"/>
        <v/>
      </c>
      <c r="AH425" s="257" t="str">
        <f t="shared" si="114"/>
        <v/>
      </c>
      <c r="AJ425" s="257" t="str">
        <f>IF(AN425="","",IF(COUNTIF(AN$2:AN425,AN425)=1,MAX($AJ$1:AJ424)+1,""))</f>
        <v/>
      </c>
      <c r="AK425" s="257" t="str">
        <f>IF('CMS Downtime Detail'!B447="","",'CMS Downtime Detail'!B447)</f>
        <v/>
      </c>
      <c r="AL425" s="257" t="str">
        <f>IF('CMS Downtime Detail'!C447="","",'CMS Downtime Detail'!C447)</f>
        <v/>
      </c>
      <c r="AM425" s="257" t="str">
        <f>IF('CMS Downtime Detail'!D447="","",'CMS Downtime Detail'!D447)</f>
        <v/>
      </c>
      <c r="AN425" s="257" t="str">
        <f t="shared" si="115"/>
        <v/>
      </c>
      <c r="AO425" s="257" t="str">
        <f t="shared" si="116"/>
        <v/>
      </c>
      <c r="AP425" s="257" t="str">
        <f t="shared" si="117"/>
        <v/>
      </c>
      <c r="AQ425" s="257" t="str">
        <f t="shared" si="118"/>
        <v/>
      </c>
      <c r="AR425" s="257" t="str">
        <f t="shared" si="119"/>
        <v/>
      </c>
    </row>
    <row r="426" spans="7:44" x14ac:dyDescent="0.25">
      <c r="G426" s="257" t="str">
        <f>IF(B426="","",IF(COUNTIF(K$2:K426,K426)=1,MAX($G$1:G425)+1,""))</f>
        <v/>
      </c>
      <c r="H426" s="257" t="str">
        <f>IF('No CMS Deviation'!B448="","",'No CMS Deviation'!B448)</f>
        <v/>
      </c>
      <c r="I426" s="257" t="str">
        <f>IF('No CMS Deviation'!C448="","",'No CMS Deviation'!C448)</f>
        <v/>
      </c>
      <c r="J426" s="257" t="str">
        <f>IF('No CMS Deviation'!D448="","",'No CMS Deviation'!D448)</f>
        <v/>
      </c>
      <c r="K426" s="257" t="str">
        <f t="shared" si="106"/>
        <v/>
      </c>
      <c r="L426" s="257" t="str">
        <f t="shared" si="107"/>
        <v/>
      </c>
      <c r="M426" s="257" t="str">
        <f t="shared" si="108"/>
        <v/>
      </c>
      <c r="N426" s="257" t="str">
        <f t="shared" si="109"/>
        <v/>
      </c>
      <c r="Z426" s="257" t="str">
        <f>IF(AD426="","",IF(COUNTIF(AD$2:AD426,AD426)=1,MAX($Z$1:Z425)+1,""))</f>
        <v/>
      </c>
      <c r="AA426" s="257" t="str">
        <f>IF('CMS Deviation Detail'!B448="","",'CMS Deviation Detail'!B448)</f>
        <v/>
      </c>
      <c r="AB426" s="257" t="str">
        <f>IF('CMS Deviation Detail'!C448="","",'CMS Deviation Detail'!C448)</f>
        <v/>
      </c>
      <c r="AC426" s="257" t="str">
        <f>IF('CMS Deviation Detail'!D448="","",'CMS Deviation Detail'!D448)</f>
        <v/>
      </c>
      <c r="AD426" s="257" t="str">
        <f t="shared" si="110"/>
        <v/>
      </c>
      <c r="AE426" s="257" t="str">
        <f t="shared" si="111"/>
        <v/>
      </c>
      <c r="AF426" s="257" t="str">
        <f t="shared" si="112"/>
        <v/>
      </c>
      <c r="AG426" s="257" t="str">
        <f t="shared" si="113"/>
        <v/>
      </c>
      <c r="AH426" s="257" t="str">
        <f t="shared" si="114"/>
        <v/>
      </c>
      <c r="AJ426" s="257" t="str">
        <f>IF(AN426="","",IF(COUNTIF(AN$2:AN426,AN426)=1,MAX($AJ$1:AJ425)+1,""))</f>
        <v/>
      </c>
      <c r="AK426" s="257" t="str">
        <f>IF('CMS Downtime Detail'!B448="","",'CMS Downtime Detail'!B448)</f>
        <v/>
      </c>
      <c r="AL426" s="257" t="str">
        <f>IF('CMS Downtime Detail'!C448="","",'CMS Downtime Detail'!C448)</f>
        <v/>
      </c>
      <c r="AM426" s="257" t="str">
        <f>IF('CMS Downtime Detail'!D448="","",'CMS Downtime Detail'!D448)</f>
        <v/>
      </c>
      <c r="AN426" s="257" t="str">
        <f t="shared" si="115"/>
        <v/>
      </c>
      <c r="AO426" s="257" t="str">
        <f t="shared" si="116"/>
        <v/>
      </c>
      <c r="AP426" s="257" t="str">
        <f t="shared" si="117"/>
        <v/>
      </c>
      <c r="AQ426" s="257" t="str">
        <f t="shared" si="118"/>
        <v/>
      </c>
      <c r="AR426" s="257" t="str">
        <f t="shared" si="119"/>
        <v/>
      </c>
    </row>
    <row r="427" spans="7:44" x14ac:dyDescent="0.25">
      <c r="G427" s="257" t="str">
        <f>IF(B427="","",IF(COUNTIF(K$2:K427,K427)=1,MAX($G$1:G426)+1,""))</f>
        <v/>
      </c>
      <c r="H427" s="257" t="str">
        <f>IF('No CMS Deviation'!B449="","",'No CMS Deviation'!B449)</f>
        <v/>
      </c>
      <c r="I427" s="257" t="str">
        <f>IF('No CMS Deviation'!C449="","",'No CMS Deviation'!C449)</f>
        <v/>
      </c>
      <c r="J427" s="257" t="str">
        <f>IF('No CMS Deviation'!D449="","",'No CMS Deviation'!D449)</f>
        <v/>
      </c>
      <c r="K427" s="257" t="str">
        <f t="shared" si="106"/>
        <v/>
      </c>
      <c r="L427" s="257" t="str">
        <f t="shared" si="107"/>
        <v/>
      </c>
      <c r="M427" s="257" t="str">
        <f t="shared" si="108"/>
        <v/>
      </c>
      <c r="N427" s="257" t="str">
        <f t="shared" si="109"/>
        <v/>
      </c>
      <c r="Z427" s="257" t="str">
        <f>IF(AD427="","",IF(COUNTIF(AD$2:AD427,AD427)=1,MAX($Z$1:Z426)+1,""))</f>
        <v/>
      </c>
      <c r="AA427" s="257" t="str">
        <f>IF('CMS Deviation Detail'!B449="","",'CMS Deviation Detail'!B449)</f>
        <v/>
      </c>
      <c r="AB427" s="257" t="str">
        <f>IF('CMS Deviation Detail'!C449="","",'CMS Deviation Detail'!C449)</f>
        <v/>
      </c>
      <c r="AC427" s="257" t="str">
        <f>IF('CMS Deviation Detail'!D449="","",'CMS Deviation Detail'!D449)</f>
        <v/>
      </c>
      <c r="AD427" s="257" t="str">
        <f t="shared" si="110"/>
        <v/>
      </c>
      <c r="AE427" s="257" t="str">
        <f t="shared" si="111"/>
        <v/>
      </c>
      <c r="AF427" s="257" t="str">
        <f t="shared" si="112"/>
        <v/>
      </c>
      <c r="AG427" s="257" t="str">
        <f t="shared" si="113"/>
        <v/>
      </c>
      <c r="AH427" s="257" t="str">
        <f t="shared" si="114"/>
        <v/>
      </c>
      <c r="AJ427" s="257" t="str">
        <f>IF(AN427="","",IF(COUNTIF(AN$2:AN427,AN427)=1,MAX($AJ$1:AJ426)+1,""))</f>
        <v/>
      </c>
      <c r="AK427" s="257" t="str">
        <f>IF('CMS Downtime Detail'!B449="","",'CMS Downtime Detail'!B449)</f>
        <v/>
      </c>
      <c r="AL427" s="257" t="str">
        <f>IF('CMS Downtime Detail'!C449="","",'CMS Downtime Detail'!C449)</f>
        <v/>
      </c>
      <c r="AM427" s="257" t="str">
        <f>IF('CMS Downtime Detail'!D449="","",'CMS Downtime Detail'!D449)</f>
        <v/>
      </c>
      <c r="AN427" s="257" t="str">
        <f t="shared" si="115"/>
        <v/>
      </c>
      <c r="AO427" s="257" t="str">
        <f t="shared" si="116"/>
        <v/>
      </c>
      <c r="AP427" s="257" t="str">
        <f t="shared" si="117"/>
        <v/>
      </c>
      <c r="AQ427" s="257" t="str">
        <f t="shared" si="118"/>
        <v/>
      </c>
      <c r="AR427" s="257" t="str">
        <f t="shared" si="119"/>
        <v/>
      </c>
    </row>
    <row r="428" spans="7:44" x14ac:dyDescent="0.25">
      <c r="G428" s="257" t="str">
        <f>IF(B428="","",IF(COUNTIF(K$2:K428,K428)=1,MAX($G$1:G427)+1,""))</f>
        <v/>
      </c>
      <c r="H428" s="257" t="str">
        <f>IF('No CMS Deviation'!B450="","",'No CMS Deviation'!B450)</f>
        <v/>
      </c>
      <c r="I428" s="257" t="str">
        <f>IF('No CMS Deviation'!C450="","",'No CMS Deviation'!C450)</f>
        <v/>
      </c>
      <c r="J428" s="257" t="str">
        <f>IF('No CMS Deviation'!D450="","",'No CMS Deviation'!D450)</f>
        <v/>
      </c>
      <c r="K428" s="257" t="str">
        <f t="shared" si="106"/>
        <v/>
      </c>
      <c r="L428" s="257" t="str">
        <f t="shared" si="107"/>
        <v/>
      </c>
      <c r="M428" s="257" t="str">
        <f t="shared" si="108"/>
        <v/>
      </c>
      <c r="N428" s="257" t="str">
        <f t="shared" si="109"/>
        <v/>
      </c>
      <c r="Z428" s="257" t="str">
        <f>IF(AD428="","",IF(COUNTIF(AD$2:AD428,AD428)=1,MAX($Z$1:Z427)+1,""))</f>
        <v/>
      </c>
      <c r="AA428" s="257" t="str">
        <f>IF('CMS Deviation Detail'!B450="","",'CMS Deviation Detail'!B450)</f>
        <v/>
      </c>
      <c r="AB428" s="257" t="str">
        <f>IF('CMS Deviation Detail'!C450="","",'CMS Deviation Detail'!C450)</f>
        <v/>
      </c>
      <c r="AC428" s="257" t="str">
        <f>IF('CMS Deviation Detail'!D450="","",'CMS Deviation Detail'!D450)</f>
        <v/>
      </c>
      <c r="AD428" s="257" t="str">
        <f t="shared" si="110"/>
        <v/>
      </c>
      <c r="AE428" s="257" t="str">
        <f t="shared" si="111"/>
        <v/>
      </c>
      <c r="AF428" s="257" t="str">
        <f t="shared" si="112"/>
        <v/>
      </c>
      <c r="AG428" s="257" t="str">
        <f t="shared" si="113"/>
        <v/>
      </c>
      <c r="AH428" s="257" t="str">
        <f t="shared" si="114"/>
        <v/>
      </c>
      <c r="AJ428" s="257" t="str">
        <f>IF(AN428="","",IF(COUNTIF(AN$2:AN428,AN428)=1,MAX($AJ$1:AJ427)+1,""))</f>
        <v/>
      </c>
      <c r="AK428" s="257" t="str">
        <f>IF('CMS Downtime Detail'!B450="","",'CMS Downtime Detail'!B450)</f>
        <v/>
      </c>
      <c r="AL428" s="257" t="str">
        <f>IF('CMS Downtime Detail'!C450="","",'CMS Downtime Detail'!C450)</f>
        <v/>
      </c>
      <c r="AM428" s="257" t="str">
        <f>IF('CMS Downtime Detail'!D450="","",'CMS Downtime Detail'!D450)</f>
        <v/>
      </c>
      <c r="AN428" s="257" t="str">
        <f t="shared" si="115"/>
        <v/>
      </c>
      <c r="AO428" s="257" t="str">
        <f t="shared" si="116"/>
        <v/>
      </c>
      <c r="AP428" s="257" t="str">
        <f t="shared" si="117"/>
        <v/>
      </c>
      <c r="AQ428" s="257" t="str">
        <f t="shared" si="118"/>
        <v/>
      </c>
      <c r="AR428" s="257" t="str">
        <f t="shared" si="119"/>
        <v/>
      </c>
    </row>
    <row r="429" spans="7:44" x14ac:dyDescent="0.25">
      <c r="G429" s="257" t="str">
        <f>IF(B429="","",IF(COUNTIF(K$2:K429,K429)=1,MAX($G$1:G428)+1,""))</f>
        <v/>
      </c>
      <c r="H429" s="257" t="str">
        <f>IF('No CMS Deviation'!B451="","",'No CMS Deviation'!B451)</f>
        <v/>
      </c>
      <c r="I429" s="257" t="str">
        <f>IF('No CMS Deviation'!C451="","",'No CMS Deviation'!C451)</f>
        <v/>
      </c>
      <c r="J429" s="257" t="str">
        <f>IF('No CMS Deviation'!D451="","",'No CMS Deviation'!D451)</f>
        <v/>
      </c>
      <c r="K429" s="257" t="str">
        <f t="shared" ref="K429:K452" si="120">H429&amp;I429&amp;J429</f>
        <v/>
      </c>
      <c r="L429" s="257" t="str">
        <f t="shared" si="107"/>
        <v/>
      </c>
      <c r="M429" s="257" t="str">
        <f t="shared" si="108"/>
        <v/>
      </c>
      <c r="N429" s="257" t="str">
        <f t="shared" si="109"/>
        <v/>
      </c>
      <c r="Z429" s="257" t="str">
        <f>IF(AD429="","",IF(COUNTIF(AD$2:AD429,AD429)=1,MAX($Z$1:Z428)+1,""))</f>
        <v/>
      </c>
      <c r="AA429" s="257" t="str">
        <f>IF('CMS Deviation Detail'!B451="","",'CMS Deviation Detail'!B451)</f>
        <v/>
      </c>
      <c r="AB429" s="257" t="str">
        <f>IF('CMS Deviation Detail'!C451="","",'CMS Deviation Detail'!C451)</f>
        <v/>
      </c>
      <c r="AC429" s="257" t="str">
        <f>IF('CMS Deviation Detail'!D451="","",'CMS Deviation Detail'!D451)</f>
        <v/>
      </c>
      <c r="AD429" s="257" t="str">
        <f t="shared" si="110"/>
        <v/>
      </c>
      <c r="AE429" s="257" t="str">
        <f t="shared" si="111"/>
        <v/>
      </c>
      <c r="AF429" s="257" t="str">
        <f t="shared" si="112"/>
        <v/>
      </c>
      <c r="AG429" s="257" t="str">
        <f t="shared" si="113"/>
        <v/>
      </c>
      <c r="AH429" s="257" t="str">
        <f t="shared" si="114"/>
        <v/>
      </c>
      <c r="AJ429" s="257" t="str">
        <f>IF(AN429="","",IF(COUNTIF(AN$2:AN429,AN429)=1,MAX($AJ$1:AJ428)+1,""))</f>
        <v/>
      </c>
      <c r="AK429" s="257" t="str">
        <f>IF('CMS Downtime Detail'!B451="","",'CMS Downtime Detail'!B451)</f>
        <v/>
      </c>
      <c r="AL429" s="257" t="str">
        <f>IF('CMS Downtime Detail'!C451="","",'CMS Downtime Detail'!C451)</f>
        <v/>
      </c>
      <c r="AM429" s="257" t="str">
        <f>IF('CMS Downtime Detail'!D451="","",'CMS Downtime Detail'!D451)</f>
        <v/>
      </c>
      <c r="AN429" s="257" t="str">
        <f t="shared" si="115"/>
        <v/>
      </c>
      <c r="AO429" s="257" t="str">
        <f t="shared" si="116"/>
        <v/>
      </c>
      <c r="AP429" s="257" t="str">
        <f t="shared" si="117"/>
        <v/>
      </c>
      <c r="AQ429" s="257" t="str">
        <f t="shared" si="118"/>
        <v/>
      </c>
      <c r="AR429" s="257" t="str">
        <f t="shared" si="119"/>
        <v/>
      </c>
    </row>
    <row r="430" spans="7:44" x14ac:dyDescent="0.25">
      <c r="G430" s="257" t="str">
        <f>IF(B430="","",IF(COUNTIF(K$2:K430,K430)=1,MAX($G$1:G429)+1,""))</f>
        <v/>
      </c>
      <c r="H430" s="257" t="str">
        <f>IF('No CMS Deviation'!B452="","",'No CMS Deviation'!B452)</f>
        <v/>
      </c>
      <c r="I430" s="257" t="str">
        <f>IF('No CMS Deviation'!C452="","",'No CMS Deviation'!C452)</f>
        <v/>
      </c>
      <c r="J430" s="257" t="str">
        <f>IF('No CMS Deviation'!D452="","",'No CMS Deviation'!D452)</f>
        <v/>
      </c>
      <c r="K430" s="257" t="str">
        <f t="shared" si="120"/>
        <v/>
      </c>
      <c r="L430" s="257" t="str">
        <f t="shared" si="107"/>
        <v/>
      </c>
      <c r="M430" s="257" t="str">
        <f t="shared" si="108"/>
        <v/>
      </c>
      <c r="N430" s="257" t="str">
        <f t="shared" si="109"/>
        <v/>
      </c>
      <c r="Z430" s="257" t="str">
        <f>IF(AD430="","",IF(COUNTIF(AD$2:AD430,AD430)=1,MAX($Z$1:Z429)+1,""))</f>
        <v/>
      </c>
      <c r="AA430" s="257" t="str">
        <f>IF('CMS Deviation Detail'!B452="","",'CMS Deviation Detail'!B452)</f>
        <v/>
      </c>
      <c r="AB430" s="257" t="str">
        <f>IF('CMS Deviation Detail'!C452="","",'CMS Deviation Detail'!C452)</f>
        <v/>
      </c>
      <c r="AC430" s="257" t="str">
        <f>IF('CMS Deviation Detail'!D452="","",'CMS Deviation Detail'!D452)</f>
        <v/>
      </c>
      <c r="AD430" s="257" t="str">
        <f t="shared" si="110"/>
        <v/>
      </c>
      <c r="AE430" s="257" t="str">
        <f t="shared" si="111"/>
        <v/>
      </c>
      <c r="AF430" s="257" t="str">
        <f t="shared" si="112"/>
        <v/>
      </c>
      <c r="AG430" s="257" t="str">
        <f t="shared" si="113"/>
        <v/>
      </c>
      <c r="AH430" s="257" t="str">
        <f t="shared" si="114"/>
        <v/>
      </c>
      <c r="AJ430" s="257" t="str">
        <f>IF(AN430="","",IF(COUNTIF(AN$2:AN430,AN430)=1,MAX($AJ$1:AJ429)+1,""))</f>
        <v/>
      </c>
      <c r="AK430" s="257" t="str">
        <f>IF('CMS Downtime Detail'!B452="","",'CMS Downtime Detail'!B452)</f>
        <v/>
      </c>
      <c r="AL430" s="257" t="str">
        <f>IF('CMS Downtime Detail'!C452="","",'CMS Downtime Detail'!C452)</f>
        <v/>
      </c>
      <c r="AM430" s="257" t="str">
        <f>IF('CMS Downtime Detail'!D452="","",'CMS Downtime Detail'!D452)</f>
        <v/>
      </c>
      <c r="AN430" s="257" t="str">
        <f t="shared" si="115"/>
        <v/>
      </c>
      <c r="AO430" s="257" t="str">
        <f t="shared" si="116"/>
        <v/>
      </c>
      <c r="AP430" s="257" t="str">
        <f t="shared" si="117"/>
        <v/>
      </c>
      <c r="AQ430" s="257" t="str">
        <f t="shared" si="118"/>
        <v/>
      </c>
      <c r="AR430" s="257" t="str">
        <f t="shared" si="119"/>
        <v/>
      </c>
    </row>
    <row r="431" spans="7:44" x14ac:dyDescent="0.25">
      <c r="G431" s="257" t="str">
        <f>IF(B431="","",IF(COUNTIF(K$2:K431,K431)=1,MAX($G$1:G430)+1,""))</f>
        <v/>
      </c>
      <c r="H431" s="257" t="str">
        <f>IF('No CMS Deviation'!B453="","",'No CMS Deviation'!B453)</f>
        <v/>
      </c>
      <c r="I431" s="257" t="str">
        <f>IF('No CMS Deviation'!C453="","",'No CMS Deviation'!C453)</f>
        <v/>
      </c>
      <c r="J431" s="257" t="str">
        <f>IF('No CMS Deviation'!D453="","",'No CMS Deviation'!D453)</f>
        <v/>
      </c>
      <c r="K431" s="257" t="str">
        <f t="shared" si="120"/>
        <v/>
      </c>
      <c r="L431" s="257" t="str">
        <f t="shared" si="107"/>
        <v/>
      </c>
      <c r="M431" s="257" t="str">
        <f t="shared" si="108"/>
        <v/>
      </c>
      <c r="N431" s="257" t="str">
        <f t="shared" si="109"/>
        <v/>
      </c>
      <c r="Z431" s="257" t="str">
        <f>IF(AD431="","",IF(COUNTIF(AD$2:AD431,AD431)=1,MAX($Z$1:Z430)+1,""))</f>
        <v/>
      </c>
      <c r="AA431" s="257" t="str">
        <f>IF('CMS Deviation Detail'!B453="","",'CMS Deviation Detail'!B453)</f>
        <v/>
      </c>
      <c r="AB431" s="257" t="str">
        <f>IF('CMS Deviation Detail'!C453="","",'CMS Deviation Detail'!C453)</f>
        <v/>
      </c>
      <c r="AC431" s="257" t="str">
        <f>IF('CMS Deviation Detail'!D453="","",'CMS Deviation Detail'!D453)</f>
        <v/>
      </c>
      <c r="AD431" s="257" t="str">
        <f t="shared" si="110"/>
        <v/>
      </c>
      <c r="AE431" s="257" t="str">
        <f t="shared" si="111"/>
        <v/>
      </c>
      <c r="AF431" s="257" t="str">
        <f t="shared" si="112"/>
        <v/>
      </c>
      <c r="AG431" s="257" t="str">
        <f t="shared" si="113"/>
        <v/>
      </c>
      <c r="AH431" s="257" t="str">
        <f t="shared" si="114"/>
        <v/>
      </c>
      <c r="AJ431" s="257" t="str">
        <f>IF(AN431="","",IF(COUNTIF(AN$2:AN431,AN431)=1,MAX($AJ$1:AJ430)+1,""))</f>
        <v/>
      </c>
      <c r="AK431" s="257" t="str">
        <f>IF('CMS Downtime Detail'!B453="","",'CMS Downtime Detail'!B453)</f>
        <v/>
      </c>
      <c r="AL431" s="257" t="str">
        <f>IF('CMS Downtime Detail'!C453="","",'CMS Downtime Detail'!C453)</f>
        <v/>
      </c>
      <c r="AM431" s="257" t="str">
        <f>IF('CMS Downtime Detail'!D453="","",'CMS Downtime Detail'!D453)</f>
        <v/>
      </c>
      <c r="AN431" s="257" t="str">
        <f t="shared" si="115"/>
        <v/>
      </c>
      <c r="AO431" s="257" t="str">
        <f t="shared" si="116"/>
        <v/>
      </c>
      <c r="AP431" s="257" t="str">
        <f t="shared" si="117"/>
        <v/>
      </c>
      <c r="AQ431" s="257" t="str">
        <f t="shared" si="118"/>
        <v/>
      </c>
      <c r="AR431" s="257" t="str">
        <f t="shared" si="119"/>
        <v/>
      </c>
    </row>
    <row r="432" spans="7:44" x14ac:dyDescent="0.25">
      <c r="G432" s="257" t="str">
        <f>IF(B432="","",IF(COUNTIF(K$2:K432,K432)=1,MAX($G$1:G431)+1,""))</f>
        <v/>
      </c>
      <c r="H432" s="257" t="str">
        <f>IF('No CMS Deviation'!B454="","",'No CMS Deviation'!B454)</f>
        <v/>
      </c>
      <c r="I432" s="257" t="str">
        <f>IF('No CMS Deviation'!C454="","",'No CMS Deviation'!C454)</f>
        <v/>
      </c>
      <c r="J432" s="257" t="str">
        <f>IF('No CMS Deviation'!D454="","",'No CMS Deviation'!D454)</f>
        <v/>
      </c>
      <c r="K432" s="257" t="str">
        <f t="shared" si="120"/>
        <v/>
      </c>
      <c r="L432" s="257" t="str">
        <f t="shared" si="107"/>
        <v/>
      </c>
      <c r="M432" s="257" t="str">
        <f t="shared" si="108"/>
        <v/>
      </c>
      <c r="N432" s="257" t="str">
        <f t="shared" si="109"/>
        <v/>
      </c>
      <c r="Z432" s="257" t="str">
        <f>IF(AD432="","",IF(COUNTIF(AD$2:AD432,AD432)=1,MAX($Z$1:Z431)+1,""))</f>
        <v/>
      </c>
      <c r="AA432" s="257" t="str">
        <f>IF('CMS Deviation Detail'!B454="","",'CMS Deviation Detail'!B454)</f>
        <v/>
      </c>
      <c r="AB432" s="257" t="str">
        <f>IF('CMS Deviation Detail'!C454="","",'CMS Deviation Detail'!C454)</f>
        <v/>
      </c>
      <c r="AC432" s="257" t="str">
        <f>IF('CMS Deviation Detail'!D454="","",'CMS Deviation Detail'!D454)</f>
        <v/>
      </c>
      <c r="AD432" s="257" t="str">
        <f t="shared" si="110"/>
        <v/>
      </c>
      <c r="AE432" s="257" t="str">
        <f t="shared" si="111"/>
        <v/>
      </c>
      <c r="AF432" s="257" t="str">
        <f t="shared" si="112"/>
        <v/>
      </c>
      <c r="AG432" s="257" t="str">
        <f t="shared" si="113"/>
        <v/>
      </c>
      <c r="AH432" s="257" t="str">
        <f t="shared" si="114"/>
        <v/>
      </c>
      <c r="AJ432" s="257" t="str">
        <f>IF(AN432="","",IF(COUNTIF(AN$2:AN432,AN432)=1,MAX($AJ$1:AJ431)+1,""))</f>
        <v/>
      </c>
      <c r="AK432" s="257" t="str">
        <f>IF('CMS Downtime Detail'!B454="","",'CMS Downtime Detail'!B454)</f>
        <v/>
      </c>
      <c r="AL432" s="257" t="str">
        <f>IF('CMS Downtime Detail'!C454="","",'CMS Downtime Detail'!C454)</f>
        <v/>
      </c>
      <c r="AM432" s="257" t="str">
        <f>IF('CMS Downtime Detail'!D454="","",'CMS Downtime Detail'!D454)</f>
        <v/>
      </c>
      <c r="AN432" s="257" t="str">
        <f t="shared" si="115"/>
        <v/>
      </c>
      <c r="AO432" s="257" t="str">
        <f t="shared" si="116"/>
        <v/>
      </c>
      <c r="AP432" s="257" t="str">
        <f t="shared" si="117"/>
        <v/>
      </c>
      <c r="AQ432" s="257" t="str">
        <f t="shared" si="118"/>
        <v/>
      </c>
      <c r="AR432" s="257" t="str">
        <f t="shared" si="119"/>
        <v/>
      </c>
    </row>
    <row r="433" spans="7:44" x14ac:dyDescent="0.25">
      <c r="G433" s="257" t="str">
        <f>IF(B433="","",IF(COUNTIF(K$2:K433,K433)=1,MAX($G$1:G432)+1,""))</f>
        <v/>
      </c>
      <c r="H433" s="257" t="str">
        <f>IF('No CMS Deviation'!B455="","",'No CMS Deviation'!B455)</f>
        <v/>
      </c>
      <c r="I433" s="257" t="str">
        <f>IF('No CMS Deviation'!C455="","",'No CMS Deviation'!C455)</f>
        <v/>
      </c>
      <c r="J433" s="257" t="str">
        <f>IF('No CMS Deviation'!D455="","",'No CMS Deviation'!D455)</f>
        <v/>
      </c>
      <c r="K433" s="257" t="str">
        <f t="shared" si="120"/>
        <v/>
      </c>
      <c r="L433" s="257" t="str">
        <f t="shared" si="107"/>
        <v/>
      </c>
      <c r="M433" s="257" t="str">
        <f t="shared" si="108"/>
        <v/>
      </c>
      <c r="N433" s="257" t="str">
        <f t="shared" si="109"/>
        <v/>
      </c>
      <c r="Z433" s="257" t="str">
        <f>IF(AD433="","",IF(COUNTIF(AD$2:AD433,AD433)=1,MAX($Z$1:Z432)+1,""))</f>
        <v/>
      </c>
      <c r="AA433" s="257" t="str">
        <f>IF('CMS Deviation Detail'!B455="","",'CMS Deviation Detail'!B455)</f>
        <v/>
      </c>
      <c r="AB433" s="257" t="str">
        <f>IF('CMS Deviation Detail'!C455="","",'CMS Deviation Detail'!C455)</f>
        <v/>
      </c>
      <c r="AC433" s="257" t="str">
        <f>IF('CMS Deviation Detail'!D455="","",'CMS Deviation Detail'!D455)</f>
        <v/>
      </c>
      <c r="AD433" s="257" t="str">
        <f t="shared" si="110"/>
        <v/>
      </c>
      <c r="AE433" s="257" t="str">
        <f t="shared" si="111"/>
        <v/>
      </c>
      <c r="AF433" s="257" t="str">
        <f t="shared" si="112"/>
        <v/>
      </c>
      <c r="AG433" s="257" t="str">
        <f t="shared" si="113"/>
        <v/>
      </c>
      <c r="AH433" s="257" t="str">
        <f t="shared" si="114"/>
        <v/>
      </c>
      <c r="AJ433" s="257" t="str">
        <f>IF(AN433="","",IF(COUNTIF(AN$2:AN433,AN433)=1,MAX($AJ$1:AJ432)+1,""))</f>
        <v/>
      </c>
      <c r="AK433" s="257" t="str">
        <f>IF('CMS Downtime Detail'!B455="","",'CMS Downtime Detail'!B455)</f>
        <v/>
      </c>
      <c r="AL433" s="257" t="str">
        <f>IF('CMS Downtime Detail'!C455="","",'CMS Downtime Detail'!C455)</f>
        <v/>
      </c>
      <c r="AM433" s="257" t="str">
        <f>IF('CMS Downtime Detail'!D455="","",'CMS Downtime Detail'!D455)</f>
        <v/>
      </c>
      <c r="AN433" s="257" t="str">
        <f t="shared" si="115"/>
        <v/>
      </c>
      <c r="AO433" s="257" t="str">
        <f t="shared" si="116"/>
        <v/>
      </c>
      <c r="AP433" s="257" t="str">
        <f t="shared" si="117"/>
        <v/>
      </c>
      <c r="AQ433" s="257" t="str">
        <f t="shared" si="118"/>
        <v/>
      </c>
      <c r="AR433" s="257" t="str">
        <f t="shared" si="119"/>
        <v/>
      </c>
    </row>
    <row r="434" spans="7:44" x14ac:dyDescent="0.25">
      <c r="G434" s="257" t="str">
        <f>IF(B434="","",IF(COUNTIF(K$2:K434,K434)=1,MAX($G$1:G433)+1,""))</f>
        <v/>
      </c>
      <c r="H434" s="257" t="str">
        <f>IF('No CMS Deviation'!B456="","",'No CMS Deviation'!B456)</f>
        <v/>
      </c>
      <c r="I434" s="257" t="str">
        <f>IF('No CMS Deviation'!C456="","",'No CMS Deviation'!C456)</f>
        <v/>
      </c>
      <c r="J434" s="257" t="str">
        <f>IF('No CMS Deviation'!D456="","",'No CMS Deviation'!D456)</f>
        <v/>
      </c>
      <c r="K434" s="257" t="str">
        <f t="shared" si="120"/>
        <v/>
      </c>
      <c r="L434" s="257" t="str">
        <f t="shared" si="107"/>
        <v/>
      </c>
      <c r="M434" s="257" t="str">
        <f t="shared" si="108"/>
        <v/>
      </c>
      <c r="N434" s="257" t="str">
        <f t="shared" si="109"/>
        <v/>
      </c>
      <c r="Z434" s="257" t="str">
        <f>IF(AD434="","",IF(COUNTIF(AD$2:AD434,AD434)=1,MAX($Z$1:Z433)+1,""))</f>
        <v/>
      </c>
      <c r="AA434" s="257" t="str">
        <f>IF('CMS Deviation Detail'!B456="","",'CMS Deviation Detail'!B456)</f>
        <v/>
      </c>
      <c r="AB434" s="257" t="str">
        <f>IF('CMS Deviation Detail'!C456="","",'CMS Deviation Detail'!C456)</f>
        <v/>
      </c>
      <c r="AC434" s="257" t="str">
        <f>IF('CMS Deviation Detail'!D456="","",'CMS Deviation Detail'!D456)</f>
        <v/>
      </c>
      <c r="AD434" s="257" t="str">
        <f t="shared" si="110"/>
        <v/>
      </c>
      <c r="AE434" s="257" t="str">
        <f t="shared" si="111"/>
        <v/>
      </c>
      <c r="AF434" s="257" t="str">
        <f t="shared" si="112"/>
        <v/>
      </c>
      <c r="AG434" s="257" t="str">
        <f t="shared" si="113"/>
        <v/>
      </c>
      <c r="AH434" s="257" t="str">
        <f t="shared" si="114"/>
        <v/>
      </c>
      <c r="AJ434" s="257" t="str">
        <f>IF(AN434="","",IF(COUNTIF(AN$2:AN434,AN434)=1,MAX($AJ$1:AJ433)+1,""))</f>
        <v/>
      </c>
      <c r="AK434" s="257" t="str">
        <f>IF('CMS Downtime Detail'!B456="","",'CMS Downtime Detail'!B456)</f>
        <v/>
      </c>
      <c r="AL434" s="257" t="str">
        <f>IF('CMS Downtime Detail'!C456="","",'CMS Downtime Detail'!C456)</f>
        <v/>
      </c>
      <c r="AM434" s="257" t="str">
        <f>IF('CMS Downtime Detail'!D456="","",'CMS Downtime Detail'!D456)</f>
        <v/>
      </c>
      <c r="AN434" s="257" t="str">
        <f t="shared" si="115"/>
        <v/>
      </c>
      <c r="AO434" s="257" t="str">
        <f t="shared" si="116"/>
        <v/>
      </c>
      <c r="AP434" s="257" t="str">
        <f t="shared" si="117"/>
        <v/>
      </c>
      <c r="AQ434" s="257" t="str">
        <f t="shared" si="118"/>
        <v/>
      </c>
      <c r="AR434" s="257" t="str">
        <f t="shared" si="119"/>
        <v/>
      </c>
    </row>
    <row r="435" spans="7:44" x14ac:dyDescent="0.25">
      <c r="G435" s="257" t="str">
        <f>IF(B435="","",IF(COUNTIF(K$2:K435,K435)=1,MAX($G$1:G434)+1,""))</f>
        <v/>
      </c>
      <c r="H435" s="257" t="str">
        <f>IF('No CMS Deviation'!B457="","",'No CMS Deviation'!B457)</f>
        <v/>
      </c>
      <c r="I435" s="257" t="str">
        <f>IF('No CMS Deviation'!C457="","",'No CMS Deviation'!C457)</f>
        <v/>
      </c>
      <c r="J435" s="257" t="str">
        <f>IF('No CMS Deviation'!D457="","",'No CMS Deviation'!D457)</f>
        <v/>
      </c>
      <c r="K435" s="257" t="str">
        <f t="shared" si="120"/>
        <v/>
      </c>
      <c r="L435" s="257" t="str">
        <f t="shared" si="107"/>
        <v/>
      </c>
      <c r="M435" s="257" t="str">
        <f t="shared" si="108"/>
        <v/>
      </c>
      <c r="N435" s="257" t="str">
        <f t="shared" si="109"/>
        <v/>
      </c>
      <c r="Z435" s="257" t="str">
        <f>IF(AD435="","",IF(COUNTIF(AD$2:AD435,AD435)=1,MAX($Z$1:Z434)+1,""))</f>
        <v/>
      </c>
      <c r="AA435" s="257" t="str">
        <f>IF('CMS Deviation Detail'!B457="","",'CMS Deviation Detail'!B457)</f>
        <v/>
      </c>
      <c r="AB435" s="257" t="str">
        <f>IF('CMS Deviation Detail'!C457="","",'CMS Deviation Detail'!C457)</f>
        <v/>
      </c>
      <c r="AC435" s="257" t="str">
        <f>IF('CMS Deviation Detail'!D457="","",'CMS Deviation Detail'!D457)</f>
        <v/>
      </c>
      <c r="AD435" s="257" t="str">
        <f t="shared" si="110"/>
        <v/>
      </c>
      <c r="AE435" s="257" t="str">
        <f t="shared" si="111"/>
        <v/>
      </c>
      <c r="AF435" s="257" t="str">
        <f t="shared" si="112"/>
        <v/>
      </c>
      <c r="AG435" s="257" t="str">
        <f t="shared" si="113"/>
        <v/>
      </c>
      <c r="AH435" s="257" t="str">
        <f t="shared" si="114"/>
        <v/>
      </c>
      <c r="AJ435" s="257" t="str">
        <f>IF(AN435="","",IF(COUNTIF(AN$2:AN435,AN435)=1,MAX($AJ$1:AJ434)+1,""))</f>
        <v/>
      </c>
      <c r="AK435" s="257" t="str">
        <f>IF('CMS Downtime Detail'!B457="","",'CMS Downtime Detail'!B457)</f>
        <v/>
      </c>
      <c r="AL435" s="257" t="str">
        <f>IF('CMS Downtime Detail'!C457="","",'CMS Downtime Detail'!C457)</f>
        <v/>
      </c>
      <c r="AM435" s="257" t="str">
        <f>IF('CMS Downtime Detail'!D457="","",'CMS Downtime Detail'!D457)</f>
        <v/>
      </c>
      <c r="AN435" s="257" t="str">
        <f t="shared" si="115"/>
        <v/>
      </c>
      <c r="AO435" s="257" t="str">
        <f t="shared" si="116"/>
        <v/>
      </c>
      <c r="AP435" s="257" t="str">
        <f t="shared" si="117"/>
        <v/>
      </c>
      <c r="AQ435" s="257" t="str">
        <f t="shared" si="118"/>
        <v/>
      </c>
      <c r="AR435" s="257" t="str">
        <f t="shared" si="119"/>
        <v/>
      </c>
    </row>
    <row r="436" spans="7:44" x14ac:dyDescent="0.25">
      <c r="G436" s="257" t="str">
        <f>IF(B436="","",IF(COUNTIF(K$2:K436,K436)=1,MAX($G$1:G435)+1,""))</f>
        <v/>
      </c>
      <c r="H436" s="257" t="str">
        <f>IF('No CMS Deviation'!B458="","",'No CMS Deviation'!B458)</f>
        <v/>
      </c>
      <c r="I436" s="257" t="str">
        <f>IF('No CMS Deviation'!C458="","",'No CMS Deviation'!C458)</f>
        <v/>
      </c>
      <c r="J436" s="257" t="str">
        <f>IF('No CMS Deviation'!D458="","",'No CMS Deviation'!D458)</f>
        <v/>
      </c>
      <c r="K436" s="257" t="str">
        <f t="shared" si="120"/>
        <v/>
      </c>
      <c r="L436" s="257" t="str">
        <f t="shared" si="107"/>
        <v/>
      </c>
      <c r="M436" s="257" t="str">
        <f t="shared" si="108"/>
        <v/>
      </c>
      <c r="N436" s="257" t="str">
        <f t="shared" si="109"/>
        <v/>
      </c>
      <c r="Z436" s="257" t="str">
        <f>IF(AD436="","",IF(COUNTIF(AD$2:AD436,AD436)=1,MAX($Z$1:Z435)+1,""))</f>
        <v/>
      </c>
      <c r="AA436" s="257" t="str">
        <f>IF('CMS Deviation Detail'!B458="","",'CMS Deviation Detail'!B458)</f>
        <v/>
      </c>
      <c r="AB436" s="257" t="str">
        <f>IF('CMS Deviation Detail'!C458="","",'CMS Deviation Detail'!C458)</f>
        <v/>
      </c>
      <c r="AC436" s="257" t="str">
        <f>IF('CMS Deviation Detail'!D458="","",'CMS Deviation Detail'!D458)</f>
        <v/>
      </c>
      <c r="AD436" s="257" t="str">
        <f t="shared" si="110"/>
        <v/>
      </c>
      <c r="AE436" s="257" t="str">
        <f t="shared" si="111"/>
        <v/>
      </c>
      <c r="AF436" s="257" t="str">
        <f t="shared" si="112"/>
        <v/>
      </c>
      <c r="AG436" s="257" t="str">
        <f t="shared" si="113"/>
        <v/>
      </c>
      <c r="AH436" s="257" t="str">
        <f t="shared" si="114"/>
        <v/>
      </c>
      <c r="AJ436" s="257" t="str">
        <f>IF(AN436="","",IF(COUNTIF(AN$2:AN436,AN436)=1,MAX($AJ$1:AJ435)+1,""))</f>
        <v/>
      </c>
      <c r="AK436" s="257" t="str">
        <f>IF('CMS Downtime Detail'!B458="","",'CMS Downtime Detail'!B458)</f>
        <v/>
      </c>
      <c r="AL436" s="257" t="str">
        <f>IF('CMS Downtime Detail'!C458="","",'CMS Downtime Detail'!C458)</f>
        <v/>
      </c>
      <c r="AM436" s="257" t="str">
        <f>IF('CMS Downtime Detail'!D458="","",'CMS Downtime Detail'!D458)</f>
        <v/>
      </c>
      <c r="AN436" s="257" t="str">
        <f t="shared" si="115"/>
        <v/>
      </c>
      <c r="AO436" s="257" t="str">
        <f t="shared" si="116"/>
        <v/>
      </c>
      <c r="AP436" s="257" t="str">
        <f t="shared" si="117"/>
        <v/>
      </c>
      <c r="AQ436" s="257" t="str">
        <f t="shared" si="118"/>
        <v/>
      </c>
      <c r="AR436" s="257" t="str">
        <f t="shared" si="119"/>
        <v/>
      </c>
    </row>
    <row r="437" spans="7:44" x14ac:dyDescent="0.25">
      <c r="G437" s="257" t="str">
        <f>IF(B437="","",IF(COUNTIF(K$2:K437,K437)=1,MAX($G$1:G436)+1,""))</f>
        <v/>
      </c>
      <c r="H437" s="257" t="str">
        <f>IF('No CMS Deviation'!B459="","",'No CMS Deviation'!B459)</f>
        <v/>
      </c>
      <c r="I437" s="257" t="str">
        <f>IF('No CMS Deviation'!C459="","",'No CMS Deviation'!C459)</f>
        <v/>
      </c>
      <c r="J437" s="257" t="str">
        <f>IF('No CMS Deviation'!D459="","",'No CMS Deviation'!D459)</f>
        <v/>
      </c>
      <c r="K437" s="257" t="str">
        <f t="shared" si="120"/>
        <v/>
      </c>
      <c r="L437" s="257" t="str">
        <f t="shared" si="107"/>
        <v/>
      </c>
      <c r="M437" s="257" t="str">
        <f t="shared" si="108"/>
        <v/>
      </c>
      <c r="N437" s="257" t="str">
        <f t="shared" si="109"/>
        <v/>
      </c>
      <c r="Z437" s="257" t="str">
        <f>IF(AD437="","",IF(COUNTIF(AD$2:AD437,AD437)=1,MAX($Z$1:Z436)+1,""))</f>
        <v/>
      </c>
      <c r="AA437" s="257" t="str">
        <f>IF('CMS Deviation Detail'!B459="","",'CMS Deviation Detail'!B459)</f>
        <v/>
      </c>
      <c r="AB437" s="257" t="str">
        <f>IF('CMS Deviation Detail'!C459="","",'CMS Deviation Detail'!C459)</f>
        <v/>
      </c>
      <c r="AC437" s="257" t="str">
        <f>IF('CMS Deviation Detail'!D459="","",'CMS Deviation Detail'!D459)</f>
        <v/>
      </c>
      <c r="AD437" s="257" t="str">
        <f t="shared" si="110"/>
        <v/>
      </c>
      <c r="AE437" s="257" t="str">
        <f t="shared" si="111"/>
        <v/>
      </c>
      <c r="AF437" s="257" t="str">
        <f t="shared" si="112"/>
        <v/>
      </c>
      <c r="AG437" s="257" t="str">
        <f t="shared" si="113"/>
        <v/>
      </c>
      <c r="AH437" s="257" t="str">
        <f t="shared" si="114"/>
        <v/>
      </c>
      <c r="AJ437" s="257" t="str">
        <f>IF(AN437="","",IF(COUNTIF(AN$2:AN437,AN437)=1,MAX($AJ$1:AJ436)+1,""))</f>
        <v/>
      </c>
      <c r="AK437" s="257" t="str">
        <f>IF('CMS Downtime Detail'!B459="","",'CMS Downtime Detail'!B459)</f>
        <v/>
      </c>
      <c r="AL437" s="257" t="str">
        <f>IF('CMS Downtime Detail'!C459="","",'CMS Downtime Detail'!C459)</f>
        <v/>
      </c>
      <c r="AM437" s="257" t="str">
        <f>IF('CMS Downtime Detail'!D459="","",'CMS Downtime Detail'!D459)</f>
        <v/>
      </c>
      <c r="AN437" s="257" t="str">
        <f t="shared" si="115"/>
        <v/>
      </c>
      <c r="AO437" s="257" t="str">
        <f t="shared" si="116"/>
        <v/>
      </c>
      <c r="AP437" s="257" t="str">
        <f t="shared" si="117"/>
        <v/>
      </c>
      <c r="AQ437" s="257" t="str">
        <f t="shared" si="118"/>
        <v/>
      </c>
      <c r="AR437" s="257" t="str">
        <f t="shared" si="119"/>
        <v/>
      </c>
    </row>
    <row r="438" spans="7:44" x14ac:dyDescent="0.25">
      <c r="G438" s="257" t="str">
        <f>IF(B438="","",IF(COUNTIF(K$2:K438,K438)=1,MAX($G$1:G437)+1,""))</f>
        <v/>
      </c>
      <c r="H438" s="257" t="str">
        <f>IF('No CMS Deviation'!B460="","",'No CMS Deviation'!B460)</f>
        <v/>
      </c>
      <c r="I438" s="257" t="str">
        <f>IF('No CMS Deviation'!C460="","",'No CMS Deviation'!C460)</f>
        <v/>
      </c>
      <c r="J438" s="257" t="str">
        <f>IF('No CMS Deviation'!D460="","",'No CMS Deviation'!D460)</f>
        <v/>
      </c>
      <c r="K438" s="257" t="str">
        <f t="shared" si="120"/>
        <v/>
      </c>
      <c r="L438" s="257" t="str">
        <f t="shared" si="107"/>
        <v/>
      </c>
      <c r="M438" s="257" t="str">
        <f t="shared" si="108"/>
        <v/>
      </c>
      <c r="N438" s="257" t="str">
        <f t="shared" si="109"/>
        <v/>
      </c>
      <c r="Z438" s="257" t="str">
        <f>IF(AD438="","",IF(COUNTIF(AD$2:AD438,AD438)=1,MAX($Z$1:Z437)+1,""))</f>
        <v/>
      </c>
      <c r="AA438" s="257" t="str">
        <f>IF('CMS Deviation Detail'!B460="","",'CMS Deviation Detail'!B460)</f>
        <v/>
      </c>
      <c r="AB438" s="257" t="str">
        <f>IF('CMS Deviation Detail'!C460="","",'CMS Deviation Detail'!C460)</f>
        <v/>
      </c>
      <c r="AC438" s="257" t="str">
        <f>IF('CMS Deviation Detail'!D460="","",'CMS Deviation Detail'!D460)</f>
        <v/>
      </c>
      <c r="AD438" s="257" t="str">
        <f t="shared" si="110"/>
        <v/>
      </c>
      <c r="AE438" s="257" t="str">
        <f t="shared" si="111"/>
        <v/>
      </c>
      <c r="AF438" s="257" t="str">
        <f t="shared" si="112"/>
        <v/>
      </c>
      <c r="AG438" s="257" t="str">
        <f t="shared" si="113"/>
        <v/>
      </c>
      <c r="AH438" s="257" t="str">
        <f t="shared" si="114"/>
        <v/>
      </c>
      <c r="AJ438" s="257" t="str">
        <f>IF(AN438="","",IF(COUNTIF(AN$2:AN438,AN438)=1,MAX($AJ$1:AJ437)+1,""))</f>
        <v/>
      </c>
      <c r="AK438" s="257" t="str">
        <f>IF('CMS Downtime Detail'!B460="","",'CMS Downtime Detail'!B460)</f>
        <v/>
      </c>
      <c r="AL438" s="257" t="str">
        <f>IF('CMS Downtime Detail'!C460="","",'CMS Downtime Detail'!C460)</f>
        <v/>
      </c>
      <c r="AM438" s="257" t="str">
        <f>IF('CMS Downtime Detail'!D460="","",'CMS Downtime Detail'!D460)</f>
        <v/>
      </c>
      <c r="AN438" s="257" t="str">
        <f t="shared" si="115"/>
        <v/>
      </c>
      <c r="AO438" s="257" t="str">
        <f t="shared" si="116"/>
        <v/>
      </c>
      <c r="AP438" s="257" t="str">
        <f t="shared" si="117"/>
        <v/>
      </c>
      <c r="AQ438" s="257" t="str">
        <f t="shared" si="118"/>
        <v/>
      </c>
      <c r="AR438" s="257" t="str">
        <f t="shared" si="119"/>
        <v/>
      </c>
    </row>
    <row r="439" spans="7:44" x14ac:dyDescent="0.25">
      <c r="G439" s="257" t="str">
        <f>IF(B439="","",IF(COUNTIF(K$2:K439,K439)=1,MAX($G$1:G438)+1,""))</f>
        <v/>
      </c>
      <c r="H439" s="257" t="str">
        <f>IF('No CMS Deviation'!B461="","",'No CMS Deviation'!B461)</f>
        <v/>
      </c>
      <c r="I439" s="257" t="str">
        <f>IF('No CMS Deviation'!C461="","",'No CMS Deviation'!C461)</f>
        <v/>
      </c>
      <c r="J439" s="257" t="str">
        <f>IF('No CMS Deviation'!D461="","",'No CMS Deviation'!D461)</f>
        <v/>
      </c>
      <c r="K439" s="257" t="str">
        <f t="shared" si="120"/>
        <v/>
      </c>
      <c r="L439" s="257" t="str">
        <f t="shared" si="107"/>
        <v/>
      </c>
      <c r="M439" s="257" t="str">
        <f t="shared" si="108"/>
        <v/>
      </c>
      <c r="N439" s="257" t="str">
        <f t="shared" si="109"/>
        <v/>
      </c>
      <c r="Z439" s="257" t="str">
        <f>IF(AD439="","",IF(COUNTIF(AD$2:AD439,AD439)=1,MAX($Z$1:Z438)+1,""))</f>
        <v/>
      </c>
      <c r="AA439" s="257" t="str">
        <f>IF('CMS Deviation Detail'!B461="","",'CMS Deviation Detail'!B461)</f>
        <v/>
      </c>
      <c r="AB439" s="257" t="str">
        <f>IF('CMS Deviation Detail'!C461="","",'CMS Deviation Detail'!C461)</f>
        <v/>
      </c>
      <c r="AC439" s="257" t="str">
        <f>IF('CMS Deviation Detail'!D461="","",'CMS Deviation Detail'!D461)</f>
        <v/>
      </c>
      <c r="AD439" s="257" t="str">
        <f t="shared" si="110"/>
        <v/>
      </c>
      <c r="AE439" s="257" t="str">
        <f t="shared" si="111"/>
        <v/>
      </c>
      <c r="AF439" s="257" t="str">
        <f t="shared" si="112"/>
        <v/>
      </c>
      <c r="AG439" s="257" t="str">
        <f t="shared" si="113"/>
        <v/>
      </c>
      <c r="AH439" s="257" t="str">
        <f t="shared" si="114"/>
        <v/>
      </c>
      <c r="AJ439" s="257" t="str">
        <f>IF(AN439="","",IF(COUNTIF(AN$2:AN439,AN439)=1,MAX($AJ$1:AJ438)+1,""))</f>
        <v/>
      </c>
      <c r="AK439" s="257" t="str">
        <f>IF('CMS Downtime Detail'!B461="","",'CMS Downtime Detail'!B461)</f>
        <v/>
      </c>
      <c r="AL439" s="257" t="str">
        <f>IF('CMS Downtime Detail'!C461="","",'CMS Downtime Detail'!C461)</f>
        <v/>
      </c>
      <c r="AM439" s="257" t="str">
        <f>IF('CMS Downtime Detail'!D461="","",'CMS Downtime Detail'!D461)</f>
        <v/>
      </c>
      <c r="AN439" s="257" t="str">
        <f t="shared" si="115"/>
        <v/>
      </c>
      <c r="AO439" s="257" t="str">
        <f t="shared" si="116"/>
        <v/>
      </c>
      <c r="AP439" s="257" t="str">
        <f t="shared" si="117"/>
        <v/>
      </c>
      <c r="AQ439" s="257" t="str">
        <f t="shared" si="118"/>
        <v/>
      </c>
      <c r="AR439" s="257" t="str">
        <f t="shared" si="119"/>
        <v/>
      </c>
    </row>
    <row r="440" spans="7:44" x14ac:dyDescent="0.25">
      <c r="G440" s="257" t="str">
        <f>IF(B440="","",IF(COUNTIF(K$2:K440,K440)=1,MAX($G$1:G439)+1,""))</f>
        <v/>
      </c>
      <c r="H440" s="257" t="str">
        <f>IF('No CMS Deviation'!B462="","",'No CMS Deviation'!B462)</f>
        <v/>
      </c>
      <c r="I440" s="257" t="str">
        <f>IF('No CMS Deviation'!C462="","",'No CMS Deviation'!C462)</f>
        <v/>
      </c>
      <c r="J440" s="257" t="str">
        <f>IF('No CMS Deviation'!D462="","",'No CMS Deviation'!D462)</f>
        <v/>
      </c>
      <c r="K440" s="257" t="str">
        <f t="shared" si="120"/>
        <v/>
      </c>
      <c r="L440" s="257" t="str">
        <f t="shared" si="107"/>
        <v/>
      </c>
      <c r="M440" s="257" t="str">
        <f t="shared" si="108"/>
        <v/>
      </c>
      <c r="N440" s="257" t="str">
        <f t="shared" si="109"/>
        <v/>
      </c>
      <c r="Z440" s="257" t="str">
        <f>IF(AD440="","",IF(COUNTIF(AD$2:AD440,AD440)=1,MAX($Z$1:Z439)+1,""))</f>
        <v/>
      </c>
      <c r="AA440" s="257" t="str">
        <f>IF('CMS Deviation Detail'!B462="","",'CMS Deviation Detail'!B462)</f>
        <v/>
      </c>
      <c r="AB440" s="257" t="str">
        <f>IF('CMS Deviation Detail'!C462="","",'CMS Deviation Detail'!C462)</f>
        <v/>
      </c>
      <c r="AC440" s="257" t="str">
        <f>IF('CMS Deviation Detail'!D462="","",'CMS Deviation Detail'!D462)</f>
        <v/>
      </c>
      <c r="AD440" s="257" t="str">
        <f t="shared" si="110"/>
        <v/>
      </c>
      <c r="AE440" s="257" t="str">
        <f t="shared" si="111"/>
        <v/>
      </c>
      <c r="AF440" s="257" t="str">
        <f t="shared" si="112"/>
        <v/>
      </c>
      <c r="AG440" s="257" t="str">
        <f t="shared" si="113"/>
        <v/>
      </c>
      <c r="AH440" s="257" t="str">
        <f t="shared" si="114"/>
        <v/>
      </c>
      <c r="AJ440" s="257" t="str">
        <f>IF(AN440="","",IF(COUNTIF(AN$2:AN440,AN440)=1,MAX($AJ$1:AJ439)+1,""))</f>
        <v/>
      </c>
      <c r="AK440" s="257" t="str">
        <f>IF('CMS Downtime Detail'!B462="","",'CMS Downtime Detail'!B462)</f>
        <v/>
      </c>
      <c r="AL440" s="257" t="str">
        <f>IF('CMS Downtime Detail'!C462="","",'CMS Downtime Detail'!C462)</f>
        <v/>
      </c>
      <c r="AM440" s="257" t="str">
        <f>IF('CMS Downtime Detail'!D462="","",'CMS Downtime Detail'!D462)</f>
        <v/>
      </c>
      <c r="AN440" s="257" t="str">
        <f t="shared" si="115"/>
        <v/>
      </c>
      <c r="AO440" s="257" t="str">
        <f t="shared" si="116"/>
        <v/>
      </c>
      <c r="AP440" s="257" t="str">
        <f t="shared" si="117"/>
        <v/>
      </c>
      <c r="AQ440" s="257" t="str">
        <f t="shared" si="118"/>
        <v/>
      </c>
      <c r="AR440" s="257" t="str">
        <f t="shared" si="119"/>
        <v/>
      </c>
    </row>
    <row r="441" spans="7:44" x14ac:dyDescent="0.25">
      <c r="G441" s="257" t="str">
        <f>IF(B441="","",IF(COUNTIF(K$2:K441,K441)=1,MAX($G$1:G440)+1,""))</f>
        <v/>
      </c>
      <c r="H441" s="257" t="str">
        <f>IF('No CMS Deviation'!B463="","",'No CMS Deviation'!B463)</f>
        <v/>
      </c>
      <c r="I441" s="257" t="str">
        <f>IF('No CMS Deviation'!C463="","",'No CMS Deviation'!C463)</f>
        <v/>
      </c>
      <c r="J441" s="257" t="str">
        <f>IF('No CMS Deviation'!D463="","",'No CMS Deviation'!D463)</f>
        <v/>
      </c>
      <c r="K441" s="257" t="str">
        <f t="shared" si="120"/>
        <v/>
      </c>
      <c r="L441" s="257" t="str">
        <f t="shared" si="107"/>
        <v/>
      </c>
      <c r="M441" s="257" t="str">
        <f t="shared" si="108"/>
        <v/>
      </c>
      <c r="N441" s="257" t="str">
        <f t="shared" si="109"/>
        <v/>
      </c>
      <c r="Z441" s="257" t="str">
        <f>IF(AD441="","",IF(COUNTIF(AD$2:AD441,AD441)=1,MAX($Z$1:Z440)+1,""))</f>
        <v/>
      </c>
      <c r="AA441" s="257" t="str">
        <f>IF('CMS Deviation Detail'!B463="","",'CMS Deviation Detail'!B463)</f>
        <v/>
      </c>
      <c r="AB441" s="257" t="str">
        <f>IF('CMS Deviation Detail'!C463="","",'CMS Deviation Detail'!C463)</f>
        <v/>
      </c>
      <c r="AC441" s="257" t="str">
        <f>IF('CMS Deviation Detail'!D463="","",'CMS Deviation Detail'!D463)</f>
        <v/>
      </c>
      <c r="AD441" s="257" t="str">
        <f t="shared" si="110"/>
        <v/>
      </c>
      <c r="AE441" s="257" t="str">
        <f t="shared" si="111"/>
        <v/>
      </c>
      <c r="AF441" s="257" t="str">
        <f t="shared" si="112"/>
        <v/>
      </c>
      <c r="AG441" s="257" t="str">
        <f t="shared" si="113"/>
        <v/>
      </c>
      <c r="AH441" s="257" t="str">
        <f t="shared" si="114"/>
        <v/>
      </c>
      <c r="AJ441" s="257" t="str">
        <f>IF(AN441="","",IF(COUNTIF(AN$2:AN441,AN441)=1,MAX($AJ$1:AJ440)+1,""))</f>
        <v/>
      </c>
      <c r="AK441" s="257" t="str">
        <f>IF('CMS Downtime Detail'!B463="","",'CMS Downtime Detail'!B463)</f>
        <v/>
      </c>
      <c r="AL441" s="257" t="str">
        <f>IF('CMS Downtime Detail'!C463="","",'CMS Downtime Detail'!C463)</f>
        <v/>
      </c>
      <c r="AM441" s="257" t="str">
        <f>IF('CMS Downtime Detail'!D463="","",'CMS Downtime Detail'!D463)</f>
        <v/>
      </c>
      <c r="AN441" s="257" t="str">
        <f t="shared" si="115"/>
        <v/>
      </c>
      <c r="AO441" s="257" t="str">
        <f t="shared" si="116"/>
        <v/>
      </c>
      <c r="AP441" s="257" t="str">
        <f t="shared" si="117"/>
        <v/>
      </c>
      <c r="AQ441" s="257" t="str">
        <f t="shared" si="118"/>
        <v/>
      </c>
      <c r="AR441" s="257" t="str">
        <f t="shared" si="119"/>
        <v/>
      </c>
    </row>
    <row r="442" spans="7:44" x14ac:dyDescent="0.25">
      <c r="G442" s="257" t="str">
        <f>IF(B442="","",IF(COUNTIF(K$2:K442,K442)=1,MAX($G$1:G441)+1,""))</f>
        <v/>
      </c>
      <c r="H442" s="257" t="str">
        <f>IF('No CMS Deviation'!B464="","",'No CMS Deviation'!B464)</f>
        <v/>
      </c>
      <c r="I442" s="257" t="str">
        <f>IF('No CMS Deviation'!C464="","",'No CMS Deviation'!C464)</f>
        <v/>
      </c>
      <c r="J442" s="257" t="str">
        <f>IF('No CMS Deviation'!D464="","",'No CMS Deviation'!D464)</f>
        <v/>
      </c>
      <c r="K442" s="257" t="str">
        <f t="shared" si="120"/>
        <v/>
      </c>
      <c r="L442" s="257" t="str">
        <f t="shared" si="107"/>
        <v/>
      </c>
      <c r="M442" s="257" t="str">
        <f t="shared" si="108"/>
        <v/>
      </c>
      <c r="N442" s="257" t="str">
        <f t="shared" si="109"/>
        <v/>
      </c>
      <c r="Z442" s="257" t="str">
        <f>IF(AD442="","",IF(COUNTIF(AD$2:AD442,AD442)=1,MAX($Z$1:Z441)+1,""))</f>
        <v/>
      </c>
      <c r="AA442" s="257" t="str">
        <f>IF('CMS Deviation Detail'!B464="","",'CMS Deviation Detail'!B464)</f>
        <v/>
      </c>
      <c r="AB442" s="257" t="str">
        <f>IF('CMS Deviation Detail'!C464="","",'CMS Deviation Detail'!C464)</f>
        <v/>
      </c>
      <c r="AC442" s="257" t="str">
        <f>IF('CMS Deviation Detail'!D464="","",'CMS Deviation Detail'!D464)</f>
        <v/>
      </c>
      <c r="AD442" s="257" t="str">
        <f t="shared" si="110"/>
        <v/>
      </c>
      <c r="AE442" s="257" t="str">
        <f t="shared" si="111"/>
        <v/>
      </c>
      <c r="AF442" s="257" t="str">
        <f t="shared" si="112"/>
        <v/>
      </c>
      <c r="AG442" s="257" t="str">
        <f t="shared" si="113"/>
        <v/>
      </c>
      <c r="AH442" s="257" t="str">
        <f t="shared" si="114"/>
        <v/>
      </c>
      <c r="AJ442" s="257" t="str">
        <f>IF(AN442="","",IF(COUNTIF(AN$2:AN442,AN442)=1,MAX($AJ$1:AJ441)+1,""))</f>
        <v/>
      </c>
      <c r="AK442" s="257" t="str">
        <f>IF('CMS Downtime Detail'!B464="","",'CMS Downtime Detail'!B464)</f>
        <v/>
      </c>
      <c r="AL442" s="257" t="str">
        <f>IF('CMS Downtime Detail'!C464="","",'CMS Downtime Detail'!C464)</f>
        <v/>
      </c>
      <c r="AM442" s="257" t="str">
        <f>IF('CMS Downtime Detail'!D464="","",'CMS Downtime Detail'!D464)</f>
        <v/>
      </c>
      <c r="AN442" s="257" t="str">
        <f t="shared" si="115"/>
        <v/>
      </c>
      <c r="AO442" s="257" t="str">
        <f t="shared" si="116"/>
        <v/>
      </c>
      <c r="AP442" s="257" t="str">
        <f t="shared" si="117"/>
        <v/>
      </c>
      <c r="AQ442" s="257" t="str">
        <f t="shared" si="118"/>
        <v/>
      </c>
      <c r="AR442" s="257" t="str">
        <f t="shared" si="119"/>
        <v/>
      </c>
    </row>
    <row r="443" spans="7:44" x14ac:dyDescent="0.25">
      <c r="G443" s="257" t="str">
        <f>IF(B443="","",IF(COUNTIF(K$2:K443,K443)=1,MAX($G$1:G442)+1,""))</f>
        <v/>
      </c>
      <c r="H443" s="257" t="str">
        <f>IF('No CMS Deviation'!B465="","",'No CMS Deviation'!B465)</f>
        <v/>
      </c>
      <c r="I443" s="257" t="str">
        <f>IF('No CMS Deviation'!C465="","",'No CMS Deviation'!C465)</f>
        <v/>
      </c>
      <c r="J443" s="257" t="str">
        <f>IF('No CMS Deviation'!D465="","",'No CMS Deviation'!D465)</f>
        <v/>
      </c>
      <c r="K443" s="257" t="str">
        <f t="shared" si="120"/>
        <v/>
      </c>
      <c r="L443" s="257" t="str">
        <f t="shared" si="107"/>
        <v/>
      </c>
      <c r="M443" s="257" t="str">
        <f t="shared" si="108"/>
        <v/>
      </c>
      <c r="N443" s="257" t="str">
        <f t="shared" si="109"/>
        <v/>
      </c>
      <c r="Z443" s="257" t="str">
        <f>IF(AD443="","",IF(COUNTIF(AD$2:AD443,AD443)=1,MAX($Z$1:Z442)+1,""))</f>
        <v/>
      </c>
      <c r="AA443" s="257" t="str">
        <f>IF('CMS Deviation Detail'!B465="","",'CMS Deviation Detail'!B465)</f>
        <v/>
      </c>
      <c r="AB443" s="257" t="str">
        <f>IF('CMS Deviation Detail'!C465="","",'CMS Deviation Detail'!C465)</f>
        <v/>
      </c>
      <c r="AC443" s="257" t="str">
        <f>IF('CMS Deviation Detail'!D465="","",'CMS Deviation Detail'!D465)</f>
        <v/>
      </c>
      <c r="AD443" s="257" t="str">
        <f t="shared" si="110"/>
        <v/>
      </c>
      <c r="AE443" s="257" t="str">
        <f t="shared" si="111"/>
        <v/>
      </c>
      <c r="AF443" s="257" t="str">
        <f t="shared" si="112"/>
        <v/>
      </c>
      <c r="AG443" s="257" t="str">
        <f t="shared" si="113"/>
        <v/>
      </c>
      <c r="AH443" s="257" t="str">
        <f t="shared" si="114"/>
        <v/>
      </c>
      <c r="AJ443" s="257" t="str">
        <f>IF(AN443="","",IF(COUNTIF(AN$2:AN443,AN443)=1,MAX($AJ$1:AJ442)+1,""))</f>
        <v/>
      </c>
      <c r="AK443" s="257" t="str">
        <f>IF('CMS Downtime Detail'!B465="","",'CMS Downtime Detail'!B465)</f>
        <v/>
      </c>
      <c r="AL443" s="257" t="str">
        <f>IF('CMS Downtime Detail'!C465="","",'CMS Downtime Detail'!C465)</f>
        <v/>
      </c>
      <c r="AM443" s="257" t="str">
        <f>IF('CMS Downtime Detail'!D465="","",'CMS Downtime Detail'!D465)</f>
        <v/>
      </c>
      <c r="AN443" s="257" t="str">
        <f t="shared" si="115"/>
        <v/>
      </c>
      <c r="AO443" s="257" t="str">
        <f t="shared" si="116"/>
        <v/>
      </c>
      <c r="AP443" s="257" t="str">
        <f t="shared" si="117"/>
        <v/>
      </c>
      <c r="AQ443" s="257" t="str">
        <f t="shared" si="118"/>
        <v/>
      </c>
      <c r="AR443" s="257" t="str">
        <f t="shared" si="119"/>
        <v/>
      </c>
    </row>
    <row r="444" spans="7:44" x14ac:dyDescent="0.25">
      <c r="G444" s="257" t="str">
        <f>IF(B444="","",IF(COUNTIF(K$2:K444,K444)=1,MAX($G$1:G443)+1,""))</f>
        <v/>
      </c>
      <c r="H444" s="257" t="str">
        <f>IF('No CMS Deviation'!B466="","",'No CMS Deviation'!B466)</f>
        <v/>
      </c>
      <c r="I444" s="257" t="str">
        <f>IF('No CMS Deviation'!C466="","",'No CMS Deviation'!C466)</f>
        <v/>
      </c>
      <c r="J444" s="257" t="str">
        <f>IF('No CMS Deviation'!D466="","",'No CMS Deviation'!D466)</f>
        <v/>
      </c>
      <c r="K444" s="257" t="str">
        <f t="shared" si="120"/>
        <v/>
      </c>
      <c r="L444" s="257" t="str">
        <f t="shared" si="107"/>
        <v/>
      </c>
      <c r="M444" s="257" t="str">
        <f t="shared" si="108"/>
        <v/>
      </c>
      <c r="N444" s="257" t="str">
        <f t="shared" si="109"/>
        <v/>
      </c>
      <c r="Z444" s="257" t="str">
        <f>IF(AD444="","",IF(COUNTIF(AD$2:AD444,AD444)=1,MAX($Z$1:Z443)+1,""))</f>
        <v/>
      </c>
      <c r="AA444" s="257" t="str">
        <f>IF('CMS Deviation Detail'!B466="","",'CMS Deviation Detail'!B466)</f>
        <v/>
      </c>
      <c r="AB444" s="257" t="str">
        <f>IF('CMS Deviation Detail'!C466="","",'CMS Deviation Detail'!C466)</f>
        <v/>
      </c>
      <c r="AC444" s="257" t="str">
        <f>IF('CMS Deviation Detail'!D466="","",'CMS Deviation Detail'!D466)</f>
        <v/>
      </c>
      <c r="AD444" s="257" t="str">
        <f t="shared" si="110"/>
        <v/>
      </c>
      <c r="AE444" s="257" t="str">
        <f t="shared" si="111"/>
        <v/>
      </c>
      <c r="AF444" s="257" t="str">
        <f t="shared" si="112"/>
        <v/>
      </c>
      <c r="AG444" s="257" t="str">
        <f t="shared" si="113"/>
        <v/>
      </c>
      <c r="AH444" s="257" t="str">
        <f t="shared" si="114"/>
        <v/>
      </c>
      <c r="AJ444" s="257" t="str">
        <f>IF(AN444="","",IF(COUNTIF(AN$2:AN444,AN444)=1,MAX($AJ$1:AJ443)+1,""))</f>
        <v/>
      </c>
      <c r="AK444" s="257" t="str">
        <f>IF('CMS Downtime Detail'!B466="","",'CMS Downtime Detail'!B466)</f>
        <v/>
      </c>
      <c r="AL444" s="257" t="str">
        <f>IF('CMS Downtime Detail'!C466="","",'CMS Downtime Detail'!C466)</f>
        <v/>
      </c>
      <c r="AM444" s="257" t="str">
        <f>IF('CMS Downtime Detail'!D466="","",'CMS Downtime Detail'!D466)</f>
        <v/>
      </c>
      <c r="AN444" s="257" t="str">
        <f t="shared" si="115"/>
        <v/>
      </c>
      <c r="AO444" s="257" t="str">
        <f t="shared" si="116"/>
        <v/>
      </c>
      <c r="AP444" s="257" t="str">
        <f t="shared" si="117"/>
        <v/>
      </c>
      <c r="AQ444" s="257" t="str">
        <f t="shared" si="118"/>
        <v/>
      </c>
      <c r="AR444" s="257" t="str">
        <f t="shared" si="119"/>
        <v/>
      </c>
    </row>
    <row r="445" spans="7:44" x14ac:dyDescent="0.25">
      <c r="G445" s="257" t="str">
        <f>IF(B445="","",IF(COUNTIF(K$2:K445,K445)=1,MAX($G$1:G444)+1,""))</f>
        <v/>
      </c>
      <c r="H445" s="257" t="str">
        <f>IF('No CMS Deviation'!B467="","",'No CMS Deviation'!B467)</f>
        <v/>
      </c>
      <c r="I445" s="257" t="str">
        <f>IF('No CMS Deviation'!C467="","",'No CMS Deviation'!C467)</f>
        <v/>
      </c>
      <c r="J445" s="257" t="str">
        <f>IF('No CMS Deviation'!D467="","",'No CMS Deviation'!D467)</f>
        <v/>
      </c>
      <c r="K445" s="257" t="str">
        <f t="shared" si="120"/>
        <v/>
      </c>
      <c r="L445" s="257" t="str">
        <f t="shared" si="107"/>
        <v/>
      </c>
      <c r="M445" s="257" t="str">
        <f t="shared" si="108"/>
        <v/>
      </c>
      <c r="N445" s="257" t="str">
        <f t="shared" si="109"/>
        <v/>
      </c>
      <c r="Z445" s="257" t="str">
        <f>IF(AD445="","",IF(COUNTIF(AD$2:AD445,AD445)=1,MAX($Z$1:Z444)+1,""))</f>
        <v/>
      </c>
      <c r="AA445" s="257" t="str">
        <f>IF('CMS Deviation Detail'!B467="","",'CMS Deviation Detail'!B467)</f>
        <v/>
      </c>
      <c r="AB445" s="257" t="str">
        <f>IF('CMS Deviation Detail'!C467="","",'CMS Deviation Detail'!C467)</f>
        <v/>
      </c>
      <c r="AC445" s="257" t="str">
        <f>IF('CMS Deviation Detail'!D467="","",'CMS Deviation Detail'!D467)</f>
        <v/>
      </c>
      <c r="AD445" s="257" t="str">
        <f t="shared" si="110"/>
        <v/>
      </c>
      <c r="AE445" s="257" t="str">
        <f t="shared" si="111"/>
        <v/>
      </c>
      <c r="AF445" s="257" t="str">
        <f t="shared" si="112"/>
        <v/>
      </c>
      <c r="AG445" s="257" t="str">
        <f t="shared" si="113"/>
        <v/>
      </c>
      <c r="AH445" s="257" t="str">
        <f t="shared" si="114"/>
        <v/>
      </c>
      <c r="AJ445" s="257" t="str">
        <f>IF(AN445="","",IF(COUNTIF(AN$2:AN445,AN445)=1,MAX($AJ$1:AJ444)+1,""))</f>
        <v/>
      </c>
      <c r="AK445" s="257" t="str">
        <f>IF('CMS Downtime Detail'!B467="","",'CMS Downtime Detail'!B467)</f>
        <v/>
      </c>
      <c r="AL445" s="257" t="str">
        <f>IF('CMS Downtime Detail'!C467="","",'CMS Downtime Detail'!C467)</f>
        <v/>
      </c>
      <c r="AM445" s="257" t="str">
        <f>IF('CMS Downtime Detail'!D467="","",'CMS Downtime Detail'!D467)</f>
        <v/>
      </c>
      <c r="AN445" s="257" t="str">
        <f t="shared" si="115"/>
        <v/>
      </c>
      <c r="AO445" s="257" t="str">
        <f t="shared" si="116"/>
        <v/>
      </c>
      <c r="AP445" s="257" t="str">
        <f t="shared" si="117"/>
        <v/>
      </c>
      <c r="AQ445" s="257" t="str">
        <f t="shared" si="118"/>
        <v/>
      </c>
      <c r="AR445" s="257" t="str">
        <f t="shared" si="119"/>
        <v/>
      </c>
    </row>
    <row r="446" spans="7:44" x14ac:dyDescent="0.25">
      <c r="G446" s="257" t="str">
        <f>IF(B446="","",IF(COUNTIF(K$2:K446,K446)=1,MAX($G$1:G445)+1,""))</f>
        <v/>
      </c>
      <c r="H446" s="257" t="str">
        <f>IF('No CMS Deviation'!B468="","",'No CMS Deviation'!B468)</f>
        <v/>
      </c>
      <c r="I446" s="257" t="str">
        <f>IF('No CMS Deviation'!C468="","",'No CMS Deviation'!C468)</f>
        <v/>
      </c>
      <c r="J446" s="257" t="str">
        <f>IF('No CMS Deviation'!D468="","",'No CMS Deviation'!D468)</f>
        <v/>
      </c>
      <c r="K446" s="257" t="str">
        <f t="shared" si="120"/>
        <v/>
      </c>
      <c r="L446" s="257" t="str">
        <f t="shared" si="107"/>
        <v/>
      </c>
      <c r="M446" s="257" t="str">
        <f t="shared" si="108"/>
        <v/>
      </c>
      <c r="N446" s="257" t="str">
        <f t="shared" si="109"/>
        <v/>
      </c>
      <c r="Z446" s="257" t="str">
        <f>IF(AD446="","",IF(COUNTIF(AD$2:AD446,AD446)=1,MAX($Z$1:Z445)+1,""))</f>
        <v/>
      </c>
      <c r="AA446" s="257" t="str">
        <f>IF('CMS Deviation Detail'!B468="","",'CMS Deviation Detail'!B468)</f>
        <v/>
      </c>
      <c r="AB446" s="257" t="str">
        <f>IF('CMS Deviation Detail'!C468="","",'CMS Deviation Detail'!C468)</f>
        <v/>
      </c>
      <c r="AC446" s="257" t="str">
        <f>IF('CMS Deviation Detail'!D468="","",'CMS Deviation Detail'!D468)</f>
        <v/>
      </c>
      <c r="AD446" s="257" t="str">
        <f t="shared" si="110"/>
        <v/>
      </c>
      <c r="AE446" s="257" t="str">
        <f t="shared" si="111"/>
        <v/>
      </c>
      <c r="AF446" s="257" t="str">
        <f t="shared" si="112"/>
        <v/>
      </c>
      <c r="AG446" s="257" t="str">
        <f t="shared" si="113"/>
        <v/>
      </c>
      <c r="AH446" s="257" t="str">
        <f t="shared" si="114"/>
        <v/>
      </c>
      <c r="AJ446" s="257" t="str">
        <f>IF(AN446="","",IF(COUNTIF(AN$2:AN446,AN446)=1,MAX($AJ$1:AJ445)+1,""))</f>
        <v/>
      </c>
      <c r="AK446" s="257" t="str">
        <f>IF('CMS Downtime Detail'!B468="","",'CMS Downtime Detail'!B468)</f>
        <v/>
      </c>
      <c r="AL446" s="257" t="str">
        <f>IF('CMS Downtime Detail'!C468="","",'CMS Downtime Detail'!C468)</f>
        <v/>
      </c>
      <c r="AM446" s="257" t="str">
        <f>IF('CMS Downtime Detail'!D468="","",'CMS Downtime Detail'!D468)</f>
        <v/>
      </c>
      <c r="AN446" s="257" t="str">
        <f t="shared" si="115"/>
        <v/>
      </c>
      <c r="AO446" s="257" t="str">
        <f t="shared" si="116"/>
        <v/>
      </c>
      <c r="AP446" s="257" t="str">
        <f t="shared" si="117"/>
        <v/>
      </c>
      <c r="AQ446" s="257" t="str">
        <f t="shared" si="118"/>
        <v/>
      </c>
      <c r="AR446" s="257" t="str">
        <f t="shared" si="119"/>
        <v/>
      </c>
    </row>
    <row r="447" spans="7:44" x14ac:dyDescent="0.25">
      <c r="G447" s="257" t="str">
        <f>IF(B447="","",IF(COUNTIF(K$2:K447,K447)=1,MAX($G$1:G446)+1,""))</f>
        <v/>
      </c>
      <c r="H447" s="257" t="str">
        <f>IF('No CMS Deviation'!B469="","",'No CMS Deviation'!B469)</f>
        <v/>
      </c>
      <c r="I447" s="257" t="str">
        <f>IF('No CMS Deviation'!C469="","",'No CMS Deviation'!C469)</f>
        <v/>
      </c>
      <c r="J447" s="257" t="str">
        <f>IF('No CMS Deviation'!D469="","",'No CMS Deviation'!D469)</f>
        <v/>
      </c>
      <c r="K447" s="257" t="str">
        <f t="shared" si="120"/>
        <v/>
      </c>
      <c r="L447" s="257" t="str">
        <f t="shared" si="107"/>
        <v/>
      </c>
      <c r="M447" s="257" t="str">
        <f t="shared" si="108"/>
        <v/>
      </c>
      <c r="N447" s="257" t="str">
        <f t="shared" si="109"/>
        <v/>
      </c>
      <c r="Z447" s="257" t="str">
        <f>IF(AD447="","",IF(COUNTIF(AD$2:AD447,AD447)=1,MAX($Z$1:Z446)+1,""))</f>
        <v/>
      </c>
      <c r="AA447" s="257" t="str">
        <f>IF('CMS Deviation Detail'!B469="","",'CMS Deviation Detail'!B469)</f>
        <v/>
      </c>
      <c r="AB447" s="257" t="str">
        <f>IF('CMS Deviation Detail'!C469="","",'CMS Deviation Detail'!C469)</f>
        <v/>
      </c>
      <c r="AC447" s="257" t="str">
        <f>IF('CMS Deviation Detail'!D469="","",'CMS Deviation Detail'!D469)</f>
        <v/>
      </c>
      <c r="AD447" s="257" t="str">
        <f t="shared" si="110"/>
        <v/>
      </c>
      <c r="AE447" s="257" t="str">
        <f t="shared" si="111"/>
        <v/>
      </c>
      <c r="AF447" s="257" t="str">
        <f t="shared" si="112"/>
        <v/>
      </c>
      <c r="AG447" s="257" t="str">
        <f t="shared" si="113"/>
        <v/>
      </c>
      <c r="AH447" s="257" t="str">
        <f t="shared" si="114"/>
        <v/>
      </c>
      <c r="AJ447" s="257" t="str">
        <f>IF(AN447="","",IF(COUNTIF(AN$2:AN447,AN447)=1,MAX($AJ$1:AJ446)+1,""))</f>
        <v/>
      </c>
      <c r="AK447" s="257" t="str">
        <f>IF('CMS Downtime Detail'!B469="","",'CMS Downtime Detail'!B469)</f>
        <v/>
      </c>
      <c r="AL447" s="257" t="str">
        <f>IF('CMS Downtime Detail'!C469="","",'CMS Downtime Detail'!C469)</f>
        <v/>
      </c>
      <c r="AM447" s="257" t="str">
        <f>IF('CMS Downtime Detail'!D469="","",'CMS Downtime Detail'!D469)</f>
        <v/>
      </c>
      <c r="AN447" s="257" t="str">
        <f t="shared" si="115"/>
        <v/>
      </c>
      <c r="AO447" s="257" t="str">
        <f t="shared" si="116"/>
        <v/>
      </c>
      <c r="AP447" s="257" t="str">
        <f t="shared" si="117"/>
        <v/>
      </c>
      <c r="AQ447" s="257" t="str">
        <f t="shared" si="118"/>
        <v/>
      </c>
      <c r="AR447" s="257" t="str">
        <f t="shared" si="119"/>
        <v/>
      </c>
    </row>
    <row r="448" spans="7:44" x14ac:dyDescent="0.25">
      <c r="G448" s="257" t="str">
        <f>IF(B448="","",IF(COUNTIF(K$2:K448,K448)=1,MAX($G$1:G447)+1,""))</f>
        <v/>
      </c>
      <c r="H448" s="257" t="str">
        <f>IF('No CMS Deviation'!B470="","",'No CMS Deviation'!B470)</f>
        <v/>
      </c>
      <c r="I448" s="257" t="str">
        <f>IF('No CMS Deviation'!C470="","",'No CMS Deviation'!C470)</f>
        <v/>
      </c>
      <c r="J448" s="257" t="str">
        <f>IF('No CMS Deviation'!D470="","",'No CMS Deviation'!D470)</f>
        <v/>
      </c>
      <c r="K448" s="257" t="str">
        <f t="shared" si="120"/>
        <v/>
      </c>
      <c r="L448" s="257" t="str">
        <f t="shared" si="107"/>
        <v/>
      </c>
      <c r="M448" s="257" t="str">
        <f t="shared" si="108"/>
        <v/>
      </c>
      <c r="N448" s="257" t="str">
        <f t="shared" si="109"/>
        <v/>
      </c>
      <c r="Z448" s="257" t="str">
        <f>IF(AD448="","",IF(COUNTIF(AD$2:AD448,AD448)=1,MAX($Z$1:Z447)+1,""))</f>
        <v/>
      </c>
      <c r="AA448" s="257" t="str">
        <f>IF('CMS Deviation Detail'!B470="","",'CMS Deviation Detail'!B470)</f>
        <v/>
      </c>
      <c r="AB448" s="257" t="str">
        <f>IF('CMS Deviation Detail'!C470="","",'CMS Deviation Detail'!C470)</f>
        <v/>
      </c>
      <c r="AC448" s="257" t="str">
        <f>IF('CMS Deviation Detail'!D470="","",'CMS Deviation Detail'!D470)</f>
        <v/>
      </c>
      <c r="AD448" s="257" t="str">
        <f t="shared" si="110"/>
        <v/>
      </c>
      <c r="AE448" s="257" t="str">
        <f t="shared" si="111"/>
        <v/>
      </c>
      <c r="AF448" s="257" t="str">
        <f t="shared" si="112"/>
        <v/>
      </c>
      <c r="AG448" s="257" t="str">
        <f t="shared" si="113"/>
        <v/>
      </c>
      <c r="AH448" s="257" t="str">
        <f t="shared" si="114"/>
        <v/>
      </c>
      <c r="AJ448" s="257" t="str">
        <f>IF(AN448="","",IF(COUNTIF(AN$2:AN448,AN448)=1,MAX($AJ$1:AJ447)+1,""))</f>
        <v/>
      </c>
      <c r="AK448" s="257" t="str">
        <f>IF('CMS Downtime Detail'!B470="","",'CMS Downtime Detail'!B470)</f>
        <v/>
      </c>
      <c r="AL448" s="257" t="str">
        <f>IF('CMS Downtime Detail'!C470="","",'CMS Downtime Detail'!C470)</f>
        <v/>
      </c>
      <c r="AM448" s="257" t="str">
        <f>IF('CMS Downtime Detail'!D470="","",'CMS Downtime Detail'!D470)</f>
        <v/>
      </c>
      <c r="AN448" s="257" t="str">
        <f t="shared" si="115"/>
        <v/>
      </c>
      <c r="AO448" s="257" t="str">
        <f t="shared" si="116"/>
        <v/>
      </c>
      <c r="AP448" s="257" t="str">
        <f t="shared" si="117"/>
        <v/>
      </c>
      <c r="AQ448" s="257" t="str">
        <f t="shared" si="118"/>
        <v/>
      </c>
      <c r="AR448" s="257" t="str">
        <f t="shared" si="119"/>
        <v/>
      </c>
    </row>
    <row r="449" spans="7:44" x14ac:dyDescent="0.25">
      <c r="G449" s="257" t="str">
        <f>IF(B449="","",IF(COUNTIF(K$2:K449,K449)=1,MAX($G$1:G448)+1,""))</f>
        <v/>
      </c>
      <c r="H449" s="257" t="str">
        <f>IF('No CMS Deviation'!B471="","",'No CMS Deviation'!B471)</f>
        <v/>
      </c>
      <c r="I449" s="257" t="str">
        <f>IF('No CMS Deviation'!C471="","",'No CMS Deviation'!C471)</f>
        <v/>
      </c>
      <c r="J449" s="257" t="str">
        <f>IF('No CMS Deviation'!D471="","",'No CMS Deviation'!D471)</f>
        <v/>
      </c>
      <c r="K449" s="257" t="str">
        <f t="shared" si="120"/>
        <v/>
      </c>
      <c r="L449" s="257" t="str">
        <f t="shared" si="107"/>
        <v/>
      </c>
      <c r="M449" s="257" t="str">
        <f t="shared" si="108"/>
        <v/>
      </c>
      <c r="N449" s="257" t="str">
        <f t="shared" si="109"/>
        <v/>
      </c>
      <c r="Z449" s="257" t="str">
        <f>IF(AD449="","",IF(COUNTIF(AD$2:AD449,AD449)=1,MAX($Z$1:Z448)+1,""))</f>
        <v/>
      </c>
      <c r="AA449" s="257" t="str">
        <f>IF('CMS Deviation Detail'!B471="","",'CMS Deviation Detail'!B471)</f>
        <v/>
      </c>
      <c r="AB449" s="257" t="str">
        <f>IF('CMS Deviation Detail'!C471="","",'CMS Deviation Detail'!C471)</f>
        <v/>
      </c>
      <c r="AC449" s="257" t="str">
        <f>IF('CMS Deviation Detail'!D471="","",'CMS Deviation Detail'!D471)</f>
        <v/>
      </c>
      <c r="AD449" s="257" t="str">
        <f t="shared" si="110"/>
        <v/>
      </c>
      <c r="AE449" s="257" t="str">
        <f t="shared" si="111"/>
        <v/>
      </c>
      <c r="AF449" s="257" t="str">
        <f t="shared" si="112"/>
        <v/>
      </c>
      <c r="AG449" s="257" t="str">
        <f t="shared" si="113"/>
        <v/>
      </c>
      <c r="AH449" s="257" t="str">
        <f t="shared" si="114"/>
        <v/>
      </c>
      <c r="AJ449" s="257" t="str">
        <f>IF(AN449="","",IF(COUNTIF(AN$2:AN449,AN449)=1,MAX($AJ$1:AJ448)+1,""))</f>
        <v/>
      </c>
      <c r="AK449" s="257" t="str">
        <f>IF('CMS Downtime Detail'!B471="","",'CMS Downtime Detail'!B471)</f>
        <v/>
      </c>
      <c r="AL449" s="257" t="str">
        <f>IF('CMS Downtime Detail'!C471="","",'CMS Downtime Detail'!C471)</f>
        <v/>
      </c>
      <c r="AM449" s="257" t="str">
        <f>IF('CMS Downtime Detail'!D471="","",'CMS Downtime Detail'!D471)</f>
        <v/>
      </c>
      <c r="AN449" s="257" t="str">
        <f t="shared" si="115"/>
        <v/>
      </c>
      <c r="AO449" s="257" t="str">
        <f t="shared" si="116"/>
        <v/>
      </c>
      <c r="AP449" s="257" t="str">
        <f t="shared" si="117"/>
        <v/>
      </c>
      <c r="AQ449" s="257" t="str">
        <f t="shared" si="118"/>
        <v/>
      </c>
      <c r="AR449" s="257" t="str">
        <f t="shared" si="119"/>
        <v/>
      </c>
    </row>
    <row r="450" spans="7:44" x14ac:dyDescent="0.25">
      <c r="G450" s="257" t="str">
        <f>IF(B450="","",IF(COUNTIF(K$2:K450,K450)=1,MAX($G$1:G449)+1,""))</f>
        <v/>
      </c>
      <c r="H450" s="257" t="str">
        <f>IF('No CMS Deviation'!B472="","",'No CMS Deviation'!B472)</f>
        <v/>
      </c>
      <c r="I450" s="257" t="str">
        <f>IF('No CMS Deviation'!C472="","",'No CMS Deviation'!C472)</f>
        <v/>
      </c>
      <c r="J450" s="257" t="str">
        <f>IF('No CMS Deviation'!D472="","",'No CMS Deviation'!D472)</f>
        <v/>
      </c>
      <c r="K450" s="257" t="str">
        <f t="shared" si="120"/>
        <v/>
      </c>
      <c r="L450" s="257" t="str">
        <f t="shared" si="107"/>
        <v/>
      </c>
      <c r="M450" s="257" t="str">
        <f t="shared" si="108"/>
        <v/>
      </c>
      <c r="N450" s="257" t="str">
        <f t="shared" si="109"/>
        <v/>
      </c>
      <c r="Z450" s="257" t="str">
        <f>IF(AD450="","",IF(COUNTIF(AD$2:AD450,AD450)=1,MAX($Z$1:Z449)+1,""))</f>
        <v/>
      </c>
      <c r="AA450" s="257" t="str">
        <f>IF('CMS Deviation Detail'!B472="","",'CMS Deviation Detail'!B472)</f>
        <v/>
      </c>
      <c r="AB450" s="257" t="str">
        <f>IF('CMS Deviation Detail'!C472="","",'CMS Deviation Detail'!C472)</f>
        <v/>
      </c>
      <c r="AC450" s="257" t="str">
        <f>IF('CMS Deviation Detail'!D472="","",'CMS Deviation Detail'!D472)</f>
        <v/>
      </c>
      <c r="AD450" s="257" t="str">
        <f t="shared" si="110"/>
        <v/>
      </c>
      <c r="AE450" s="257" t="str">
        <f t="shared" si="111"/>
        <v/>
      </c>
      <c r="AF450" s="257" t="str">
        <f t="shared" si="112"/>
        <v/>
      </c>
      <c r="AG450" s="257" t="str">
        <f t="shared" si="113"/>
        <v/>
      </c>
      <c r="AH450" s="257" t="str">
        <f t="shared" si="114"/>
        <v/>
      </c>
      <c r="AJ450" s="257" t="str">
        <f>IF(AN450="","",IF(COUNTIF(AN$2:AN450,AN450)=1,MAX($AJ$1:AJ449)+1,""))</f>
        <v/>
      </c>
      <c r="AK450" s="257" t="str">
        <f>IF('CMS Downtime Detail'!B472="","",'CMS Downtime Detail'!B472)</f>
        <v/>
      </c>
      <c r="AL450" s="257" t="str">
        <f>IF('CMS Downtime Detail'!C472="","",'CMS Downtime Detail'!C472)</f>
        <v/>
      </c>
      <c r="AM450" s="257" t="str">
        <f>IF('CMS Downtime Detail'!D472="","",'CMS Downtime Detail'!D472)</f>
        <v/>
      </c>
      <c r="AN450" s="257" t="str">
        <f t="shared" si="115"/>
        <v/>
      </c>
      <c r="AO450" s="257" t="str">
        <f t="shared" si="116"/>
        <v/>
      </c>
      <c r="AP450" s="257" t="str">
        <f t="shared" si="117"/>
        <v/>
      </c>
      <c r="AQ450" s="257" t="str">
        <f t="shared" si="118"/>
        <v/>
      </c>
      <c r="AR450" s="257" t="str">
        <f t="shared" si="119"/>
        <v/>
      </c>
    </row>
    <row r="451" spans="7:44" x14ac:dyDescent="0.25">
      <c r="G451" s="257" t="str">
        <f>IF(B451="","",IF(COUNTIF(K$2:K451,K451)=1,MAX($G$1:G450)+1,""))</f>
        <v/>
      </c>
      <c r="H451" s="257" t="str">
        <f>IF('No CMS Deviation'!B473="","",'No CMS Deviation'!B473)</f>
        <v/>
      </c>
      <c r="I451" s="257" t="str">
        <f>IF('No CMS Deviation'!C473="","",'No CMS Deviation'!C473)</f>
        <v/>
      </c>
      <c r="J451" s="257" t="str">
        <f>IF('No CMS Deviation'!D473="","",'No CMS Deviation'!D473)</f>
        <v/>
      </c>
      <c r="K451" s="257" t="str">
        <f t="shared" si="120"/>
        <v/>
      </c>
      <c r="L451" s="257" t="str">
        <f t="shared" ref="L451:L484" si="121">IFERROR(INDEX(H$2:H$484,MATCH(ROW()-ROW($K$1),$G$2:$G$484,0)),"")</f>
        <v/>
      </c>
      <c r="M451" s="257" t="str">
        <f t="shared" ref="M451:M484" si="122">IFERROR(INDEX(I$2:I$484,MATCH(ROW()-ROW($K$1),$G$2:$G$484,0)),"")</f>
        <v/>
      </c>
      <c r="N451" s="257" t="str">
        <f t="shared" ref="N451:N484" si="123">IFERROR(INDEX(J$2:J$484,MATCH(ROW()-ROW($K$1),$G$2:$G$484,0)),"")</f>
        <v/>
      </c>
      <c r="Z451" s="257" t="str">
        <f>IF(AD451="","",IF(COUNTIF(AD$2:AD451,AD451)=1,MAX($Z$1:Z450)+1,""))</f>
        <v/>
      </c>
      <c r="AA451" s="257" t="str">
        <f>IF('CMS Deviation Detail'!B473="","",'CMS Deviation Detail'!B473)</f>
        <v/>
      </c>
      <c r="AB451" s="257" t="str">
        <f>IF('CMS Deviation Detail'!C473="","",'CMS Deviation Detail'!C473)</f>
        <v/>
      </c>
      <c r="AC451" s="257" t="str">
        <f>IF('CMS Deviation Detail'!D473="","",'CMS Deviation Detail'!D473)</f>
        <v/>
      </c>
      <c r="AD451" s="257" t="str">
        <f t="shared" ref="AD451:AD484" si="124">AA451&amp;AB451&amp;AC451</f>
        <v/>
      </c>
      <c r="AE451" s="257" t="str">
        <f t="shared" ref="AE451:AE484" si="125">IF(AF451="","",AF451&amp;" "&amp;AG451&amp;" "&amp;AH451)</f>
        <v/>
      </c>
      <c r="AF451" s="257" t="str">
        <f t="shared" ref="AF451:AF484" si="126">IFERROR(INDEX(AA$2:AA$484,MATCH(ROW()-ROW($AE$1),$Z$2:$Z$484,0)),"")</f>
        <v/>
      </c>
      <c r="AG451" s="257" t="str">
        <f t="shared" ref="AG451:AG484" si="127">IFERROR(INDEX(AB$2:AB$484,MATCH(ROW()-ROW($AE$1),$Z$2:$Z$484,0)),"")</f>
        <v/>
      </c>
      <c r="AH451" s="257" t="str">
        <f t="shared" ref="AH451:AH484" si="128">IFERROR(INDEX(AC$2:AC$484,MATCH(ROW()-ROW($AE$1),$Z$2:$Z$484,0)),"")</f>
        <v/>
      </c>
      <c r="AJ451" s="257" t="str">
        <f>IF(AN451="","",IF(COUNTIF(AN$2:AN451,AN451)=1,MAX($AJ$1:AJ450)+1,""))</f>
        <v/>
      </c>
      <c r="AK451" s="257" t="str">
        <f>IF('CMS Downtime Detail'!B473="","",'CMS Downtime Detail'!B473)</f>
        <v/>
      </c>
      <c r="AL451" s="257" t="str">
        <f>IF('CMS Downtime Detail'!C473="","",'CMS Downtime Detail'!C473)</f>
        <v/>
      </c>
      <c r="AM451" s="257" t="str">
        <f>IF('CMS Downtime Detail'!D473="","",'CMS Downtime Detail'!D473)</f>
        <v/>
      </c>
      <c r="AN451" s="257" t="str">
        <f t="shared" ref="AN451:AN484" si="129">AK451&amp;AL451&amp;AM451</f>
        <v/>
      </c>
      <c r="AO451" s="257" t="str">
        <f t="shared" ref="AO451:AO484" si="130">IF(AP451="","",AP451&amp;" "&amp;AQ451&amp;" "&amp;AR451)</f>
        <v/>
      </c>
      <c r="AP451" s="257" t="str">
        <f t="shared" ref="AP451:AP484" si="131">IFERROR(INDEX(AK$2:AK$484,MATCH(ROW()-ROW($AO$1),$AJ$2:$AJ$484,0)),"")</f>
        <v/>
      </c>
      <c r="AQ451" s="257" t="str">
        <f t="shared" ref="AQ451:AQ484" si="132">IFERROR(INDEX(AL$2:AL$484,MATCH(ROW()-ROW($AO$1),$AJ$2:$AJ$484,0)),"")</f>
        <v/>
      </c>
      <c r="AR451" s="257" t="str">
        <f t="shared" ref="AR451:AR484" si="133">IFERROR(INDEX(AM$2:AM$484,MATCH(ROW()-ROW($AO$1),$AJ$2:$AJ$484,0)),"")</f>
        <v/>
      </c>
    </row>
    <row r="452" spans="7:44" x14ac:dyDescent="0.25">
      <c r="G452" s="257" t="str">
        <f>IF(B452="","",IF(COUNTIF(K$2:K452,K452)=1,MAX($G$1:G451)+1,""))</f>
        <v/>
      </c>
      <c r="H452" s="257" t="str">
        <f>IF('No CMS Deviation'!B474="","",'No CMS Deviation'!B474)</f>
        <v/>
      </c>
      <c r="I452" s="257" t="str">
        <f>IF('No CMS Deviation'!C474="","",'No CMS Deviation'!C474)</f>
        <v/>
      </c>
      <c r="J452" s="257" t="str">
        <f>IF('No CMS Deviation'!D474="","",'No CMS Deviation'!D474)</f>
        <v/>
      </c>
      <c r="K452" s="257" t="str">
        <f t="shared" si="120"/>
        <v/>
      </c>
      <c r="L452" s="257" t="str">
        <f t="shared" si="121"/>
        <v/>
      </c>
      <c r="M452" s="257" t="str">
        <f t="shared" si="122"/>
        <v/>
      </c>
      <c r="N452" s="257" t="str">
        <f t="shared" si="123"/>
        <v/>
      </c>
      <c r="Z452" s="257" t="str">
        <f>IF(AD452="","",IF(COUNTIF(AD$2:AD452,AD452)=1,MAX($Z$1:Z451)+1,""))</f>
        <v/>
      </c>
      <c r="AA452" s="257" t="str">
        <f>IF('CMS Deviation Detail'!B474="","",'CMS Deviation Detail'!B474)</f>
        <v/>
      </c>
      <c r="AB452" s="257" t="str">
        <f>IF('CMS Deviation Detail'!C474="","",'CMS Deviation Detail'!C474)</f>
        <v/>
      </c>
      <c r="AC452" s="257" t="str">
        <f>IF('CMS Deviation Detail'!D474="","",'CMS Deviation Detail'!D474)</f>
        <v/>
      </c>
      <c r="AD452" s="257" t="str">
        <f t="shared" si="124"/>
        <v/>
      </c>
      <c r="AE452" s="257" t="str">
        <f t="shared" si="125"/>
        <v/>
      </c>
      <c r="AF452" s="257" t="str">
        <f t="shared" si="126"/>
        <v/>
      </c>
      <c r="AG452" s="257" t="str">
        <f t="shared" si="127"/>
        <v/>
      </c>
      <c r="AH452" s="257" t="str">
        <f t="shared" si="128"/>
        <v/>
      </c>
      <c r="AJ452" s="257" t="str">
        <f>IF(AN452="","",IF(COUNTIF(AN$2:AN452,AN452)=1,MAX($AJ$1:AJ451)+1,""))</f>
        <v/>
      </c>
      <c r="AK452" s="257" t="str">
        <f>IF('CMS Downtime Detail'!B474="","",'CMS Downtime Detail'!B474)</f>
        <v/>
      </c>
      <c r="AL452" s="257" t="str">
        <f>IF('CMS Downtime Detail'!C474="","",'CMS Downtime Detail'!C474)</f>
        <v/>
      </c>
      <c r="AM452" s="257" t="str">
        <f>IF('CMS Downtime Detail'!D474="","",'CMS Downtime Detail'!D474)</f>
        <v/>
      </c>
      <c r="AN452" s="257" t="str">
        <f t="shared" si="129"/>
        <v/>
      </c>
      <c r="AO452" s="257" t="str">
        <f t="shared" si="130"/>
        <v/>
      </c>
      <c r="AP452" s="257" t="str">
        <f t="shared" si="131"/>
        <v/>
      </c>
      <c r="AQ452" s="257" t="str">
        <f t="shared" si="132"/>
        <v/>
      </c>
      <c r="AR452" s="257" t="str">
        <f t="shared" si="133"/>
        <v/>
      </c>
    </row>
    <row r="453" spans="7:44" x14ac:dyDescent="0.25">
      <c r="G453" s="257" t="str">
        <f>IF(B453="","",IF(COUNTIF(K$2:K453,K453)=1,MAX($G$1:G452)+1,""))</f>
        <v/>
      </c>
      <c r="H453" s="257" t="str">
        <f>IF('No CMS Deviation'!B475="","",'No CMS Deviation'!B475)</f>
        <v/>
      </c>
      <c r="I453" s="257" t="str">
        <f>IF('No CMS Deviation'!C475="","",'No CMS Deviation'!C475)</f>
        <v/>
      </c>
      <c r="J453" s="257" t="str">
        <f>IF('No CMS Deviation'!D475="","",'No CMS Deviation'!D475)</f>
        <v/>
      </c>
      <c r="K453" s="257" t="str">
        <f t="shared" ref="K453:K478" si="134">H453&amp;I453&amp;J453</f>
        <v/>
      </c>
      <c r="L453" s="257" t="str">
        <f t="shared" si="121"/>
        <v/>
      </c>
      <c r="M453" s="257" t="str">
        <f t="shared" si="122"/>
        <v/>
      </c>
      <c r="N453" s="257" t="str">
        <f t="shared" si="123"/>
        <v/>
      </c>
      <c r="Z453" s="257" t="str">
        <f>IF(AD453="","",IF(COUNTIF(AD$2:AD453,AD453)=1,MAX($Z$1:Z452)+1,""))</f>
        <v/>
      </c>
      <c r="AA453" s="257" t="str">
        <f>IF('CMS Deviation Detail'!B475="","",'CMS Deviation Detail'!B475)</f>
        <v/>
      </c>
      <c r="AB453" s="257" t="str">
        <f>IF('CMS Deviation Detail'!C475="","",'CMS Deviation Detail'!C475)</f>
        <v/>
      </c>
      <c r="AC453" s="257" t="str">
        <f>IF('CMS Deviation Detail'!D475="","",'CMS Deviation Detail'!D475)</f>
        <v/>
      </c>
      <c r="AD453" s="257" t="str">
        <f t="shared" si="124"/>
        <v/>
      </c>
      <c r="AE453" s="257" t="str">
        <f t="shared" si="125"/>
        <v/>
      </c>
      <c r="AF453" s="257" t="str">
        <f t="shared" si="126"/>
        <v/>
      </c>
      <c r="AG453" s="257" t="str">
        <f t="shared" si="127"/>
        <v/>
      </c>
      <c r="AH453" s="257" t="str">
        <f t="shared" si="128"/>
        <v/>
      </c>
      <c r="AJ453" s="257" t="str">
        <f>IF(AN453="","",IF(COUNTIF(AN$2:AN453,AN453)=1,MAX($AJ$1:AJ452)+1,""))</f>
        <v/>
      </c>
      <c r="AK453" s="257" t="str">
        <f>IF('CMS Downtime Detail'!B475="","",'CMS Downtime Detail'!B475)</f>
        <v/>
      </c>
      <c r="AL453" s="257" t="str">
        <f>IF('CMS Downtime Detail'!C475="","",'CMS Downtime Detail'!C475)</f>
        <v/>
      </c>
      <c r="AM453" s="257" t="str">
        <f>IF('CMS Downtime Detail'!D475="","",'CMS Downtime Detail'!D475)</f>
        <v/>
      </c>
      <c r="AN453" s="257" t="str">
        <f t="shared" si="129"/>
        <v/>
      </c>
      <c r="AO453" s="257" t="str">
        <f t="shared" si="130"/>
        <v/>
      </c>
      <c r="AP453" s="257" t="str">
        <f t="shared" si="131"/>
        <v/>
      </c>
      <c r="AQ453" s="257" t="str">
        <f t="shared" si="132"/>
        <v/>
      </c>
      <c r="AR453" s="257" t="str">
        <f t="shared" si="133"/>
        <v/>
      </c>
    </row>
    <row r="454" spans="7:44" x14ac:dyDescent="0.25">
      <c r="G454" s="257" t="str">
        <f>IF(B454="","",IF(COUNTIF(K$2:K454,K454)=1,MAX($G$1:G453)+1,""))</f>
        <v/>
      </c>
      <c r="H454" s="257" t="str">
        <f>IF('No CMS Deviation'!B476="","",'No CMS Deviation'!B476)</f>
        <v/>
      </c>
      <c r="I454" s="257" t="str">
        <f>IF('No CMS Deviation'!C476="","",'No CMS Deviation'!C476)</f>
        <v/>
      </c>
      <c r="J454" s="257" t="str">
        <f>IF('No CMS Deviation'!D476="","",'No CMS Deviation'!D476)</f>
        <v/>
      </c>
      <c r="K454" s="257" t="str">
        <f t="shared" si="134"/>
        <v/>
      </c>
      <c r="L454" s="257" t="str">
        <f t="shared" si="121"/>
        <v/>
      </c>
      <c r="M454" s="257" t="str">
        <f t="shared" si="122"/>
        <v/>
      </c>
      <c r="N454" s="257" t="str">
        <f t="shared" si="123"/>
        <v/>
      </c>
      <c r="Z454" s="257" t="str">
        <f>IF(AD454="","",IF(COUNTIF(AD$2:AD454,AD454)=1,MAX($Z$1:Z453)+1,""))</f>
        <v/>
      </c>
      <c r="AA454" s="257" t="str">
        <f>IF('CMS Deviation Detail'!B476="","",'CMS Deviation Detail'!B476)</f>
        <v/>
      </c>
      <c r="AB454" s="257" t="str">
        <f>IF('CMS Deviation Detail'!C476="","",'CMS Deviation Detail'!C476)</f>
        <v/>
      </c>
      <c r="AC454" s="257" t="str">
        <f>IF('CMS Deviation Detail'!D476="","",'CMS Deviation Detail'!D476)</f>
        <v/>
      </c>
      <c r="AD454" s="257" t="str">
        <f t="shared" si="124"/>
        <v/>
      </c>
      <c r="AE454" s="257" t="str">
        <f t="shared" si="125"/>
        <v/>
      </c>
      <c r="AF454" s="257" t="str">
        <f t="shared" si="126"/>
        <v/>
      </c>
      <c r="AG454" s="257" t="str">
        <f t="shared" si="127"/>
        <v/>
      </c>
      <c r="AH454" s="257" t="str">
        <f t="shared" si="128"/>
        <v/>
      </c>
      <c r="AJ454" s="257" t="str">
        <f>IF(AN454="","",IF(COUNTIF(AN$2:AN454,AN454)=1,MAX($AJ$1:AJ453)+1,""))</f>
        <v/>
      </c>
      <c r="AK454" s="257" t="str">
        <f>IF('CMS Downtime Detail'!B476="","",'CMS Downtime Detail'!B476)</f>
        <v/>
      </c>
      <c r="AL454" s="257" t="str">
        <f>IF('CMS Downtime Detail'!C476="","",'CMS Downtime Detail'!C476)</f>
        <v/>
      </c>
      <c r="AM454" s="257" t="str">
        <f>IF('CMS Downtime Detail'!D476="","",'CMS Downtime Detail'!D476)</f>
        <v/>
      </c>
      <c r="AN454" s="257" t="str">
        <f t="shared" si="129"/>
        <v/>
      </c>
      <c r="AO454" s="257" t="str">
        <f t="shared" si="130"/>
        <v/>
      </c>
      <c r="AP454" s="257" t="str">
        <f t="shared" si="131"/>
        <v/>
      </c>
      <c r="AQ454" s="257" t="str">
        <f t="shared" si="132"/>
        <v/>
      </c>
      <c r="AR454" s="257" t="str">
        <f t="shared" si="133"/>
        <v/>
      </c>
    </row>
    <row r="455" spans="7:44" x14ac:dyDescent="0.25">
      <c r="G455" s="257" t="str">
        <f>IF(B455="","",IF(COUNTIF(K$2:K455,K455)=1,MAX($G$1:G454)+1,""))</f>
        <v/>
      </c>
      <c r="H455" s="257" t="str">
        <f>IF('No CMS Deviation'!B477="","",'No CMS Deviation'!B477)</f>
        <v/>
      </c>
      <c r="I455" s="257" t="str">
        <f>IF('No CMS Deviation'!C477="","",'No CMS Deviation'!C477)</f>
        <v/>
      </c>
      <c r="J455" s="257" t="str">
        <f>IF('No CMS Deviation'!D477="","",'No CMS Deviation'!D477)</f>
        <v/>
      </c>
      <c r="K455" s="257" t="str">
        <f t="shared" si="134"/>
        <v/>
      </c>
      <c r="L455" s="257" t="str">
        <f t="shared" si="121"/>
        <v/>
      </c>
      <c r="M455" s="257" t="str">
        <f t="shared" si="122"/>
        <v/>
      </c>
      <c r="N455" s="257" t="str">
        <f t="shared" si="123"/>
        <v/>
      </c>
      <c r="Z455" s="257" t="str">
        <f>IF(AD455="","",IF(COUNTIF(AD$2:AD455,AD455)=1,MAX($Z$1:Z454)+1,""))</f>
        <v/>
      </c>
      <c r="AA455" s="257" t="str">
        <f>IF('CMS Deviation Detail'!B477="","",'CMS Deviation Detail'!B477)</f>
        <v/>
      </c>
      <c r="AB455" s="257" t="str">
        <f>IF('CMS Deviation Detail'!C477="","",'CMS Deviation Detail'!C477)</f>
        <v/>
      </c>
      <c r="AC455" s="257" t="str">
        <f>IF('CMS Deviation Detail'!D477="","",'CMS Deviation Detail'!D477)</f>
        <v/>
      </c>
      <c r="AD455" s="257" t="str">
        <f t="shared" si="124"/>
        <v/>
      </c>
      <c r="AE455" s="257" t="str">
        <f t="shared" si="125"/>
        <v/>
      </c>
      <c r="AF455" s="257" t="str">
        <f t="shared" si="126"/>
        <v/>
      </c>
      <c r="AG455" s="257" t="str">
        <f t="shared" si="127"/>
        <v/>
      </c>
      <c r="AH455" s="257" t="str">
        <f t="shared" si="128"/>
        <v/>
      </c>
      <c r="AJ455" s="257" t="str">
        <f>IF(AN455="","",IF(COUNTIF(AN$2:AN455,AN455)=1,MAX($AJ$1:AJ454)+1,""))</f>
        <v/>
      </c>
      <c r="AK455" s="257" t="str">
        <f>IF('CMS Downtime Detail'!B477="","",'CMS Downtime Detail'!B477)</f>
        <v/>
      </c>
      <c r="AL455" s="257" t="str">
        <f>IF('CMS Downtime Detail'!C477="","",'CMS Downtime Detail'!C477)</f>
        <v/>
      </c>
      <c r="AM455" s="257" t="str">
        <f>IF('CMS Downtime Detail'!D477="","",'CMS Downtime Detail'!D477)</f>
        <v/>
      </c>
      <c r="AN455" s="257" t="str">
        <f t="shared" si="129"/>
        <v/>
      </c>
      <c r="AO455" s="257" t="str">
        <f t="shared" si="130"/>
        <v/>
      </c>
      <c r="AP455" s="257" t="str">
        <f t="shared" si="131"/>
        <v/>
      </c>
      <c r="AQ455" s="257" t="str">
        <f t="shared" si="132"/>
        <v/>
      </c>
      <c r="AR455" s="257" t="str">
        <f t="shared" si="133"/>
        <v/>
      </c>
    </row>
    <row r="456" spans="7:44" x14ac:dyDescent="0.25">
      <c r="G456" s="257" t="str">
        <f>IF(B456="","",IF(COUNTIF(K$2:K456,K456)=1,MAX($G$1:G455)+1,""))</f>
        <v/>
      </c>
      <c r="H456" s="257" t="str">
        <f>IF('No CMS Deviation'!B478="","",'No CMS Deviation'!B478)</f>
        <v/>
      </c>
      <c r="I456" s="257" t="str">
        <f>IF('No CMS Deviation'!C478="","",'No CMS Deviation'!C478)</f>
        <v/>
      </c>
      <c r="J456" s="257" t="str">
        <f>IF('No CMS Deviation'!D478="","",'No CMS Deviation'!D478)</f>
        <v/>
      </c>
      <c r="K456" s="257" t="str">
        <f t="shared" si="134"/>
        <v/>
      </c>
      <c r="L456" s="257" t="str">
        <f t="shared" si="121"/>
        <v/>
      </c>
      <c r="M456" s="257" t="str">
        <f t="shared" si="122"/>
        <v/>
      </c>
      <c r="N456" s="257" t="str">
        <f t="shared" si="123"/>
        <v/>
      </c>
      <c r="Z456" s="257" t="str">
        <f>IF(AD456="","",IF(COUNTIF(AD$2:AD456,AD456)=1,MAX($Z$1:Z455)+1,""))</f>
        <v/>
      </c>
      <c r="AA456" s="257" t="str">
        <f>IF('CMS Deviation Detail'!B478="","",'CMS Deviation Detail'!B478)</f>
        <v/>
      </c>
      <c r="AB456" s="257" t="str">
        <f>IF('CMS Deviation Detail'!C478="","",'CMS Deviation Detail'!C478)</f>
        <v/>
      </c>
      <c r="AC456" s="257" t="str">
        <f>IF('CMS Deviation Detail'!D478="","",'CMS Deviation Detail'!D478)</f>
        <v/>
      </c>
      <c r="AD456" s="257" t="str">
        <f t="shared" si="124"/>
        <v/>
      </c>
      <c r="AE456" s="257" t="str">
        <f t="shared" si="125"/>
        <v/>
      </c>
      <c r="AF456" s="257" t="str">
        <f t="shared" si="126"/>
        <v/>
      </c>
      <c r="AG456" s="257" t="str">
        <f t="shared" si="127"/>
        <v/>
      </c>
      <c r="AH456" s="257" t="str">
        <f t="shared" si="128"/>
        <v/>
      </c>
      <c r="AJ456" s="257" t="str">
        <f>IF(AN456="","",IF(COUNTIF(AN$2:AN456,AN456)=1,MAX($AJ$1:AJ455)+1,""))</f>
        <v/>
      </c>
      <c r="AK456" s="257" t="str">
        <f>IF('CMS Downtime Detail'!B478="","",'CMS Downtime Detail'!B478)</f>
        <v/>
      </c>
      <c r="AL456" s="257" t="str">
        <f>IF('CMS Downtime Detail'!C478="","",'CMS Downtime Detail'!C478)</f>
        <v/>
      </c>
      <c r="AM456" s="257" t="str">
        <f>IF('CMS Downtime Detail'!D478="","",'CMS Downtime Detail'!D478)</f>
        <v/>
      </c>
      <c r="AN456" s="257" t="str">
        <f t="shared" si="129"/>
        <v/>
      </c>
      <c r="AO456" s="257" t="str">
        <f t="shared" si="130"/>
        <v/>
      </c>
      <c r="AP456" s="257" t="str">
        <f t="shared" si="131"/>
        <v/>
      </c>
      <c r="AQ456" s="257" t="str">
        <f t="shared" si="132"/>
        <v/>
      </c>
      <c r="AR456" s="257" t="str">
        <f t="shared" si="133"/>
        <v/>
      </c>
    </row>
    <row r="457" spans="7:44" x14ac:dyDescent="0.25">
      <c r="G457" s="257" t="str">
        <f>IF(B457="","",IF(COUNTIF(K$2:K457,K457)=1,MAX($G$1:G456)+1,""))</f>
        <v/>
      </c>
      <c r="H457" s="257" t="str">
        <f>IF('No CMS Deviation'!B479="","",'No CMS Deviation'!B479)</f>
        <v/>
      </c>
      <c r="I457" s="257" t="str">
        <f>IF('No CMS Deviation'!C479="","",'No CMS Deviation'!C479)</f>
        <v/>
      </c>
      <c r="J457" s="257" t="str">
        <f>IF('No CMS Deviation'!D479="","",'No CMS Deviation'!D479)</f>
        <v/>
      </c>
      <c r="K457" s="257" t="str">
        <f t="shared" si="134"/>
        <v/>
      </c>
      <c r="L457" s="257" t="str">
        <f t="shared" si="121"/>
        <v/>
      </c>
      <c r="M457" s="257" t="str">
        <f t="shared" si="122"/>
        <v/>
      </c>
      <c r="N457" s="257" t="str">
        <f t="shared" si="123"/>
        <v/>
      </c>
      <c r="Z457" s="257" t="str">
        <f>IF(AD457="","",IF(COUNTIF(AD$2:AD457,AD457)=1,MAX($Z$1:Z456)+1,""))</f>
        <v/>
      </c>
      <c r="AA457" s="257" t="str">
        <f>IF('CMS Deviation Detail'!B479="","",'CMS Deviation Detail'!B479)</f>
        <v/>
      </c>
      <c r="AB457" s="257" t="str">
        <f>IF('CMS Deviation Detail'!C479="","",'CMS Deviation Detail'!C479)</f>
        <v/>
      </c>
      <c r="AC457" s="257" t="str">
        <f>IF('CMS Deviation Detail'!D479="","",'CMS Deviation Detail'!D479)</f>
        <v/>
      </c>
      <c r="AD457" s="257" t="str">
        <f t="shared" si="124"/>
        <v/>
      </c>
      <c r="AE457" s="257" t="str">
        <f t="shared" si="125"/>
        <v/>
      </c>
      <c r="AF457" s="257" t="str">
        <f t="shared" si="126"/>
        <v/>
      </c>
      <c r="AG457" s="257" t="str">
        <f t="shared" si="127"/>
        <v/>
      </c>
      <c r="AH457" s="257" t="str">
        <f t="shared" si="128"/>
        <v/>
      </c>
      <c r="AJ457" s="257" t="str">
        <f>IF(AN457="","",IF(COUNTIF(AN$2:AN457,AN457)=1,MAX($AJ$1:AJ456)+1,""))</f>
        <v/>
      </c>
      <c r="AK457" s="257" t="str">
        <f>IF('CMS Downtime Detail'!B479="","",'CMS Downtime Detail'!B479)</f>
        <v/>
      </c>
      <c r="AL457" s="257" t="str">
        <f>IF('CMS Downtime Detail'!C479="","",'CMS Downtime Detail'!C479)</f>
        <v/>
      </c>
      <c r="AM457" s="257" t="str">
        <f>IF('CMS Downtime Detail'!D479="","",'CMS Downtime Detail'!D479)</f>
        <v/>
      </c>
      <c r="AN457" s="257" t="str">
        <f t="shared" si="129"/>
        <v/>
      </c>
      <c r="AO457" s="257" t="str">
        <f t="shared" si="130"/>
        <v/>
      </c>
      <c r="AP457" s="257" t="str">
        <f t="shared" si="131"/>
        <v/>
      </c>
      <c r="AQ457" s="257" t="str">
        <f t="shared" si="132"/>
        <v/>
      </c>
      <c r="AR457" s="257" t="str">
        <f t="shared" si="133"/>
        <v/>
      </c>
    </row>
    <row r="458" spans="7:44" x14ac:dyDescent="0.25">
      <c r="G458" s="257" t="str">
        <f>IF(B458="","",IF(COUNTIF(K$2:K458,K458)=1,MAX($G$1:G457)+1,""))</f>
        <v/>
      </c>
      <c r="H458" s="257" t="str">
        <f>IF('No CMS Deviation'!B480="","",'No CMS Deviation'!B480)</f>
        <v/>
      </c>
      <c r="I458" s="257" t="str">
        <f>IF('No CMS Deviation'!C480="","",'No CMS Deviation'!C480)</f>
        <v/>
      </c>
      <c r="J458" s="257" t="str">
        <f>IF('No CMS Deviation'!D480="","",'No CMS Deviation'!D480)</f>
        <v/>
      </c>
      <c r="K458" s="257" t="str">
        <f t="shared" si="134"/>
        <v/>
      </c>
      <c r="L458" s="257" t="str">
        <f t="shared" si="121"/>
        <v/>
      </c>
      <c r="M458" s="257" t="str">
        <f t="shared" si="122"/>
        <v/>
      </c>
      <c r="N458" s="257" t="str">
        <f t="shared" si="123"/>
        <v/>
      </c>
      <c r="Z458" s="257" t="str">
        <f>IF(AD458="","",IF(COUNTIF(AD$2:AD458,AD458)=1,MAX($Z$1:Z457)+1,""))</f>
        <v/>
      </c>
      <c r="AA458" s="257" t="str">
        <f>IF('CMS Deviation Detail'!B480="","",'CMS Deviation Detail'!B480)</f>
        <v/>
      </c>
      <c r="AB458" s="257" t="str">
        <f>IF('CMS Deviation Detail'!C480="","",'CMS Deviation Detail'!C480)</f>
        <v/>
      </c>
      <c r="AC458" s="257" t="str">
        <f>IF('CMS Deviation Detail'!D480="","",'CMS Deviation Detail'!D480)</f>
        <v/>
      </c>
      <c r="AD458" s="257" t="str">
        <f t="shared" si="124"/>
        <v/>
      </c>
      <c r="AE458" s="257" t="str">
        <f t="shared" si="125"/>
        <v/>
      </c>
      <c r="AF458" s="257" t="str">
        <f t="shared" si="126"/>
        <v/>
      </c>
      <c r="AG458" s="257" t="str">
        <f t="shared" si="127"/>
        <v/>
      </c>
      <c r="AH458" s="257" t="str">
        <f t="shared" si="128"/>
        <v/>
      </c>
      <c r="AJ458" s="257" t="str">
        <f>IF(AN458="","",IF(COUNTIF(AN$2:AN458,AN458)=1,MAX($AJ$1:AJ457)+1,""))</f>
        <v/>
      </c>
      <c r="AK458" s="257" t="str">
        <f>IF('CMS Downtime Detail'!B480="","",'CMS Downtime Detail'!B480)</f>
        <v/>
      </c>
      <c r="AL458" s="257" t="str">
        <f>IF('CMS Downtime Detail'!C480="","",'CMS Downtime Detail'!C480)</f>
        <v/>
      </c>
      <c r="AM458" s="257" t="str">
        <f>IF('CMS Downtime Detail'!D480="","",'CMS Downtime Detail'!D480)</f>
        <v/>
      </c>
      <c r="AN458" s="257" t="str">
        <f t="shared" si="129"/>
        <v/>
      </c>
      <c r="AO458" s="257" t="str">
        <f t="shared" si="130"/>
        <v/>
      </c>
      <c r="AP458" s="257" t="str">
        <f t="shared" si="131"/>
        <v/>
      </c>
      <c r="AQ458" s="257" t="str">
        <f t="shared" si="132"/>
        <v/>
      </c>
      <c r="AR458" s="257" t="str">
        <f t="shared" si="133"/>
        <v/>
      </c>
    </row>
    <row r="459" spans="7:44" x14ac:dyDescent="0.25">
      <c r="G459" s="257" t="str">
        <f>IF(B459="","",IF(COUNTIF(K$2:K459,K459)=1,MAX($G$1:G458)+1,""))</f>
        <v/>
      </c>
      <c r="H459" s="257" t="str">
        <f>IF('No CMS Deviation'!B481="","",'No CMS Deviation'!B481)</f>
        <v/>
      </c>
      <c r="I459" s="257" t="str">
        <f>IF('No CMS Deviation'!C481="","",'No CMS Deviation'!C481)</f>
        <v/>
      </c>
      <c r="J459" s="257" t="str">
        <f>IF('No CMS Deviation'!D481="","",'No CMS Deviation'!D481)</f>
        <v/>
      </c>
      <c r="K459" s="257" t="str">
        <f t="shared" si="134"/>
        <v/>
      </c>
      <c r="L459" s="257" t="str">
        <f t="shared" si="121"/>
        <v/>
      </c>
      <c r="M459" s="257" t="str">
        <f t="shared" si="122"/>
        <v/>
      </c>
      <c r="N459" s="257" t="str">
        <f t="shared" si="123"/>
        <v/>
      </c>
      <c r="Z459" s="257" t="str">
        <f>IF(AD459="","",IF(COUNTIF(AD$2:AD459,AD459)=1,MAX($Z$1:Z458)+1,""))</f>
        <v/>
      </c>
      <c r="AA459" s="257" t="str">
        <f>IF('CMS Deviation Detail'!B481="","",'CMS Deviation Detail'!B481)</f>
        <v/>
      </c>
      <c r="AB459" s="257" t="str">
        <f>IF('CMS Deviation Detail'!C481="","",'CMS Deviation Detail'!C481)</f>
        <v/>
      </c>
      <c r="AC459" s="257" t="str">
        <f>IF('CMS Deviation Detail'!D481="","",'CMS Deviation Detail'!D481)</f>
        <v/>
      </c>
      <c r="AD459" s="257" t="str">
        <f t="shared" si="124"/>
        <v/>
      </c>
      <c r="AE459" s="257" t="str">
        <f t="shared" si="125"/>
        <v/>
      </c>
      <c r="AF459" s="257" t="str">
        <f t="shared" si="126"/>
        <v/>
      </c>
      <c r="AG459" s="257" t="str">
        <f t="shared" si="127"/>
        <v/>
      </c>
      <c r="AH459" s="257" t="str">
        <f t="shared" si="128"/>
        <v/>
      </c>
      <c r="AJ459" s="257" t="str">
        <f>IF(AN459="","",IF(COUNTIF(AN$2:AN459,AN459)=1,MAX($AJ$1:AJ458)+1,""))</f>
        <v/>
      </c>
      <c r="AK459" s="257" t="str">
        <f>IF('CMS Downtime Detail'!B481="","",'CMS Downtime Detail'!B481)</f>
        <v/>
      </c>
      <c r="AL459" s="257" t="str">
        <f>IF('CMS Downtime Detail'!C481="","",'CMS Downtime Detail'!C481)</f>
        <v/>
      </c>
      <c r="AM459" s="257" t="str">
        <f>IF('CMS Downtime Detail'!D481="","",'CMS Downtime Detail'!D481)</f>
        <v/>
      </c>
      <c r="AN459" s="257" t="str">
        <f t="shared" si="129"/>
        <v/>
      </c>
      <c r="AO459" s="257" t="str">
        <f t="shared" si="130"/>
        <v/>
      </c>
      <c r="AP459" s="257" t="str">
        <f t="shared" si="131"/>
        <v/>
      </c>
      <c r="AQ459" s="257" t="str">
        <f t="shared" si="132"/>
        <v/>
      </c>
      <c r="AR459" s="257" t="str">
        <f t="shared" si="133"/>
        <v/>
      </c>
    </row>
    <row r="460" spans="7:44" x14ac:dyDescent="0.25">
      <c r="G460" s="257" t="str">
        <f>IF(B460="","",IF(COUNTIF(K$2:K460,K460)=1,MAX($G$1:G459)+1,""))</f>
        <v/>
      </c>
      <c r="H460" s="257" t="str">
        <f>IF('No CMS Deviation'!B482="","",'No CMS Deviation'!B482)</f>
        <v/>
      </c>
      <c r="I460" s="257" t="str">
        <f>IF('No CMS Deviation'!C482="","",'No CMS Deviation'!C482)</f>
        <v/>
      </c>
      <c r="J460" s="257" t="str">
        <f>IF('No CMS Deviation'!D482="","",'No CMS Deviation'!D482)</f>
        <v/>
      </c>
      <c r="K460" s="257" t="str">
        <f t="shared" si="134"/>
        <v/>
      </c>
      <c r="L460" s="257" t="str">
        <f t="shared" si="121"/>
        <v/>
      </c>
      <c r="M460" s="257" t="str">
        <f t="shared" si="122"/>
        <v/>
      </c>
      <c r="N460" s="257" t="str">
        <f t="shared" si="123"/>
        <v/>
      </c>
      <c r="Z460" s="257" t="str">
        <f>IF(AD460="","",IF(COUNTIF(AD$2:AD460,AD460)=1,MAX($Z$1:Z459)+1,""))</f>
        <v/>
      </c>
      <c r="AA460" s="257" t="str">
        <f>IF('CMS Deviation Detail'!B482="","",'CMS Deviation Detail'!B482)</f>
        <v/>
      </c>
      <c r="AB460" s="257" t="str">
        <f>IF('CMS Deviation Detail'!C482="","",'CMS Deviation Detail'!C482)</f>
        <v/>
      </c>
      <c r="AC460" s="257" t="str">
        <f>IF('CMS Deviation Detail'!D482="","",'CMS Deviation Detail'!D482)</f>
        <v/>
      </c>
      <c r="AD460" s="257" t="str">
        <f t="shared" si="124"/>
        <v/>
      </c>
      <c r="AE460" s="257" t="str">
        <f t="shared" si="125"/>
        <v/>
      </c>
      <c r="AF460" s="257" t="str">
        <f t="shared" si="126"/>
        <v/>
      </c>
      <c r="AG460" s="257" t="str">
        <f t="shared" si="127"/>
        <v/>
      </c>
      <c r="AH460" s="257" t="str">
        <f t="shared" si="128"/>
        <v/>
      </c>
      <c r="AJ460" s="257" t="str">
        <f>IF(AN460="","",IF(COUNTIF(AN$2:AN460,AN460)=1,MAX($AJ$1:AJ459)+1,""))</f>
        <v/>
      </c>
      <c r="AK460" s="257" t="str">
        <f>IF('CMS Downtime Detail'!B482="","",'CMS Downtime Detail'!B482)</f>
        <v/>
      </c>
      <c r="AL460" s="257" t="str">
        <f>IF('CMS Downtime Detail'!C482="","",'CMS Downtime Detail'!C482)</f>
        <v/>
      </c>
      <c r="AM460" s="257" t="str">
        <f>IF('CMS Downtime Detail'!D482="","",'CMS Downtime Detail'!D482)</f>
        <v/>
      </c>
      <c r="AN460" s="257" t="str">
        <f t="shared" si="129"/>
        <v/>
      </c>
      <c r="AO460" s="257" t="str">
        <f t="shared" si="130"/>
        <v/>
      </c>
      <c r="AP460" s="257" t="str">
        <f t="shared" si="131"/>
        <v/>
      </c>
      <c r="AQ460" s="257" t="str">
        <f t="shared" si="132"/>
        <v/>
      </c>
      <c r="AR460" s="257" t="str">
        <f t="shared" si="133"/>
        <v/>
      </c>
    </row>
    <row r="461" spans="7:44" x14ac:dyDescent="0.25">
      <c r="G461" s="257" t="str">
        <f>IF(B461="","",IF(COUNTIF(K$2:K461,K461)=1,MAX($G$1:G460)+1,""))</f>
        <v/>
      </c>
      <c r="H461" s="257" t="str">
        <f>IF('No CMS Deviation'!B483="","",'No CMS Deviation'!B483)</f>
        <v/>
      </c>
      <c r="I461" s="257" t="str">
        <f>IF('No CMS Deviation'!C483="","",'No CMS Deviation'!C483)</f>
        <v/>
      </c>
      <c r="J461" s="257" t="str">
        <f>IF('No CMS Deviation'!D483="","",'No CMS Deviation'!D483)</f>
        <v/>
      </c>
      <c r="K461" s="257" t="str">
        <f t="shared" si="134"/>
        <v/>
      </c>
      <c r="L461" s="257" t="str">
        <f t="shared" si="121"/>
        <v/>
      </c>
      <c r="M461" s="257" t="str">
        <f t="shared" si="122"/>
        <v/>
      </c>
      <c r="N461" s="257" t="str">
        <f t="shared" si="123"/>
        <v/>
      </c>
      <c r="Z461" s="257" t="str">
        <f>IF(AD461="","",IF(COUNTIF(AD$2:AD461,AD461)=1,MAX($Z$1:Z460)+1,""))</f>
        <v/>
      </c>
      <c r="AA461" s="257" t="str">
        <f>IF('CMS Deviation Detail'!B483="","",'CMS Deviation Detail'!B483)</f>
        <v/>
      </c>
      <c r="AB461" s="257" t="str">
        <f>IF('CMS Deviation Detail'!C483="","",'CMS Deviation Detail'!C483)</f>
        <v/>
      </c>
      <c r="AC461" s="257" t="str">
        <f>IF('CMS Deviation Detail'!D483="","",'CMS Deviation Detail'!D483)</f>
        <v/>
      </c>
      <c r="AD461" s="257" t="str">
        <f t="shared" si="124"/>
        <v/>
      </c>
      <c r="AE461" s="257" t="str">
        <f t="shared" si="125"/>
        <v/>
      </c>
      <c r="AF461" s="257" t="str">
        <f t="shared" si="126"/>
        <v/>
      </c>
      <c r="AG461" s="257" t="str">
        <f t="shared" si="127"/>
        <v/>
      </c>
      <c r="AH461" s="257" t="str">
        <f t="shared" si="128"/>
        <v/>
      </c>
      <c r="AJ461" s="257" t="str">
        <f>IF(AN461="","",IF(COUNTIF(AN$2:AN461,AN461)=1,MAX($AJ$1:AJ460)+1,""))</f>
        <v/>
      </c>
      <c r="AK461" s="257" t="str">
        <f>IF('CMS Downtime Detail'!B483="","",'CMS Downtime Detail'!B483)</f>
        <v/>
      </c>
      <c r="AL461" s="257" t="str">
        <f>IF('CMS Downtime Detail'!C483="","",'CMS Downtime Detail'!C483)</f>
        <v/>
      </c>
      <c r="AM461" s="257" t="str">
        <f>IF('CMS Downtime Detail'!D483="","",'CMS Downtime Detail'!D483)</f>
        <v/>
      </c>
      <c r="AN461" s="257" t="str">
        <f t="shared" si="129"/>
        <v/>
      </c>
      <c r="AO461" s="257" t="str">
        <f t="shared" si="130"/>
        <v/>
      </c>
      <c r="AP461" s="257" t="str">
        <f t="shared" si="131"/>
        <v/>
      </c>
      <c r="AQ461" s="257" t="str">
        <f t="shared" si="132"/>
        <v/>
      </c>
      <c r="AR461" s="257" t="str">
        <f t="shared" si="133"/>
        <v/>
      </c>
    </row>
    <row r="462" spans="7:44" x14ac:dyDescent="0.25">
      <c r="G462" s="257" t="str">
        <f>IF(B462="","",IF(COUNTIF(K$2:K462,K462)=1,MAX($G$1:G461)+1,""))</f>
        <v/>
      </c>
      <c r="H462" s="257" t="str">
        <f>IF('No CMS Deviation'!B484="","",'No CMS Deviation'!B484)</f>
        <v/>
      </c>
      <c r="I462" s="257" t="str">
        <f>IF('No CMS Deviation'!C484="","",'No CMS Deviation'!C484)</f>
        <v/>
      </c>
      <c r="J462" s="257" t="str">
        <f>IF('No CMS Deviation'!D484="","",'No CMS Deviation'!D484)</f>
        <v/>
      </c>
      <c r="K462" s="257" t="str">
        <f t="shared" si="134"/>
        <v/>
      </c>
      <c r="L462" s="257" t="str">
        <f t="shared" si="121"/>
        <v/>
      </c>
      <c r="M462" s="257" t="str">
        <f t="shared" si="122"/>
        <v/>
      </c>
      <c r="N462" s="257" t="str">
        <f t="shared" si="123"/>
        <v/>
      </c>
      <c r="Z462" s="257" t="str">
        <f>IF(AD462="","",IF(COUNTIF(AD$2:AD462,AD462)=1,MAX($Z$1:Z461)+1,""))</f>
        <v/>
      </c>
      <c r="AA462" s="257" t="str">
        <f>IF('CMS Deviation Detail'!B484="","",'CMS Deviation Detail'!B484)</f>
        <v/>
      </c>
      <c r="AB462" s="257" t="str">
        <f>IF('CMS Deviation Detail'!C484="","",'CMS Deviation Detail'!C484)</f>
        <v/>
      </c>
      <c r="AC462" s="257" t="str">
        <f>IF('CMS Deviation Detail'!D484="","",'CMS Deviation Detail'!D484)</f>
        <v/>
      </c>
      <c r="AD462" s="257" t="str">
        <f t="shared" si="124"/>
        <v/>
      </c>
      <c r="AE462" s="257" t="str">
        <f t="shared" si="125"/>
        <v/>
      </c>
      <c r="AF462" s="257" t="str">
        <f t="shared" si="126"/>
        <v/>
      </c>
      <c r="AG462" s="257" t="str">
        <f t="shared" si="127"/>
        <v/>
      </c>
      <c r="AH462" s="257" t="str">
        <f t="shared" si="128"/>
        <v/>
      </c>
      <c r="AJ462" s="257" t="str">
        <f>IF(AN462="","",IF(COUNTIF(AN$2:AN462,AN462)=1,MAX($AJ$1:AJ461)+1,""))</f>
        <v/>
      </c>
      <c r="AK462" s="257" t="str">
        <f>IF('CMS Downtime Detail'!B484="","",'CMS Downtime Detail'!B484)</f>
        <v/>
      </c>
      <c r="AL462" s="257" t="str">
        <f>IF('CMS Downtime Detail'!C484="","",'CMS Downtime Detail'!C484)</f>
        <v/>
      </c>
      <c r="AM462" s="257" t="str">
        <f>IF('CMS Downtime Detail'!D484="","",'CMS Downtime Detail'!D484)</f>
        <v/>
      </c>
      <c r="AN462" s="257" t="str">
        <f t="shared" si="129"/>
        <v/>
      </c>
      <c r="AO462" s="257" t="str">
        <f t="shared" si="130"/>
        <v/>
      </c>
      <c r="AP462" s="257" t="str">
        <f t="shared" si="131"/>
        <v/>
      </c>
      <c r="AQ462" s="257" t="str">
        <f t="shared" si="132"/>
        <v/>
      </c>
      <c r="AR462" s="257" t="str">
        <f t="shared" si="133"/>
        <v/>
      </c>
    </row>
    <row r="463" spans="7:44" x14ac:dyDescent="0.25">
      <c r="G463" s="257" t="str">
        <f>IF(B463="","",IF(COUNTIF(K$2:K463,K463)=1,MAX($G$1:G462)+1,""))</f>
        <v/>
      </c>
      <c r="H463" s="257" t="str">
        <f>IF('No CMS Deviation'!B485="","",'No CMS Deviation'!B485)</f>
        <v/>
      </c>
      <c r="I463" s="257" t="str">
        <f>IF('No CMS Deviation'!C485="","",'No CMS Deviation'!C485)</f>
        <v/>
      </c>
      <c r="J463" s="257" t="str">
        <f>IF('No CMS Deviation'!D485="","",'No CMS Deviation'!D485)</f>
        <v/>
      </c>
      <c r="K463" s="257" t="str">
        <f t="shared" si="134"/>
        <v/>
      </c>
      <c r="L463" s="257" t="str">
        <f t="shared" si="121"/>
        <v/>
      </c>
      <c r="M463" s="257" t="str">
        <f t="shared" si="122"/>
        <v/>
      </c>
      <c r="N463" s="257" t="str">
        <f t="shared" si="123"/>
        <v/>
      </c>
      <c r="Z463" s="257" t="str">
        <f>IF(AD463="","",IF(COUNTIF(AD$2:AD463,AD463)=1,MAX($Z$1:Z462)+1,""))</f>
        <v/>
      </c>
      <c r="AA463" s="257" t="str">
        <f>IF('CMS Deviation Detail'!B485="","",'CMS Deviation Detail'!B485)</f>
        <v/>
      </c>
      <c r="AB463" s="257" t="str">
        <f>IF('CMS Deviation Detail'!C485="","",'CMS Deviation Detail'!C485)</f>
        <v/>
      </c>
      <c r="AC463" s="257" t="str">
        <f>IF('CMS Deviation Detail'!D485="","",'CMS Deviation Detail'!D485)</f>
        <v/>
      </c>
      <c r="AD463" s="257" t="str">
        <f t="shared" si="124"/>
        <v/>
      </c>
      <c r="AE463" s="257" t="str">
        <f t="shared" si="125"/>
        <v/>
      </c>
      <c r="AF463" s="257" t="str">
        <f t="shared" si="126"/>
        <v/>
      </c>
      <c r="AG463" s="257" t="str">
        <f t="shared" si="127"/>
        <v/>
      </c>
      <c r="AH463" s="257" t="str">
        <f t="shared" si="128"/>
        <v/>
      </c>
      <c r="AJ463" s="257" t="str">
        <f>IF(AN463="","",IF(COUNTIF(AN$2:AN463,AN463)=1,MAX($AJ$1:AJ462)+1,""))</f>
        <v/>
      </c>
      <c r="AK463" s="257" t="str">
        <f>IF('CMS Downtime Detail'!B485="","",'CMS Downtime Detail'!B485)</f>
        <v/>
      </c>
      <c r="AL463" s="257" t="str">
        <f>IF('CMS Downtime Detail'!C485="","",'CMS Downtime Detail'!C485)</f>
        <v/>
      </c>
      <c r="AM463" s="257" t="str">
        <f>IF('CMS Downtime Detail'!D485="","",'CMS Downtime Detail'!D485)</f>
        <v/>
      </c>
      <c r="AN463" s="257" t="str">
        <f t="shared" si="129"/>
        <v/>
      </c>
      <c r="AO463" s="257" t="str">
        <f t="shared" si="130"/>
        <v/>
      </c>
      <c r="AP463" s="257" t="str">
        <f t="shared" si="131"/>
        <v/>
      </c>
      <c r="AQ463" s="257" t="str">
        <f t="shared" si="132"/>
        <v/>
      </c>
      <c r="AR463" s="257" t="str">
        <f t="shared" si="133"/>
        <v/>
      </c>
    </row>
    <row r="464" spans="7:44" x14ac:dyDescent="0.25">
      <c r="G464" s="257" t="str">
        <f>IF(B464="","",IF(COUNTIF(K$2:K464,K464)=1,MAX($G$1:G463)+1,""))</f>
        <v/>
      </c>
      <c r="H464" s="257" t="str">
        <f>IF('No CMS Deviation'!B486="","",'No CMS Deviation'!B486)</f>
        <v/>
      </c>
      <c r="I464" s="257" t="str">
        <f>IF('No CMS Deviation'!C486="","",'No CMS Deviation'!C486)</f>
        <v/>
      </c>
      <c r="J464" s="257" t="str">
        <f>IF('No CMS Deviation'!D486="","",'No CMS Deviation'!D486)</f>
        <v/>
      </c>
      <c r="K464" s="257" t="str">
        <f t="shared" si="134"/>
        <v/>
      </c>
      <c r="L464" s="257" t="str">
        <f t="shared" si="121"/>
        <v/>
      </c>
      <c r="M464" s="257" t="str">
        <f t="shared" si="122"/>
        <v/>
      </c>
      <c r="N464" s="257" t="str">
        <f t="shared" si="123"/>
        <v/>
      </c>
      <c r="Z464" s="257" t="str">
        <f>IF(AD464="","",IF(COUNTIF(AD$2:AD464,AD464)=1,MAX($Z$1:Z463)+1,""))</f>
        <v/>
      </c>
      <c r="AA464" s="257" t="str">
        <f>IF('CMS Deviation Detail'!B486="","",'CMS Deviation Detail'!B486)</f>
        <v/>
      </c>
      <c r="AB464" s="257" t="str">
        <f>IF('CMS Deviation Detail'!C486="","",'CMS Deviation Detail'!C486)</f>
        <v/>
      </c>
      <c r="AC464" s="257" t="str">
        <f>IF('CMS Deviation Detail'!D486="","",'CMS Deviation Detail'!D486)</f>
        <v/>
      </c>
      <c r="AD464" s="257" t="str">
        <f t="shared" si="124"/>
        <v/>
      </c>
      <c r="AE464" s="257" t="str">
        <f t="shared" si="125"/>
        <v/>
      </c>
      <c r="AF464" s="257" t="str">
        <f t="shared" si="126"/>
        <v/>
      </c>
      <c r="AG464" s="257" t="str">
        <f t="shared" si="127"/>
        <v/>
      </c>
      <c r="AH464" s="257" t="str">
        <f t="shared" si="128"/>
        <v/>
      </c>
      <c r="AJ464" s="257" t="str">
        <f>IF(AN464="","",IF(COUNTIF(AN$2:AN464,AN464)=1,MAX($AJ$1:AJ463)+1,""))</f>
        <v/>
      </c>
      <c r="AK464" s="257" t="str">
        <f>IF('CMS Downtime Detail'!B486="","",'CMS Downtime Detail'!B486)</f>
        <v/>
      </c>
      <c r="AL464" s="257" t="str">
        <f>IF('CMS Downtime Detail'!C486="","",'CMS Downtime Detail'!C486)</f>
        <v/>
      </c>
      <c r="AM464" s="257" t="str">
        <f>IF('CMS Downtime Detail'!D486="","",'CMS Downtime Detail'!D486)</f>
        <v/>
      </c>
      <c r="AN464" s="257" t="str">
        <f t="shared" si="129"/>
        <v/>
      </c>
      <c r="AO464" s="257" t="str">
        <f t="shared" si="130"/>
        <v/>
      </c>
      <c r="AP464" s="257" t="str">
        <f t="shared" si="131"/>
        <v/>
      </c>
      <c r="AQ464" s="257" t="str">
        <f t="shared" si="132"/>
        <v/>
      </c>
      <c r="AR464" s="257" t="str">
        <f t="shared" si="133"/>
        <v/>
      </c>
    </row>
    <row r="465" spans="7:44" x14ac:dyDescent="0.25">
      <c r="G465" s="257" t="str">
        <f>IF(B465="","",IF(COUNTIF(K$2:K465,K465)=1,MAX($G$1:G464)+1,""))</f>
        <v/>
      </c>
      <c r="H465" s="257" t="str">
        <f>IF('No CMS Deviation'!B487="","",'No CMS Deviation'!B487)</f>
        <v/>
      </c>
      <c r="I465" s="257" t="str">
        <f>IF('No CMS Deviation'!C487="","",'No CMS Deviation'!C487)</f>
        <v/>
      </c>
      <c r="J465" s="257" t="str">
        <f>IF('No CMS Deviation'!D487="","",'No CMS Deviation'!D487)</f>
        <v/>
      </c>
      <c r="K465" s="257" t="str">
        <f t="shared" si="134"/>
        <v/>
      </c>
      <c r="L465" s="257" t="str">
        <f t="shared" si="121"/>
        <v/>
      </c>
      <c r="M465" s="257" t="str">
        <f t="shared" si="122"/>
        <v/>
      </c>
      <c r="N465" s="257" t="str">
        <f t="shared" si="123"/>
        <v/>
      </c>
      <c r="Z465" s="257" t="str">
        <f>IF(AD465="","",IF(COUNTIF(AD$2:AD465,AD465)=1,MAX($Z$1:Z464)+1,""))</f>
        <v/>
      </c>
      <c r="AA465" s="257" t="str">
        <f>IF('CMS Deviation Detail'!B487="","",'CMS Deviation Detail'!B487)</f>
        <v/>
      </c>
      <c r="AB465" s="257" t="str">
        <f>IF('CMS Deviation Detail'!C487="","",'CMS Deviation Detail'!C487)</f>
        <v/>
      </c>
      <c r="AC465" s="257" t="str">
        <f>IF('CMS Deviation Detail'!D487="","",'CMS Deviation Detail'!D487)</f>
        <v/>
      </c>
      <c r="AD465" s="257" t="str">
        <f t="shared" si="124"/>
        <v/>
      </c>
      <c r="AE465" s="257" t="str">
        <f t="shared" si="125"/>
        <v/>
      </c>
      <c r="AF465" s="257" t="str">
        <f t="shared" si="126"/>
        <v/>
      </c>
      <c r="AG465" s="257" t="str">
        <f t="shared" si="127"/>
        <v/>
      </c>
      <c r="AH465" s="257" t="str">
        <f t="shared" si="128"/>
        <v/>
      </c>
      <c r="AJ465" s="257" t="str">
        <f>IF(AN465="","",IF(COUNTIF(AN$2:AN465,AN465)=1,MAX($AJ$1:AJ464)+1,""))</f>
        <v/>
      </c>
      <c r="AK465" s="257" t="str">
        <f>IF('CMS Downtime Detail'!B487="","",'CMS Downtime Detail'!B487)</f>
        <v/>
      </c>
      <c r="AL465" s="257" t="str">
        <f>IF('CMS Downtime Detail'!C487="","",'CMS Downtime Detail'!C487)</f>
        <v/>
      </c>
      <c r="AM465" s="257" t="str">
        <f>IF('CMS Downtime Detail'!D487="","",'CMS Downtime Detail'!D487)</f>
        <v/>
      </c>
      <c r="AN465" s="257" t="str">
        <f t="shared" si="129"/>
        <v/>
      </c>
      <c r="AO465" s="257" t="str">
        <f t="shared" si="130"/>
        <v/>
      </c>
      <c r="AP465" s="257" t="str">
        <f t="shared" si="131"/>
        <v/>
      </c>
      <c r="AQ465" s="257" t="str">
        <f t="shared" si="132"/>
        <v/>
      </c>
      <c r="AR465" s="257" t="str">
        <f t="shared" si="133"/>
        <v/>
      </c>
    </row>
    <row r="466" spans="7:44" x14ac:dyDescent="0.25">
      <c r="G466" s="257" t="str">
        <f>IF(B466="","",IF(COUNTIF(K$2:K466,K466)=1,MAX($G$1:G465)+1,""))</f>
        <v/>
      </c>
      <c r="H466" s="257" t="str">
        <f>IF('No CMS Deviation'!B488="","",'No CMS Deviation'!B488)</f>
        <v/>
      </c>
      <c r="I466" s="257" t="str">
        <f>IF('No CMS Deviation'!C488="","",'No CMS Deviation'!C488)</f>
        <v/>
      </c>
      <c r="J466" s="257" t="str">
        <f>IF('No CMS Deviation'!D488="","",'No CMS Deviation'!D488)</f>
        <v/>
      </c>
      <c r="K466" s="257" t="str">
        <f t="shared" si="134"/>
        <v/>
      </c>
      <c r="L466" s="257" t="str">
        <f t="shared" si="121"/>
        <v/>
      </c>
      <c r="M466" s="257" t="str">
        <f t="shared" si="122"/>
        <v/>
      </c>
      <c r="N466" s="257" t="str">
        <f t="shared" si="123"/>
        <v/>
      </c>
      <c r="Z466" s="257" t="str">
        <f>IF(AD466="","",IF(COUNTIF(AD$2:AD466,AD466)=1,MAX($Z$1:Z465)+1,""))</f>
        <v/>
      </c>
      <c r="AA466" s="257" t="str">
        <f>IF('CMS Deviation Detail'!B488="","",'CMS Deviation Detail'!B488)</f>
        <v/>
      </c>
      <c r="AB466" s="257" t="str">
        <f>IF('CMS Deviation Detail'!C488="","",'CMS Deviation Detail'!C488)</f>
        <v/>
      </c>
      <c r="AC466" s="257" t="str">
        <f>IF('CMS Deviation Detail'!D488="","",'CMS Deviation Detail'!D488)</f>
        <v/>
      </c>
      <c r="AD466" s="257" t="str">
        <f t="shared" si="124"/>
        <v/>
      </c>
      <c r="AE466" s="257" t="str">
        <f t="shared" si="125"/>
        <v/>
      </c>
      <c r="AF466" s="257" t="str">
        <f t="shared" si="126"/>
        <v/>
      </c>
      <c r="AG466" s="257" t="str">
        <f t="shared" si="127"/>
        <v/>
      </c>
      <c r="AH466" s="257" t="str">
        <f t="shared" si="128"/>
        <v/>
      </c>
      <c r="AJ466" s="257" t="str">
        <f>IF(AN466="","",IF(COUNTIF(AN$2:AN466,AN466)=1,MAX($AJ$1:AJ465)+1,""))</f>
        <v/>
      </c>
      <c r="AK466" s="257" t="str">
        <f>IF('CMS Downtime Detail'!B488="","",'CMS Downtime Detail'!B488)</f>
        <v/>
      </c>
      <c r="AL466" s="257" t="str">
        <f>IF('CMS Downtime Detail'!C488="","",'CMS Downtime Detail'!C488)</f>
        <v/>
      </c>
      <c r="AM466" s="257" t="str">
        <f>IF('CMS Downtime Detail'!D488="","",'CMS Downtime Detail'!D488)</f>
        <v/>
      </c>
      <c r="AN466" s="257" t="str">
        <f t="shared" si="129"/>
        <v/>
      </c>
      <c r="AO466" s="257" t="str">
        <f t="shared" si="130"/>
        <v/>
      </c>
      <c r="AP466" s="257" t="str">
        <f t="shared" si="131"/>
        <v/>
      </c>
      <c r="AQ466" s="257" t="str">
        <f t="shared" si="132"/>
        <v/>
      </c>
      <c r="AR466" s="257" t="str">
        <f t="shared" si="133"/>
        <v/>
      </c>
    </row>
    <row r="467" spans="7:44" x14ac:dyDescent="0.25">
      <c r="G467" s="257" t="str">
        <f>IF(B467="","",IF(COUNTIF(K$2:K467,K467)=1,MAX($G$1:G466)+1,""))</f>
        <v/>
      </c>
      <c r="H467" s="257" t="str">
        <f>IF('No CMS Deviation'!B489="","",'No CMS Deviation'!B489)</f>
        <v/>
      </c>
      <c r="I467" s="257" t="str">
        <f>IF('No CMS Deviation'!C489="","",'No CMS Deviation'!C489)</f>
        <v/>
      </c>
      <c r="J467" s="257" t="str">
        <f>IF('No CMS Deviation'!D489="","",'No CMS Deviation'!D489)</f>
        <v/>
      </c>
      <c r="K467" s="257" t="str">
        <f t="shared" si="134"/>
        <v/>
      </c>
      <c r="L467" s="257" t="str">
        <f t="shared" si="121"/>
        <v/>
      </c>
      <c r="M467" s="257" t="str">
        <f t="shared" si="122"/>
        <v/>
      </c>
      <c r="N467" s="257" t="str">
        <f t="shared" si="123"/>
        <v/>
      </c>
      <c r="Z467" s="257" t="str">
        <f>IF(AD467="","",IF(COUNTIF(AD$2:AD467,AD467)=1,MAX($Z$1:Z466)+1,""))</f>
        <v/>
      </c>
      <c r="AA467" s="257" t="str">
        <f>IF('CMS Deviation Detail'!B489="","",'CMS Deviation Detail'!B489)</f>
        <v/>
      </c>
      <c r="AB467" s="257" t="str">
        <f>IF('CMS Deviation Detail'!C489="","",'CMS Deviation Detail'!C489)</f>
        <v/>
      </c>
      <c r="AC467" s="257" t="str">
        <f>IF('CMS Deviation Detail'!D489="","",'CMS Deviation Detail'!D489)</f>
        <v/>
      </c>
      <c r="AD467" s="257" t="str">
        <f t="shared" si="124"/>
        <v/>
      </c>
      <c r="AE467" s="257" t="str">
        <f t="shared" si="125"/>
        <v/>
      </c>
      <c r="AF467" s="257" t="str">
        <f t="shared" si="126"/>
        <v/>
      </c>
      <c r="AG467" s="257" t="str">
        <f t="shared" si="127"/>
        <v/>
      </c>
      <c r="AH467" s="257" t="str">
        <f t="shared" si="128"/>
        <v/>
      </c>
      <c r="AJ467" s="257" t="str">
        <f>IF(AN467="","",IF(COUNTIF(AN$2:AN467,AN467)=1,MAX($AJ$1:AJ466)+1,""))</f>
        <v/>
      </c>
      <c r="AK467" s="257" t="str">
        <f>IF('CMS Downtime Detail'!B489="","",'CMS Downtime Detail'!B489)</f>
        <v/>
      </c>
      <c r="AL467" s="257" t="str">
        <f>IF('CMS Downtime Detail'!C489="","",'CMS Downtime Detail'!C489)</f>
        <v/>
      </c>
      <c r="AM467" s="257" t="str">
        <f>IF('CMS Downtime Detail'!D489="","",'CMS Downtime Detail'!D489)</f>
        <v/>
      </c>
      <c r="AN467" s="257" t="str">
        <f t="shared" si="129"/>
        <v/>
      </c>
      <c r="AO467" s="257" t="str">
        <f t="shared" si="130"/>
        <v/>
      </c>
      <c r="AP467" s="257" t="str">
        <f t="shared" si="131"/>
        <v/>
      </c>
      <c r="AQ467" s="257" t="str">
        <f t="shared" si="132"/>
        <v/>
      </c>
      <c r="AR467" s="257" t="str">
        <f t="shared" si="133"/>
        <v/>
      </c>
    </row>
    <row r="468" spans="7:44" x14ac:dyDescent="0.25">
      <c r="G468" s="257" t="str">
        <f>IF(B468="","",IF(COUNTIF(K$2:K468,K468)=1,MAX($G$1:G467)+1,""))</f>
        <v/>
      </c>
      <c r="H468" s="257" t="str">
        <f>IF('No CMS Deviation'!B490="","",'No CMS Deviation'!B490)</f>
        <v/>
      </c>
      <c r="I468" s="257" t="str">
        <f>IF('No CMS Deviation'!C490="","",'No CMS Deviation'!C490)</f>
        <v/>
      </c>
      <c r="J468" s="257" t="str">
        <f>IF('No CMS Deviation'!D490="","",'No CMS Deviation'!D490)</f>
        <v/>
      </c>
      <c r="K468" s="257" t="str">
        <f t="shared" si="134"/>
        <v/>
      </c>
      <c r="L468" s="257" t="str">
        <f t="shared" si="121"/>
        <v/>
      </c>
      <c r="M468" s="257" t="str">
        <f t="shared" si="122"/>
        <v/>
      </c>
      <c r="N468" s="257" t="str">
        <f t="shared" si="123"/>
        <v/>
      </c>
      <c r="Z468" s="257" t="str">
        <f>IF(AD468="","",IF(COUNTIF(AD$2:AD468,AD468)=1,MAX($Z$1:Z467)+1,""))</f>
        <v/>
      </c>
      <c r="AA468" s="257" t="str">
        <f>IF('CMS Deviation Detail'!B490="","",'CMS Deviation Detail'!B490)</f>
        <v/>
      </c>
      <c r="AB468" s="257" t="str">
        <f>IF('CMS Deviation Detail'!C490="","",'CMS Deviation Detail'!C490)</f>
        <v/>
      </c>
      <c r="AC468" s="257" t="str">
        <f>IF('CMS Deviation Detail'!D490="","",'CMS Deviation Detail'!D490)</f>
        <v/>
      </c>
      <c r="AD468" s="257" t="str">
        <f t="shared" si="124"/>
        <v/>
      </c>
      <c r="AE468" s="257" t="str">
        <f t="shared" si="125"/>
        <v/>
      </c>
      <c r="AF468" s="257" t="str">
        <f t="shared" si="126"/>
        <v/>
      </c>
      <c r="AG468" s="257" t="str">
        <f t="shared" si="127"/>
        <v/>
      </c>
      <c r="AH468" s="257" t="str">
        <f t="shared" si="128"/>
        <v/>
      </c>
      <c r="AJ468" s="257" t="str">
        <f>IF(AN468="","",IF(COUNTIF(AN$2:AN468,AN468)=1,MAX($AJ$1:AJ467)+1,""))</f>
        <v/>
      </c>
      <c r="AK468" s="257" t="str">
        <f>IF('CMS Downtime Detail'!B490="","",'CMS Downtime Detail'!B490)</f>
        <v/>
      </c>
      <c r="AL468" s="257" t="str">
        <f>IF('CMS Downtime Detail'!C490="","",'CMS Downtime Detail'!C490)</f>
        <v/>
      </c>
      <c r="AM468" s="257" t="str">
        <f>IF('CMS Downtime Detail'!D490="","",'CMS Downtime Detail'!D490)</f>
        <v/>
      </c>
      <c r="AN468" s="257" t="str">
        <f t="shared" si="129"/>
        <v/>
      </c>
      <c r="AO468" s="257" t="str">
        <f t="shared" si="130"/>
        <v/>
      </c>
      <c r="AP468" s="257" t="str">
        <f t="shared" si="131"/>
        <v/>
      </c>
      <c r="AQ468" s="257" t="str">
        <f t="shared" si="132"/>
        <v/>
      </c>
      <c r="AR468" s="257" t="str">
        <f t="shared" si="133"/>
        <v/>
      </c>
    </row>
    <row r="469" spans="7:44" x14ac:dyDescent="0.25">
      <c r="G469" s="257" t="str">
        <f>IF(B469="","",IF(COUNTIF(K$2:K469,K469)=1,MAX($G$1:G468)+1,""))</f>
        <v/>
      </c>
      <c r="H469" s="257" t="str">
        <f>IF('No CMS Deviation'!B491="","",'No CMS Deviation'!B491)</f>
        <v/>
      </c>
      <c r="I469" s="257" t="str">
        <f>IF('No CMS Deviation'!C491="","",'No CMS Deviation'!C491)</f>
        <v/>
      </c>
      <c r="J469" s="257" t="str">
        <f>IF('No CMS Deviation'!D491="","",'No CMS Deviation'!D491)</f>
        <v/>
      </c>
      <c r="K469" s="257" t="str">
        <f t="shared" si="134"/>
        <v/>
      </c>
      <c r="L469" s="257" t="str">
        <f t="shared" si="121"/>
        <v/>
      </c>
      <c r="M469" s="257" t="str">
        <f t="shared" si="122"/>
        <v/>
      </c>
      <c r="N469" s="257" t="str">
        <f t="shared" si="123"/>
        <v/>
      </c>
      <c r="Z469" s="257" t="str">
        <f>IF(AD469="","",IF(COUNTIF(AD$2:AD469,AD469)=1,MAX($Z$1:Z468)+1,""))</f>
        <v/>
      </c>
      <c r="AA469" s="257" t="str">
        <f>IF('CMS Deviation Detail'!B491="","",'CMS Deviation Detail'!B491)</f>
        <v/>
      </c>
      <c r="AB469" s="257" t="str">
        <f>IF('CMS Deviation Detail'!C491="","",'CMS Deviation Detail'!C491)</f>
        <v/>
      </c>
      <c r="AC469" s="257" t="str">
        <f>IF('CMS Deviation Detail'!D491="","",'CMS Deviation Detail'!D491)</f>
        <v/>
      </c>
      <c r="AD469" s="257" t="str">
        <f t="shared" si="124"/>
        <v/>
      </c>
      <c r="AE469" s="257" t="str">
        <f t="shared" si="125"/>
        <v/>
      </c>
      <c r="AF469" s="257" t="str">
        <f t="shared" si="126"/>
        <v/>
      </c>
      <c r="AG469" s="257" t="str">
        <f t="shared" si="127"/>
        <v/>
      </c>
      <c r="AH469" s="257" t="str">
        <f t="shared" si="128"/>
        <v/>
      </c>
      <c r="AJ469" s="257" t="str">
        <f>IF(AN469="","",IF(COUNTIF(AN$2:AN469,AN469)=1,MAX($AJ$1:AJ468)+1,""))</f>
        <v/>
      </c>
      <c r="AK469" s="257" t="str">
        <f>IF('CMS Downtime Detail'!B491="","",'CMS Downtime Detail'!B491)</f>
        <v/>
      </c>
      <c r="AL469" s="257" t="str">
        <f>IF('CMS Downtime Detail'!C491="","",'CMS Downtime Detail'!C491)</f>
        <v/>
      </c>
      <c r="AM469" s="257" t="str">
        <f>IF('CMS Downtime Detail'!D491="","",'CMS Downtime Detail'!D491)</f>
        <v/>
      </c>
      <c r="AN469" s="257" t="str">
        <f t="shared" si="129"/>
        <v/>
      </c>
      <c r="AO469" s="257" t="str">
        <f t="shared" si="130"/>
        <v/>
      </c>
      <c r="AP469" s="257" t="str">
        <f t="shared" si="131"/>
        <v/>
      </c>
      <c r="AQ469" s="257" t="str">
        <f t="shared" si="132"/>
        <v/>
      </c>
      <c r="AR469" s="257" t="str">
        <f t="shared" si="133"/>
        <v/>
      </c>
    </row>
    <row r="470" spans="7:44" x14ac:dyDescent="0.25">
      <c r="G470" s="257" t="str">
        <f>IF(B470="","",IF(COUNTIF(K$2:K470,K470)=1,MAX($G$1:G469)+1,""))</f>
        <v/>
      </c>
      <c r="H470" s="257" t="str">
        <f>IF('No CMS Deviation'!B492="","",'No CMS Deviation'!B492)</f>
        <v/>
      </c>
      <c r="I470" s="257" t="str">
        <f>IF('No CMS Deviation'!C492="","",'No CMS Deviation'!C492)</f>
        <v/>
      </c>
      <c r="J470" s="257" t="str">
        <f>IF('No CMS Deviation'!D492="","",'No CMS Deviation'!D492)</f>
        <v/>
      </c>
      <c r="K470" s="257" t="str">
        <f t="shared" si="134"/>
        <v/>
      </c>
      <c r="L470" s="257" t="str">
        <f t="shared" si="121"/>
        <v/>
      </c>
      <c r="M470" s="257" t="str">
        <f t="shared" si="122"/>
        <v/>
      </c>
      <c r="N470" s="257" t="str">
        <f t="shared" si="123"/>
        <v/>
      </c>
      <c r="Z470" s="257" t="str">
        <f>IF(AD470="","",IF(COUNTIF(AD$2:AD470,AD470)=1,MAX($Z$1:Z469)+1,""))</f>
        <v/>
      </c>
      <c r="AA470" s="257" t="str">
        <f>IF('CMS Deviation Detail'!B492="","",'CMS Deviation Detail'!B492)</f>
        <v/>
      </c>
      <c r="AB470" s="257" t="str">
        <f>IF('CMS Deviation Detail'!C492="","",'CMS Deviation Detail'!C492)</f>
        <v/>
      </c>
      <c r="AC470" s="257" t="str">
        <f>IF('CMS Deviation Detail'!D492="","",'CMS Deviation Detail'!D492)</f>
        <v/>
      </c>
      <c r="AD470" s="257" t="str">
        <f t="shared" si="124"/>
        <v/>
      </c>
      <c r="AE470" s="257" t="str">
        <f t="shared" si="125"/>
        <v/>
      </c>
      <c r="AF470" s="257" t="str">
        <f t="shared" si="126"/>
        <v/>
      </c>
      <c r="AG470" s="257" t="str">
        <f t="shared" si="127"/>
        <v/>
      </c>
      <c r="AH470" s="257" t="str">
        <f t="shared" si="128"/>
        <v/>
      </c>
      <c r="AJ470" s="257" t="str">
        <f>IF(AN470="","",IF(COUNTIF(AN$2:AN470,AN470)=1,MAX($AJ$1:AJ469)+1,""))</f>
        <v/>
      </c>
      <c r="AK470" s="257" t="str">
        <f>IF('CMS Downtime Detail'!B492="","",'CMS Downtime Detail'!B492)</f>
        <v/>
      </c>
      <c r="AL470" s="257" t="str">
        <f>IF('CMS Downtime Detail'!C492="","",'CMS Downtime Detail'!C492)</f>
        <v/>
      </c>
      <c r="AM470" s="257" t="str">
        <f>IF('CMS Downtime Detail'!D492="","",'CMS Downtime Detail'!D492)</f>
        <v/>
      </c>
      <c r="AN470" s="257" t="str">
        <f t="shared" si="129"/>
        <v/>
      </c>
      <c r="AO470" s="257" t="str">
        <f t="shared" si="130"/>
        <v/>
      </c>
      <c r="AP470" s="257" t="str">
        <f t="shared" si="131"/>
        <v/>
      </c>
      <c r="AQ470" s="257" t="str">
        <f t="shared" si="132"/>
        <v/>
      </c>
      <c r="AR470" s="257" t="str">
        <f t="shared" si="133"/>
        <v/>
      </c>
    </row>
    <row r="471" spans="7:44" x14ac:dyDescent="0.25">
      <c r="G471" s="257" t="str">
        <f>IF(B471="","",IF(COUNTIF(K$2:K471,K471)=1,MAX($G$1:G470)+1,""))</f>
        <v/>
      </c>
      <c r="H471" s="257" t="str">
        <f>IF('No CMS Deviation'!B493="","",'No CMS Deviation'!B493)</f>
        <v/>
      </c>
      <c r="I471" s="257" t="str">
        <f>IF('No CMS Deviation'!C493="","",'No CMS Deviation'!C493)</f>
        <v/>
      </c>
      <c r="J471" s="257" t="str">
        <f>IF('No CMS Deviation'!D493="","",'No CMS Deviation'!D493)</f>
        <v/>
      </c>
      <c r="K471" s="257" t="str">
        <f t="shared" si="134"/>
        <v/>
      </c>
      <c r="L471" s="257" t="str">
        <f t="shared" si="121"/>
        <v/>
      </c>
      <c r="M471" s="257" t="str">
        <f t="shared" si="122"/>
        <v/>
      </c>
      <c r="N471" s="257" t="str">
        <f t="shared" si="123"/>
        <v/>
      </c>
      <c r="Z471" s="257" t="str">
        <f>IF(AD471="","",IF(COUNTIF(AD$2:AD471,AD471)=1,MAX($Z$1:Z470)+1,""))</f>
        <v/>
      </c>
      <c r="AA471" s="257" t="str">
        <f>IF('CMS Deviation Detail'!B493="","",'CMS Deviation Detail'!B493)</f>
        <v/>
      </c>
      <c r="AB471" s="257" t="str">
        <f>IF('CMS Deviation Detail'!C493="","",'CMS Deviation Detail'!C493)</f>
        <v/>
      </c>
      <c r="AC471" s="257" t="str">
        <f>IF('CMS Deviation Detail'!D493="","",'CMS Deviation Detail'!D493)</f>
        <v/>
      </c>
      <c r="AD471" s="257" t="str">
        <f t="shared" si="124"/>
        <v/>
      </c>
      <c r="AE471" s="257" t="str">
        <f t="shared" si="125"/>
        <v/>
      </c>
      <c r="AF471" s="257" t="str">
        <f t="shared" si="126"/>
        <v/>
      </c>
      <c r="AG471" s="257" t="str">
        <f t="shared" si="127"/>
        <v/>
      </c>
      <c r="AH471" s="257" t="str">
        <f t="shared" si="128"/>
        <v/>
      </c>
      <c r="AJ471" s="257" t="str">
        <f>IF(AN471="","",IF(COUNTIF(AN$2:AN471,AN471)=1,MAX($AJ$1:AJ470)+1,""))</f>
        <v/>
      </c>
      <c r="AK471" s="257" t="str">
        <f>IF('CMS Downtime Detail'!B493="","",'CMS Downtime Detail'!B493)</f>
        <v/>
      </c>
      <c r="AL471" s="257" t="str">
        <f>IF('CMS Downtime Detail'!C493="","",'CMS Downtime Detail'!C493)</f>
        <v/>
      </c>
      <c r="AM471" s="257" t="str">
        <f>IF('CMS Downtime Detail'!D493="","",'CMS Downtime Detail'!D493)</f>
        <v/>
      </c>
      <c r="AN471" s="257" t="str">
        <f t="shared" si="129"/>
        <v/>
      </c>
      <c r="AO471" s="257" t="str">
        <f t="shared" si="130"/>
        <v/>
      </c>
      <c r="AP471" s="257" t="str">
        <f t="shared" si="131"/>
        <v/>
      </c>
      <c r="AQ471" s="257" t="str">
        <f t="shared" si="132"/>
        <v/>
      </c>
      <c r="AR471" s="257" t="str">
        <f t="shared" si="133"/>
        <v/>
      </c>
    </row>
    <row r="472" spans="7:44" x14ac:dyDescent="0.25">
      <c r="G472" s="257" t="str">
        <f>IF(B472="","",IF(COUNTIF(K$2:K472,K472)=1,MAX($G$1:G471)+1,""))</f>
        <v/>
      </c>
      <c r="H472" s="257" t="str">
        <f>IF('No CMS Deviation'!B494="","",'No CMS Deviation'!B494)</f>
        <v/>
      </c>
      <c r="I472" s="257" t="str">
        <f>IF('No CMS Deviation'!C494="","",'No CMS Deviation'!C494)</f>
        <v/>
      </c>
      <c r="J472" s="257" t="str">
        <f>IF('No CMS Deviation'!D494="","",'No CMS Deviation'!D494)</f>
        <v/>
      </c>
      <c r="K472" s="257" t="str">
        <f t="shared" si="134"/>
        <v/>
      </c>
      <c r="L472" s="257" t="str">
        <f t="shared" si="121"/>
        <v/>
      </c>
      <c r="M472" s="257" t="str">
        <f t="shared" si="122"/>
        <v/>
      </c>
      <c r="N472" s="257" t="str">
        <f t="shared" si="123"/>
        <v/>
      </c>
      <c r="Z472" s="257" t="str">
        <f>IF(AD472="","",IF(COUNTIF(AD$2:AD472,AD472)=1,MAX($Z$1:Z471)+1,""))</f>
        <v/>
      </c>
      <c r="AA472" s="257" t="str">
        <f>IF('CMS Deviation Detail'!B494="","",'CMS Deviation Detail'!B494)</f>
        <v/>
      </c>
      <c r="AB472" s="257" t="str">
        <f>IF('CMS Deviation Detail'!C494="","",'CMS Deviation Detail'!C494)</f>
        <v/>
      </c>
      <c r="AC472" s="257" t="str">
        <f>IF('CMS Deviation Detail'!D494="","",'CMS Deviation Detail'!D494)</f>
        <v/>
      </c>
      <c r="AD472" s="257" t="str">
        <f t="shared" si="124"/>
        <v/>
      </c>
      <c r="AE472" s="257" t="str">
        <f t="shared" si="125"/>
        <v/>
      </c>
      <c r="AF472" s="257" t="str">
        <f t="shared" si="126"/>
        <v/>
      </c>
      <c r="AG472" s="257" t="str">
        <f t="shared" si="127"/>
        <v/>
      </c>
      <c r="AH472" s="257" t="str">
        <f t="shared" si="128"/>
        <v/>
      </c>
      <c r="AJ472" s="257" t="str">
        <f>IF(AN472="","",IF(COUNTIF(AN$2:AN472,AN472)=1,MAX($AJ$1:AJ471)+1,""))</f>
        <v/>
      </c>
      <c r="AK472" s="257" t="str">
        <f>IF('CMS Downtime Detail'!B494="","",'CMS Downtime Detail'!B494)</f>
        <v/>
      </c>
      <c r="AL472" s="257" t="str">
        <f>IF('CMS Downtime Detail'!C494="","",'CMS Downtime Detail'!C494)</f>
        <v/>
      </c>
      <c r="AM472" s="257" t="str">
        <f>IF('CMS Downtime Detail'!D494="","",'CMS Downtime Detail'!D494)</f>
        <v/>
      </c>
      <c r="AN472" s="257" t="str">
        <f t="shared" si="129"/>
        <v/>
      </c>
      <c r="AO472" s="257" t="str">
        <f t="shared" si="130"/>
        <v/>
      </c>
      <c r="AP472" s="257" t="str">
        <f t="shared" si="131"/>
        <v/>
      </c>
      <c r="AQ472" s="257" t="str">
        <f t="shared" si="132"/>
        <v/>
      </c>
      <c r="AR472" s="257" t="str">
        <f t="shared" si="133"/>
        <v/>
      </c>
    </row>
    <row r="473" spans="7:44" x14ac:dyDescent="0.25">
      <c r="G473" s="257" t="str">
        <f>IF(B473="","",IF(COUNTIF(K$2:K473,K473)=1,MAX($G$1:G472)+1,""))</f>
        <v/>
      </c>
      <c r="H473" s="257" t="str">
        <f>IF('No CMS Deviation'!B495="","",'No CMS Deviation'!B495)</f>
        <v/>
      </c>
      <c r="I473" s="257" t="str">
        <f>IF('No CMS Deviation'!C495="","",'No CMS Deviation'!C495)</f>
        <v/>
      </c>
      <c r="J473" s="257" t="str">
        <f>IF('No CMS Deviation'!D495="","",'No CMS Deviation'!D495)</f>
        <v/>
      </c>
      <c r="K473" s="257" t="str">
        <f t="shared" si="134"/>
        <v/>
      </c>
      <c r="L473" s="257" t="str">
        <f t="shared" si="121"/>
        <v/>
      </c>
      <c r="M473" s="257" t="str">
        <f t="shared" si="122"/>
        <v/>
      </c>
      <c r="N473" s="257" t="str">
        <f t="shared" si="123"/>
        <v/>
      </c>
      <c r="Z473" s="257" t="str">
        <f>IF(AD473="","",IF(COUNTIF(AD$2:AD473,AD473)=1,MAX($Z$1:Z472)+1,""))</f>
        <v/>
      </c>
      <c r="AA473" s="257" t="str">
        <f>IF('CMS Deviation Detail'!B495="","",'CMS Deviation Detail'!B495)</f>
        <v/>
      </c>
      <c r="AB473" s="257" t="str">
        <f>IF('CMS Deviation Detail'!C495="","",'CMS Deviation Detail'!C495)</f>
        <v/>
      </c>
      <c r="AC473" s="257" t="str">
        <f>IF('CMS Deviation Detail'!D495="","",'CMS Deviation Detail'!D495)</f>
        <v/>
      </c>
      <c r="AD473" s="257" t="str">
        <f t="shared" si="124"/>
        <v/>
      </c>
      <c r="AE473" s="257" t="str">
        <f t="shared" si="125"/>
        <v/>
      </c>
      <c r="AF473" s="257" t="str">
        <f t="shared" si="126"/>
        <v/>
      </c>
      <c r="AG473" s="257" t="str">
        <f t="shared" si="127"/>
        <v/>
      </c>
      <c r="AH473" s="257" t="str">
        <f t="shared" si="128"/>
        <v/>
      </c>
      <c r="AJ473" s="257" t="str">
        <f>IF(AN473="","",IF(COUNTIF(AN$2:AN473,AN473)=1,MAX($AJ$1:AJ472)+1,""))</f>
        <v/>
      </c>
      <c r="AK473" s="257" t="str">
        <f>IF('CMS Downtime Detail'!B495="","",'CMS Downtime Detail'!B495)</f>
        <v/>
      </c>
      <c r="AL473" s="257" t="str">
        <f>IF('CMS Downtime Detail'!C495="","",'CMS Downtime Detail'!C495)</f>
        <v/>
      </c>
      <c r="AM473" s="257" t="str">
        <f>IF('CMS Downtime Detail'!D495="","",'CMS Downtime Detail'!D495)</f>
        <v/>
      </c>
      <c r="AN473" s="257" t="str">
        <f t="shared" si="129"/>
        <v/>
      </c>
      <c r="AO473" s="257" t="str">
        <f t="shared" si="130"/>
        <v/>
      </c>
      <c r="AP473" s="257" t="str">
        <f t="shared" si="131"/>
        <v/>
      </c>
      <c r="AQ473" s="257" t="str">
        <f t="shared" si="132"/>
        <v/>
      </c>
      <c r="AR473" s="257" t="str">
        <f t="shared" si="133"/>
        <v/>
      </c>
    </row>
    <row r="474" spans="7:44" x14ac:dyDescent="0.25">
      <c r="G474" s="257" t="str">
        <f>IF(B474="","",IF(COUNTIF(K$2:K474,K474)=1,MAX($G$1:G473)+1,""))</f>
        <v/>
      </c>
      <c r="H474" s="257" t="str">
        <f>IF('No CMS Deviation'!B496="","",'No CMS Deviation'!B496)</f>
        <v/>
      </c>
      <c r="I474" s="257" t="str">
        <f>IF('No CMS Deviation'!C496="","",'No CMS Deviation'!C496)</f>
        <v/>
      </c>
      <c r="J474" s="257" t="str">
        <f>IF('No CMS Deviation'!D496="","",'No CMS Deviation'!D496)</f>
        <v/>
      </c>
      <c r="K474" s="257" t="str">
        <f t="shared" si="134"/>
        <v/>
      </c>
      <c r="L474" s="257" t="str">
        <f t="shared" si="121"/>
        <v/>
      </c>
      <c r="M474" s="257" t="str">
        <f t="shared" si="122"/>
        <v/>
      </c>
      <c r="N474" s="257" t="str">
        <f t="shared" si="123"/>
        <v/>
      </c>
      <c r="Z474" s="257" t="str">
        <f>IF(AD474="","",IF(COUNTIF(AD$2:AD474,AD474)=1,MAX($Z$1:Z473)+1,""))</f>
        <v/>
      </c>
      <c r="AA474" s="257" t="str">
        <f>IF('CMS Deviation Detail'!B496="","",'CMS Deviation Detail'!B496)</f>
        <v/>
      </c>
      <c r="AB474" s="257" t="str">
        <f>IF('CMS Deviation Detail'!C496="","",'CMS Deviation Detail'!C496)</f>
        <v/>
      </c>
      <c r="AC474" s="257" t="str">
        <f>IF('CMS Deviation Detail'!D496="","",'CMS Deviation Detail'!D496)</f>
        <v/>
      </c>
      <c r="AD474" s="257" t="str">
        <f t="shared" si="124"/>
        <v/>
      </c>
      <c r="AE474" s="257" t="str">
        <f t="shared" si="125"/>
        <v/>
      </c>
      <c r="AF474" s="257" t="str">
        <f t="shared" si="126"/>
        <v/>
      </c>
      <c r="AG474" s="257" t="str">
        <f t="shared" si="127"/>
        <v/>
      </c>
      <c r="AH474" s="257" t="str">
        <f t="shared" si="128"/>
        <v/>
      </c>
      <c r="AJ474" s="257" t="str">
        <f>IF(AN474="","",IF(COUNTIF(AN$2:AN474,AN474)=1,MAX($AJ$1:AJ473)+1,""))</f>
        <v/>
      </c>
      <c r="AK474" s="257" t="str">
        <f>IF('CMS Downtime Detail'!B496="","",'CMS Downtime Detail'!B496)</f>
        <v/>
      </c>
      <c r="AL474" s="257" t="str">
        <f>IF('CMS Downtime Detail'!C496="","",'CMS Downtime Detail'!C496)</f>
        <v/>
      </c>
      <c r="AM474" s="257" t="str">
        <f>IF('CMS Downtime Detail'!D496="","",'CMS Downtime Detail'!D496)</f>
        <v/>
      </c>
      <c r="AN474" s="257" t="str">
        <f t="shared" si="129"/>
        <v/>
      </c>
      <c r="AO474" s="257" t="str">
        <f t="shared" si="130"/>
        <v/>
      </c>
      <c r="AP474" s="257" t="str">
        <f t="shared" si="131"/>
        <v/>
      </c>
      <c r="AQ474" s="257" t="str">
        <f t="shared" si="132"/>
        <v/>
      </c>
      <c r="AR474" s="257" t="str">
        <f t="shared" si="133"/>
        <v/>
      </c>
    </row>
    <row r="475" spans="7:44" x14ac:dyDescent="0.25">
      <c r="G475" s="257" t="str">
        <f>IF(B475="","",IF(COUNTIF(K$2:K475,K475)=1,MAX($G$1:G474)+1,""))</f>
        <v/>
      </c>
      <c r="H475" s="257" t="str">
        <f>IF('No CMS Deviation'!B497="","",'No CMS Deviation'!B497)</f>
        <v/>
      </c>
      <c r="I475" s="257" t="str">
        <f>IF('No CMS Deviation'!C497="","",'No CMS Deviation'!C497)</f>
        <v/>
      </c>
      <c r="J475" s="257" t="str">
        <f>IF('No CMS Deviation'!D497="","",'No CMS Deviation'!D497)</f>
        <v/>
      </c>
      <c r="K475" s="257" t="str">
        <f t="shared" si="134"/>
        <v/>
      </c>
      <c r="L475" s="257" t="str">
        <f t="shared" si="121"/>
        <v/>
      </c>
      <c r="M475" s="257" t="str">
        <f t="shared" si="122"/>
        <v/>
      </c>
      <c r="N475" s="257" t="str">
        <f t="shared" si="123"/>
        <v/>
      </c>
      <c r="Z475" s="257" t="str">
        <f>IF(AD475="","",IF(COUNTIF(AD$2:AD475,AD475)=1,MAX($Z$1:Z474)+1,""))</f>
        <v/>
      </c>
      <c r="AA475" s="257" t="str">
        <f>IF('CMS Deviation Detail'!B497="","",'CMS Deviation Detail'!B497)</f>
        <v/>
      </c>
      <c r="AB475" s="257" t="str">
        <f>IF('CMS Deviation Detail'!C497="","",'CMS Deviation Detail'!C497)</f>
        <v/>
      </c>
      <c r="AC475" s="257" t="str">
        <f>IF('CMS Deviation Detail'!D497="","",'CMS Deviation Detail'!D497)</f>
        <v/>
      </c>
      <c r="AD475" s="257" t="str">
        <f t="shared" si="124"/>
        <v/>
      </c>
      <c r="AE475" s="257" t="str">
        <f t="shared" si="125"/>
        <v/>
      </c>
      <c r="AF475" s="257" t="str">
        <f t="shared" si="126"/>
        <v/>
      </c>
      <c r="AG475" s="257" t="str">
        <f t="shared" si="127"/>
        <v/>
      </c>
      <c r="AH475" s="257" t="str">
        <f t="shared" si="128"/>
        <v/>
      </c>
      <c r="AJ475" s="257" t="str">
        <f>IF(AN475="","",IF(COUNTIF(AN$2:AN475,AN475)=1,MAX($AJ$1:AJ474)+1,""))</f>
        <v/>
      </c>
      <c r="AK475" s="257" t="str">
        <f>IF('CMS Downtime Detail'!B497="","",'CMS Downtime Detail'!B497)</f>
        <v/>
      </c>
      <c r="AL475" s="257" t="str">
        <f>IF('CMS Downtime Detail'!C497="","",'CMS Downtime Detail'!C497)</f>
        <v/>
      </c>
      <c r="AM475" s="257" t="str">
        <f>IF('CMS Downtime Detail'!D497="","",'CMS Downtime Detail'!D497)</f>
        <v/>
      </c>
      <c r="AN475" s="257" t="str">
        <f t="shared" si="129"/>
        <v/>
      </c>
      <c r="AO475" s="257" t="str">
        <f t="shared" si="130"/>
        <v/>
      </c>
      <c r="AP475" s="257" t="str">
        <f t="shared" si="131"/>
        <v/>
      </c>
      <c r="AQ475" s="257" t="str">
        <f t="shared" si="132"/>
        <v/>
      </c>
      <c r="AR475" s="257" t="str">
        <f t="shared" si="133"/>
        <v/>
      </c>
    </row>
    <row r="476" spans="7:44" x14ac:dyDescent="0.25">
      <c r="G476" s="257" t="str">
        <f>IF(B476="","",IF(COUNTIF(K$2:K476,K476)=1,MAX($G$1:G475)+1,""))</f>
        <v/>
      </c>
      <c r="H476" s="257" t="str">
        <f>IF('No CMS Deviation'!B498="","",'No CMS Deviation'!B498)</f>
        <v/>
      </c>
      <c r="I476" s="257" t="str">
        <f>IF('No CMS Deviation'!C498="","",'No CMS Deviation'!C498)</f>
        <v/>
      </c>
      <c r="J476" s="257" t="str">
        <f>IF('No CMS Deviation'!D498="","",'No CMS Deviation'!D498)</f>
        <v/>
      </c>
      <c r="K476" s="257" t="str">
        <f t="shared" si="134"/>
        <v/>
      </c>
      <c r="L476" s="257" t="str">
        <f t="shared" si="121"/>
        <v/>
      </c>
      <c r="M476" s="257" t="str">
        <f t="shared" si="122"/>
        <v/>
      </c>
      <c r="N476" s="257" t="str">
        <f t="shared" si="123"/>
        <v/>
      </c>
      <c r="Z476" s="257" t="str">
        <f>IF(AD476="","",IF(COUNTIF(AD$2:AD476,AD476)=1,MAX($Z$1:Z475)+1,""))</f>
        <v/>
      </c>
      <c r="AA476" s="257" t="str">
        <f>IF('CMS Deviation Detail'!B498="","",'CMS Deviation Detail'!B498)</f>
        <v/>
      </c>
      <c r="AB476" s="257" t="str">
        <f>IF('CMS Deviation Detail'!C498="","",'CMS Deviation Detail'!C498)</f>
        <v/>
      </c>
      <c r="AC476" s="257" t="str">
        <f>IF('CMS Deviation Detail'!D498="","",'CMS Deviation Detail'!D498)</f>
        <v/>
      </c>
      <c r="AD476" s="257" t="str">
        <f t="shared" si="124"/>
        <v/>
      </c>
      <c r="AE476" s="257" t="str">
        <f t="shared" si="125"/>
        <v/>
      </c>
      <c r="AF476" s="257" t="str">
        <f t="shared" si="126"/>
        <v/>
      </c>
      <c r="AG476" s="257" t="str">
        <f t="shared" si="127"/>
        <v/>
      </c>
      <c r="AH476" s="257" t="str">
        <f t="shared" si="128"/>
        <v/>
      </c>
      <c r="AJ476" s="257" t="str">
        <f>IF(AN476="","",IF(COUNTIF(AN$2:AN476,AN476)=1,MAX($AJ$1:AJ475)+1,""))</f>
        <v/>
      </c>
      <c r="AK476" s="257" t="str">
        <f>IF('CMS Downtime Detail'!B498="","",'CMS Downtime Detail'!B498)</f>
        <v/>
      </c>
      <c r="AL476" s="257" t="str">
        <f>IF('CMS Downtime Detail'!C498="","",'CMS Downtime Detail'!C498)</f>
        <v/>
      </c>
      <c r="AM476" s="257" t="str">
        <f>IF('CMS Downtime Detail'!D498="","",'CMS Downtime Detail'!D498)</f>
        <v/>
      </c>
      <c r="AN476" s="257" t="str">
        <f t="shared" si="129"/>
        <v/>
      </c>
      <c r="AO476" s="257" t="str">
        <f t="shared" si="130"/>
        <v/>
      </c>
      <c r="AP476" s="257" t="str">
        <f t="shared" si="131"/>
        <v/>
      </c>
      <c r="AQ476" s="257" t="str">
        <f t="shared" si="132"/>
        <v/>
      </c>
      <c r="AR476" s="257" t="str">
        <f t="shared" si="133"/>
        <v/>
      </c>
    </row>
    <row r="477" spans="7:44" x14ac:dyDescent="0.25">
      <c r="G477" s="257" t="str">
        <f>IF(B477="","",IF(COUNTIF(K$2:K477,K477)=1,MAX($G$1:G476)+1,""))</f>
        <v/>
      </c>
      <c r="H477" s="257" t="str">
        <f>IF('No CMS Deviation'!B499="","",'No CMS Deviation'!B499)</f>
        <v/>
      </c>
      <c r="I477" s="257" t="str">
        <f>IF('No CMS Deviation'!C499="","",'No CMS Deviation'!C499)</f>
        <v/>
      </c>
      <c r="J477" s="257" t="str">
        <f>IF('No CMS Deviation'!D499="","",'No CMS Deviation'!D499)</f>
        <v/>
      </c>
      <c r="K477" s="257" t="str">
        <f t="shared" si="134"/>
        <v/>
      </c>
      <c r="L477" s="257" t="str">
        <f t="shared" si="121"/>
        <v/>
      </c>
      <c r="M477" s="257" t="str">
        <f t="shared" si="122"/>
        <v/>
      </c>
      <c r="N477" s="257" t="str">
        <f t="shared" si="123"/>
        <v/>
      </c>
      <c r="Z477" s="257" t="str">
        <f>IF(AD477="","",IF(COUNTIF(AD$2:AD477,AD477)=1,MAX($Z$1:Z476)+1,""))</f>
        <v/>
      </c>
      <c r="AA477" s="257" t="str">
        <f>IF('CMS Deviation Detail'!B499="","",'CMS Deviation Detail'!B499)</f>
        <v/>
      </c>
      <c r="AB477" s="257" t="str">
        <f>IF('CMS Deviation Detail'!C499="","",'CMS Deviation Detail'!C499)</f>
        <v/>
      </c>
      <c r="AC477" s="257" t="str">
        <f>IF('CMS Deviation Detail'!D499="","",'CMS Deviation Detail'!D499)</f>
        <v/>
      </c>
      <c r="AD477" s="257" t="str">
        <f t="shared" si="124"/>
        <v/>
      </c>
      <c r="AE477" s="257" t="str">
        <f t="shared" si="125"/>
        <v/>
      </c>
      <c r="AF477" s="257" t="str">
        <f t="shared" si="126"/>
        <v/>
      </c>
      <c r="AG477" s="257" t="str">
        <f t="shared" si="127"/>
        <v/>
      </c>
      <c r="AH477" s="257" t="str">
        <f t="shared" si="128"/>
        <v/>
      </c>
      <c r="AJ477" s="257" t="str">
        <f>IF(AN477="","",IF(COUNTIF(AN$2:AN477,AN477)=1,MAX($AJ$1:AJ476)+1,""))</f>
        <v/>
      </c>
      <c r="AK477" s="257" t="str">
        <f>IF('CMS Downtime Detail'!B499="","",'CMS Downtime Detail'!B499)</f>
        <v/>
      </c>
      <c r="AL477" s="257" t="str">
        <f>IF('CMS Downtime Detail'!C499="","",'CMS Downtime Detail'!C499)</f>
        <v/>
      </c>
      <c r="AM477" s="257" t="str">
        <f>IF('CMS Downtime Detail'!D499="","",'CMS Downtime Detail'!D499)</f>
        <v/>
      </c>
      <c r="AN477" s="257" t="str">
        <f t="shared" si="129"/>
        <v/>
      </c>
      <c r="AO477" s="257" t="str">
        <f t="shared" si="130"/>
        <v/>
      </c>
      <c r="AP477" s="257" t="str">
        <f t="shared" si="131"/>
        <v/>
      </c>
      <c r="AQ477" s="257" t="str">
        <f t="shared" si="132"/>
        <v/>
      </c>
      <c r="AR477" s="257" t="str">
        <f t="shared" si="133"/>
        <v/>
      </c>
    </row>
    <row r="478" spans="7:44" x14ac:dyDescent="0.25">
      <c r="G478" s="257" t="str">
        <f>IF(B478="","",IF(COUNTIF(K$2:K478,K478)=1,MAX($G$1:G477)+1,""))</f>
        <v/>
      </c>
      <c r="H478" s="257" t="str">
        <f>IF('No CMS Deviation'!B500="","",'No CMS Deviation'!B500)</f>
        <v/>
      </c>
      <c r="I478" s="257" t="str">
        <f>IF('No CMS Deviation'!C500="","",'No CMS Deviation'!C500)</f>
        <v/>
      </c>
      <c r="J478" s="257" t="str">
        <f>IF('No CMS Deviation'!D500="","",'No CMS Deviation'!D500)</f>
        <v/>
      </c>
      <c r="K478" s="257" t="str">
        <f t="shared" si="134"/>
        <v/>
      </c>
      <c r="L478" s="257" t="str">
        <f t="shared" si="121"/>
        <v/>
      </c>
      <c r="M478" s="257" t="str">
        <f t="shared" si="122"/>
        <v/>
      </c>
      <c r="N478" s="257" t="str">
        <f t="shared" si="123"/>
        <v/>
      </c>
      <c r="Z478" s="257" t="str">
        <f>IF(AD478="","",IF(COUNTIF(AD$2:AD478,AD478)=1,MAX($Z$1:Z477)+1,""))</f>
        <v/>
      </c>
      <c r="AA478" s="257" t="str">
        <f>IF('CMS Deviation Detail'!B500="","",'CMS Deviation Detail'!B500)</f>
        <v/>
      </c>
      <c r="AB478" s="257" t="str">
        <f>IF('CMS Deviation Detail'!C500="","",'CMS Deviation Detail'!C500)</f>
        <v/>
      </c>
      <c r="AC478" s="257" t="str">
        <f>IF('CMS Deviation Detail'!D500="","",'CMS Deviation Detail'!D500)</f>
        <v/>
      </c>
      <c r="AD478" s="257" t="str">
        <f t="shared" si="124"/>
        <v/>
      </c>
      <c r="AE478" s="257" t="str">
        <f t="shared" si="125"/>
        <v/>
      </c>
      <c r="AF478" s="257" t="str">
        <f t="shared" si="126"/>
        <v/>
      </c>
      <c r="AG478" s="257" t="str">
        <f t="shared" si="127"/>
        <v/>
      </c>
      <c r="AH478" s="257" t="str">
        <f t="shared" si="128"/>
        <v/>
      </c>
      <c r="AJ478" s="257" t="str">
        <f>IF(AN478="","",IF(COUNTIF(AN$2:AN478,AN478)=1,MAX($AJ$1:AJ477)+1,""))</f>
        <v/>
      </c>
      <c r="AK478" s="257" t="str">
        <f>IF('CMS Downtime Detail'!B500="","",'CMS Downtime Detail'!B500)</f>
        <v/>
      </c>
      <c r="AL478" s="257" t="str">
        <f>IF('CMS Downtime Detail'!C500="","",'CMS Downtime Detail'!C500)</f>
        <v/>
      </c>
      <c r="AM478" s="257" t="str">
        <f>IF('CMS Downtime Detail'!D500="","",'CMS Downtime Detail'!D500)</f>
        <v/>
      </c>
      <c r="AN478" s="257" t="str">
        <f t="shared" si="129"/>
        <v/>
      </c>
      <c r="AO478" s="257" t="str">
        <f t="shared" si="130"/>
        <v/>
      </c>
      <c r="AP478" s="257" t="str">
        <f t="shared" si="131"/>
        <v/>
      </c>
      <c r="AQ478" s="257" t="str">
        <f t="shared" si="132"/>
        <v/>
      </c>
      <c r="AR478" s="257" t="str">
        <f t="shared" si="133"/>
        <v/>
      </c>
    </row>
    <row r="479" spans="7:44" x14ac:dyDescent="0.25">
      <c r="G479" s="257" t="str">
        <f>IF(B479="","",IF(COUNTIF(K$2:K479,K479)=1,MAX($G$1:G478)+1,""))</f>
        <v/>
      </c>
      <c r="H479" s="257" t="str">
        <f>IF('No CMS Deviation'!B501="","",'No CMS Deviation'!B501)</f>
        <v/>
      </c>
      <c r="I479" s="257" t="str">
        <f>IF('No CMS Deviation'!C501="","",'No CMS Deviation'!C501)</f>
        <v/>
      </c>
      <c r="J479" s="257" t="str">
        <f>IF('No CMS Deviation'!D501="","",'No CMS Deviation'!D501)</f>
        <v/>
      </c>
      <c r="K479" s="257" t="str">
        <f t="shared" ref="K479:K484" si="135">H479&amp;I479&amp;J479</f>
        <v/>
      </c>
      <c r="L479" s="257" t="str">
        <f t="shared" si="121"/>
        <v/>
      </c>
      <c r="M479" s="257" t="str">
        <f t="shared" si="122"/>
        <v/>
      </c>
      <c r="N479" s="257" t="str">
        <f t="shared" si="123"/>
        <v/>
      </c>
      <c r="Z479" s="257" t="str">
        <f>IF(AD479="","",IF(COUNTIF(AD$2:AD479,AD479)=1,MAX($Z$1:Z478)+1,""))</f>
        <v/>
      </c>
      <c r="AA479" s="257" t="str">
        <f>IF('CMS Deviation Detail'!B501="","",'CMS Deviation Detail'!B501)</f>
        <v/>
      </c>
      <c r="AB479" s="257" t="str">
        <f>IF('CMS Deviation Detail'!C501="","",'CMS Deviation Detail'!C501)</f>
        <v/>
      </c>
      <c r="AC479" s="257" t="str">
        <f>IF('CMS Deviation Detail'!D501="","",'CMS Deviation Detail'!D501)</f>
        <v/>
      </c>
      <c r="AD479" s="257" t="str">
        <f t="shared" si="124"/>
        <v/>
      </c>
      <c r="AE479" s="257" t="str">
        <f t="shared" si="125"/>
        <v/>
      </c>
      <c r="AF479" s="257" t="str">
        <f t="shared" si="126"/>
        <v/>
      </c>
      <c r="AG479" s="257" t="str">
        <f t="shared" si="127"/>
        <v/>
      </c>
      <c r="AH479" s="257" t="str">
        <f t="shared" si="128"/>
        <v/>
      </c>
      <c r="AJ479" s="257" t="str">
        <f>IF(AN479="","",IF(COUNTIF(AN$2:AN479,AN479)=1,MAX($AJ$1:AJ478)+1,""))</f>
        <v/>
      </c>
      <c r="AK479" s="257" t="str">
        <f>IF('CMS Downtime Detail'!B501="","",'CMS Downtime Detail'!B501)</f>
        <v/>
      </c>
      <c r="AL479" s="257" t="str">
        <f>IF('CMS Downtime Detail'!C501="","",'CMS Downtime Detail'!C501)</f>
        <v/>
      </c>
      <c r="AM479" s="257" t="str">
        <f>IF('CMS Downtime Detail'!D501="","",'CMS Downtime Detail'!D501)</f>
        <v/>
      </c>
      <c r="AN479" s="257" t="str">
        <f t="shared" si="129"/>
        <v/>
      </c>
      <c r="AO479" s="257" t="str">
        <f t="shared" si="130"/>
        <v/>
      </c>
      <c r="AP479" s="257" t="str">
        <f t="shared" si="131"/>
        <v/>
      </c>
      <c r="AQ479" s="257" t="str">
        <f t="shared" si="132"/>
        <v/>
      </c>
      <c r="AR479" s="257" t="str">
        <f t="shared" si="133"/>
        <v/>
      </c>
    </row>
    <row r="480" spans="7:44" x14ac:dyDescent="0.25">
      <c r="G480" s="257" t="str">
        <f>IF(B480="","",IF(COUNTIF(K$2:K480,K480)=1,MAX($G$1:G479)+1,""))</f>
        <v/>
      </c>
      <c r="H480" s="257" t="str">
        <f>IF('No CMS Deviation'!B502="","",'No CMS Deviation'!B502)</f>
        <v/>
      </c>
      <c r="I480" s="257" t="str">
        <f>IF('No CMS Deviation'!C502="","",'No CMS Deviation'!C502)</f>
        <v/>
      </c>
      <c r="J480" s="257" t="str">
        <f>IF('No CMS Deviation'!D502="","",'No CMS Deviation'!D502)</f>
        <v/>
      </c>
      <c r="K480" s="257" t="str">
        <f t="shared" si="135"/>
        <v/>
      </c>
      <c r="L480" s="257" t="str">
        <f t="shared" si="121"/>
        <v/>
      </c>
      <c r="M480" s="257" t="str">
        <f t="shared" si="122"/>
        <v/>
      </c>
      <c r="N480" s="257" t="str">
        <f t="shared" si="123"/>
        <v/>
      </c>
      <c r="Z480" s="257" t="str">
        <f>IF(AD480="","",IF(COUNTIF(AD$2:AD480,AD480)=1,MAX($Z$1:Z479)+1,""))</f>
        <v/>
      </c>
      <c r="AA480" s="257" t="str">
        <f>IF('CMS Deviation Detail'!B502="","",'CMS Deviation Detail'!B502)</f>
        <v/>
      </c>
      <c r="AB480" s="257" t="str">
        <f>IF('CMS Deviation Detail'!C502="","",'CMS Deviation Detail'!C502)</f>
        <v/>
      </c>
      <c r="AC480" s="257" t="str">
        <f>IF('CMS Deviation Detail'!D502="","",'CMS Deviation Detail'!D502)</f>
        <v/>
      </c>
      <c r="AD480" s="257" t="str">
        <f t="shared" si="124"/>
        <v/>
      </c>
      <c r="AE480" s="257" t="str">
        <f t="shared" si="125"/>
        <v/>
      </c>
      <c r="AF480" s="257" t="str">
        <f t="shared" si="126"/>
        <v/>
      </c>
      <c r="AG480" s="257" t="str">
        <f t="shared" si="127"/>
        <v/>
      </c>
      <c r="AH480" s="257" t="str">
        <f t="shared" si="128"/>
        <v/>
      </c>
      <c r="AJ480" s="257" t="str">
        <f>IF(AN480="","",IF(COUNTIF(AN$2:AN480,AN480)=1,MAX($AJ$1:AJ479)+1,""))</f>
        <v/>
      </c>
      <c r="AK480" s="257" t="str">
        <f>IF('CMS Downtime Detail'!B502="","",'CMS Downtime Detail'!B502)</f>
        <v/>
      </c>
      <c r="AL480" s="257" t="str">
        <f>IF('CMS Downtime Detail'!C502="","",'CMS Downtime Detail'!C502)</f>
        <v/>
      </c>
      <c r="AM480" s="257" t="str">
        <f>IF('CMS Downtime Detail'!D502="","",'CMS Downtime Detail'!D502)</f>
        <v/>
      </c>
      <c r="AN480" s="257" t="str">
        <f t="shared" si="129"/>
        <v/>
      </c>
      <c r="AO480" s="257" t="str">
        <f t="shared" si="130"/>
        <v/>
      </c>
      <c r="AP480" s="257" t="str">
        <f t="shared" si="131"/>
        <v/>
      </c>
      <c r="AQ480" s="257" t="str">
        <f t="shared" si="132"/>
        <v/>
      </c>
      <c r="AR480" s="257" t="str">
        <f t="shared" si="133"/>
        <v/>
      </c>
    </row>
    <row r="481" spans="7:44" x14ac:dyDescent="0.25">
      <c r="G481" s="257" t="str">
        <f>IF(B481="","",IF(COUNTIF(K$2:K481,K481)=1,MAX($G$1:G480)+1,""))</f>
        <v/>
      </c>
      <c r="H481" s="257" t="str">
        <f>IF('No CMS Deviation'!B503="","",'No CMS Deviation'!B503)</f>
        <v/>
      </c>
      <c r="I481" s="257" t="str">
        <f>IF('No CMS Deviation'!C503="","",'No CMS Deviation'!C503)</f>
        <v/>
      </c>
      <c r="J481" s="257" t="str">
        <f>IF('No CMS Deviation'!D503="","",'No CMS Deviation'!D503)</f>
        <v/>
      </c>
      <c r="K481" s="257" t="str">
        <f t="shared" si="135"/>
        <v/>
      </c>
      <c r="L481" s="257" t="str">
        <f t="shared" si="121"/>
        <v/>
      </c>
      <c r="M481" s="257" t="str">
        <f t="shared" si="122"/>
        <v/>
      </c>
      <c r="N481" s="257" t="str">
        <f t="shared" si="123"/>
        <v/>
      </c>
      <c r="Z481" s="257" t="str">
        <f>IF(AD481="","",IF(COUNTIF(AD$2:AD481,AD481)=1,MAX($Z$1:Z480)+1,""))</f>
        <v/>
      </c>
      <c r="AA481" s="257" t="str">
        <f>IF('CMS Deviation Detail'!B503="","",'CMS Deviation Detail'!B503)</f>
        <v/>
      </c>
      <c r="AB481" s="257" t="str">
        <f>IF('CMS Deviation Detail'!C503="","",'CMS Deviation Detail'!C503)</f>
        <v/>
      </c>
      <c r="AC481" s="257" t="str">
        <f>IF('CMS Deviation Detail'!D503="","",'CMS Deviation Detail'!D503)</f>
        <v/>
      </c>
      <c r="AD481" s="257" t="str">
        <f t="shared" si="124"/>
        <v/>
      </c>
      <c r="AE481" s="257" t="str">
        <f t="shared" si="125"/>
        <v/>
      </c>
      <c r="AF481" s="257" t="str">
        <f t="shared" si="126"/>
        <v/>
      </c>
      <c r="AG481" s="257" t="str">
        <f t="shared" si="127"/>
        <v/>
      </c>
      <c r="AH481" s="257" t="str">
        <f t="shared" si="128"/>
        <v/>
      </c>
      <c r="AJ481" s="257" t="str">
        <f>IF(AN481="","",IF(COUNTIF(AN$2:AN481,AN481)=1,MAX($AJ$1:AJ480)+1,""))</f>
        <v/>
      </c>
      <c r="AK481" s="257" t="str">
        <f>IF('CMS Downtime Detail'!B503="","",'CMS Downtime Detail'!B503)</f>
        <v/>
      </c>
      <c r="AL481" s="257" t="str">
        <f>IF('CMS Downtime Detail'!C503="","",'CMS Downtime Detail'!C503)</f>
        <v/>
      </c>
      <c r="AM481" s="257" t="str">
        <f>IF('CMS Downtime Detail'!D503="","",'CMS Downtime Detail'!D503)</f>
        <v/>
      </c>
      <c r="AN481" s="257" t="str">
        <f t="shared" si="129"/>
        <v/>
      </c>
      <c r="AO481" s="257" t="str">
        <f t="shared" si="130"/>
        <v/>
      </c>
      <c r="AP481" s="257" t="str">
        <f t="shared" si="131"/>
        <v/>
      </c>
      <c r="AQ481" s="257" t="str">
        <f t="shared" si="132"/>
        <v/>
      </c>
      <c r="AR481" s="257" t="str">
        <f t="shared" si="133"/>
        <v/>
      </c>
    </row>
    <row r="482" spans="7:44" x14ac:dyDescent="0.25">
      <c r="G482" s="257" t="str">
        <f>IF(B482="","",IF(COUNTIF(K$2:K482,K482)=1,MAX($G$1:G481)+1,""))</f>
        <v/>
      </c>
      <c r="H482" s="257" t="str">
        <f>IF('No CMS Deviation'!B504="","",'No CMS Deviation'!B504)</f>
        <v/>
      </c>
      <c r="I482" s="257" t="str">
        <f>IF('No CMS Deviation'!C504="","",'No CMS Deviation'!C504)</f>
        <v/>
      </c>
      <c r="J482" s="257" t="str">
        <f>IF('No CMS Deviation'!D504="","",'No CMS Deviation'!D504)</f>
        <v/>
      </c>
      <c r="K482" s="257" t="str">
        <f t="shared" si="135"/>
        <v/>
      </c>
      <c r="L482" s="257" t="str">
        <f t="shared" si="121"/>
        <v/>
      </c>
      <c r="M482" s="257" t="str">
        <f t="shared" si="122"/>
        <v/>
      </c>
      <c r="N482" s="257" t="str">
        <f t="shared" si="123"/>
        <v/>
      </c>
      <c r="Z482" s="257" t="str">
        <f>IF(AD482="","",IF(COUNTIF(AD$2:AD482,AD482)=1,MAX($Z$1:Z481)+1,""))</f>
        <v/>
      </c>
      <c r="AA482" s="257" t="str">
        <f>IF('CMS Deviation Detail'!B504="","",'CMS Deviation Detail'!B504)</f>
        <v/>
      </c>
      <c r="AB482" s="257" t="str">
        <f>IF('CMS Deviation Detail'!C504="","",'CMS Deviation Detail'!C504)</f>
        <v/>
      </c>
      <c r="AC482" s="257" t="str">
        <f>IF('CMS Deviation Detail'!D504="","",'CMS Deviation Detail'!D504)</f>
        <v/>
      </c>
      <c r="AD482" s="257" t="str">
        <f t="shared" si="124"/>
        <v/>
      </c>
      <c r="AE482" s="257" t="str">
        <f t="shared" si="125"/>
        <v/>
      </c>
      <c r="AF482" s="257" t="str">
        <f t="shared" si="126"/>
        <v/>
      </c>
      <c r="AG482" s="257" t="str">
        <f t="shared" si="127"/>
        <v/>
      </c>
      <c r="AH482" s="257" t="str">
        <f t="shared" si="128"/>
        <v/>
      </c>
      <c r="AJ482" s="257" t="str">
        <f>IF(AN482="","",IF(COUNTIF(AN$2:AN482,AN482)=1,MAX($AJ$1:AJ481)+1,""))</f>
        <v/>
      </c>
      <c r="AK482" s="257" t="str">
        <f>IF('CMS Downtime Detail'!B504="","",'CMS Downtime Detail'!B504)</f>
        <v/>
      </c>
      <c r="AL482" s="257" t="str">
        <f>IF('CMS Downtime Detail'!C504="","",'CMS Downtime Detail'!C504)</f>
        <v/>
      </c>
      <c r="AM482" s="257" t="str">
        <f>IF('CMS Downtime Detail'!D504="","",'CMS Downtime Detail'!D504)</f>
        <v/>
      </c>
      <c r="AN482" s="257" t="str">
        <f t="shared" si="129"/>
        <v/>
      </c>
      <c r="AO482" s="257" t="str">
        <f t="shared" si="130"/>
        <v/>
      </c>
      <c r="AP482" s="257" t="str">
        <f t="shared" si="131"/>
        <v/>
      </c>
      <c r="AQ482" s="257" t="str">
        <f t="shared" si="132"/>
        <v/>
      </c>
      <c r="AR482" s="257" t="str">
        <f t="shared" si="133"/>
        <v/>
      </c>
    </row>
    <row r="483" spans="7:44" x14ac:dyDescent="0.25">
      <c r="G483" s="257" t="str">
        <f>IF(B483="","",IF(COUNTIF(K$2:K483,K483)=1,MAX($G$1:G482)+1,""))</f>
        <v/>
      </c>
      <c r="H483" s="257" t="str">
        <f>IF('No CMS Deviation'!B505="","",'No CMS Deviation'!B505)</f>
        <v/>
      </c>
      <c r="I483" s="257" t="str">
        <f>IF('No CMS Deviation'!C505="","",'No CMS Deviation'!C505)</f>
        <v/>
      </c>
      <c r="J483" s="257" t="str">
        <f>IF('No CMS Deviation'!D505="","",'No CMS Deviation'!D505)</f>
        <v/>
      </c>
      <c r="K483" s="257" t="str">
        <f t="shared" si="135"/>
        <v/>
      </c>
      <c r="L483" s="257" t="str">
        <f t="shared" si="121"/>
        <v/>
      </c>
      <c r="M483" s="257" t="str">
        <f t="shared" si="122"/>
        <v/>
      </c>
      <c r="N483" s="257" t="str">
        <f t="shared" si="123"/>
        <v/>
      </c>
      <c r="Z483" s="257" t="str">
        <f>IF(AD483="","",IF(COUNTIF(AD$2:AD483,AD483)=1,MAX($Z$1:Z482)+1,""))</f>
        <v/>
      </c>
      <c r="AA483" s="257" t="str">
        <f>IF('CMS Deviation Detail'!B505="","",'CMS Deviation Detail'!B505)</f>
        <v/>
      </c>
      <c r="AB483" s="257" t="str">
        <f>IF('CMS Deviation Detail'!C505="","",'CMS Deviation Detail'!C505)</f>
        <v/>
      </c>
      <c r="AC483" s="257" t="str">
        <f>IF('CMS Deviation Detail'!D505="","",'CMS Deviation Detail'!D505)</f>
        <v/>
      </c>
      <c r="AD483" s="257" t="str">
        <f t="shared" si="124"/>
        <v/>
      </c>
      <c r="AE483" s="257" t="str">
        <f t="shared" si="125"/>
        <v/>
      </c>
      <c r="AF483" s="257" t="str">
        <f t="shared" si="126"/>
        <v/>
      </c>
      <c r="AG483" s="257" t="str">
        <f t="shared" si="127"/>
        <v/>
      </c>
      <c r="AH483" s="257" t="str">
        <f t="shared" si="128"/>
        <v/>
      </c>
      <c r="AJ483" s="257" t="str">
        <f>IF(AN483="","",IF(COUNTIF(AN$2:AN483,AN483)=1,MAX($AJ$1:AJ482)+1,""))</f>
        <v/>
      </c>
      <c r="AK483" s="257" t="str">
        <f>IF('CMS Downtime Detail'!B505="","",'CMS Downtime Detail'!B505)</f>
        <v/>
      </c>
      <c r="AL483" s="257" t="str">
        <f>IF('CMS Downtime Detail'!C505="","",'CMS Downtime Detail'!C505)</f>
        <v/>
      </c>
      <c r="AM483" s="257" t="str">
        <f>IF('CMS Downtime Detail'!D505="","",'CMS Downtime Detail'!D505)</f>
        <v/>
      </c>
      <c r="AN483" s="257" t="str">
        <f t="shared" si="129"/>
        <v/>
      </c>
      <c r="AO483" s="257" t="str">
        <f t="shared" si="130"/>
        <v/>
      </c>
      <c r="AP483" s="257" t="str">
        <f t="shared" si="131"/>
        <v/>
      </c>
      <c r="AQ483" s="257" t="str">
        <f t="shared" si="132"/>
        <v/>
      </c>
      <c r="AR483" s="257" t="str">
        <f t="shared" si="133"/>
        <v/>
      </c>
    </row>
    <row r="484" spans="7:44" x14ac:dyDescent="0.25">
      <c r="G484" s="257" t="str">
        <f>IF(B484="","",IF(COUNTIF(K$2:K484,K484)=1,MAX($G$1:G483)+1,""))</f>
        <v/>
      </c>
      <c r="H484" s="257" t="str">
        <f>IF('No CMS Deviation'!B506="","",'No CMS Deviation'!B506)</f>
        <v/>
      </c>
      <c r="I484" s="257" t="str">
        <f>IF('No CMS Deviation'!C506="","",'No CMS Deviation'!C506)</f>
        <v/>
      </c>
      <c r="J484" s="257" t="str">
        <f>IF('No CMS Deviation'!D506="","",'No CMS Deviation'!D506)</f>
        <v/>
      </c>
      <c r="K484" s="257" t="str">
        <f t="shared" si="135"/>
        <v/>
      </c>
      <c r="L484" s="257" t="str">
        <f t="shared" si="121"/>
        <v/>
      </c>
      <c r="M484" s="257" t="str">
        <f t="shared" si="122"/>
        <v/>
      </c>
      <c r="N484" s="257" t="str">
        <f t="shared" si="123"/>
        <v/>
      </c>
      <c r="Z484" s="257" t="str">
        <f>IF(AD484="","",IF(COUNTIF(AD$2:AD484,AD484)=1,MAX($Z$1:Z483)+1,""))</f>
        <v/>
      </c>
      <c r="AA484" s="257" t="str">
        <f>IF('CMS Deviation Detail'!B506="","",'CMS Deviation Detail'!B506)</f>
        <v/>
      </c>
      <c r="AB484" s="257" t="str">
        <f>IF('CMS Deviation Detail'!C506="","",'CMS Deviation Detail'!C506)</f>
        <v/>
      </c>
      <c r="AC484" s="257" t="str">
        <f>IF('CMS Deviation Detail'!D506="","",'CMS Deviation Detail'!D506)</f>
        <v/>
      </c>
      <c r="AD484" s="257" t="str">
        <f t="shared" si="124"/>
        <v/>
      </c>
      <c r="AE484" s="257" t="str">
        <f t="shared" si="125"/>
        <v/>
      </c>
      <c r="AF484" s="257" t="str">
        <f t="shared" si="126"/>
        <v/>
      </c>
      <c r="AG484" s="257" t="str">
        <f t="shared" si="127"/>
        <v/>
      </c>
      <c r="AH484" s="257" t="str">
        <f t="shared" si="128"/>
        <v/>
      </c>
      <c r="AJ484" s="257" t="str">
        <f>IF(AN484="","",IF(COUNTIF(AN$2:AN484,AN484)=1,MAX($AJ$1:AJ483)+1,""))</f>
        <v/>
      </c>
      <c r="AK484" s="257" t="str">
        <f>IF('CMS Downtime Detail'!B506="","",'CMS Downtime Detail'!B506)</f>
        <v/>
      </c>
      <c r="AL484" s="257" t="str">
        <f>IF('CMS Downtime Detail'!C506="","",'CMS Downtime Detail'!C506)</f>
        <v/>
      </c>
      <c r="AM484" s="257" t="str">
        <f>IF('CMS Downtime Detail'!D506="","",'CMS Downtime Detail'!D506)</f>
        <v/>
      </c>
      <c r="AN484" s="257" t="str">
        <f t="shared" si="129"/>
        <v/>
      </c>
      <c r="AO484" s="257" t="str">
        <f t="shared" si="130"/>
        <v/>
      </c>
      <c r="AP484" s="257" t="str">
        <f t="shared" si="131"/>
        <v/>
      </c>
      <c r="AQ484" s="257" t="str">
        <f t="shared" si="132"/>
        <v/>
      </c>
      <c r="AR484" s="257" t="str">
        <f t="shared" si="133"/>
        <v/>
      </c>
    </row>
  </sheetData>
  <sheetProtection algorithmName="SHA-512" hashValue="7h6OYCIDnF9w8VNAB2ndVB852DDy4AOcEybr+G+S0X/QcV0UiW685vzxjD8zt1aOPJLZPwIojhrExjLKYpLVYA==" saltValue="khXXj/awsJPwa0S8F5t+6A=="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746BE-EF76-4EC6-90E5-999195B9E212}">
  <sheetPr>
    <tabColor rgb="FFFF0000"/>
  </sheetPr>
  <dimension ref="A1:E15"/>
  <sheetViews>
    <sheetView workbookViewId="0">
      <selection activeCell="C18" sqref="C18"/>
    </sheetView>
  </sheetViews>
  <sheetFormatPr defaultRowHeight="15" x14ac:dyDescent="0.25"/>
  <cols>
    <col min="1" max="1" width="32.7109375" bestFit="1" customWidth="1"/>
    <col min="2" max="2" width="7.140625" bestFit="1" customWidth="1"/>
    <col min="3" max="3" width="30.140625" bestFit="1" customWidth="1"/>
    <col min="4" max="4" width="17.28515625" bestFit="1" customWidth="1"/>
    <col min="5" max="5" width="15.5703125" bestFit="1" customWidth="1"/>
  </cols>
  <sheetData>
    <row r="1" spans="1:5" x14ac:dyDescent="0.25">
      <c r="A1" s="150" t="s">
        <v>132</v>
      </c>
      <c r="B1" s="150" t="s">
        <v>133</v>
      </c>
      <c r="C1" s="150" t="s">
        <v>134</v>
      </c>
      <c r="D1" s="150" t="s">
        <v>135</v>
      </c>
      <c r="E1" s="150" t="s">
        <v>136</v>
      </c>
    </row>
    <row r="2" spans="1:5" x14ac:dyDescent="0.25">
      <c r="A2" t="s">
        <v>143</v>
      </c>
      <c r="C2" t="s">
        <v>137</v>
      </c>
    </row>
    <row r="3" spans="1:5" x14ac:dyDescent="0.25">
      <c r="A3" t="s">
        <v>141</v>
      </c>
      <c r="B3" t="s">
        <v>137</v>
      </c>
      <c r="C3" t="str">
        <f>SUBSTITUTE(SUBSTITUTE(A3,"_","")," ","")</f>
        <v>Certification</v>
      </c>
      <c r="D3" t="s">
        <v>138</v>
      </c>
      <c r="E3" t="s">
        <v>138</v>
      </c>
    </row>
    <row r="4" spans="1:5" x14ac:dyDescent="0.25">
      <c r="A4" t="s">
        <v>139</v>
      </c>
      <c r="B4" t="s">
        <v>137</v>
      </c>
      <c r="C4" t="str">
        <f t="shared" ref="C4:C14" si="0">SUBSTITUTE(SUBSTITUTE(A4,"_","")," ","")</f>
        <v>NOCS</v>
      </c>
      <c r="D4" t="s">
        <v>138</v>
      </c>
      <c r="E4" t="s">
        <v>138</v>
      </c>
    </row>
    <row r="5" spans="1:5" x14ac:dyDescent="0.25">
      <c r="A5" t="s">
        <v>140</v>
      </c>
      <c r="B5" t="s">
        <v>137</v>
      </c>
      <c r="C5" t="str">
        <f t="shared" si="0"/>
        <v>OtherSubpartInfo</v>
      </c>
      <c r="D5" t="s">
        <v>138</v>
      </c>
      <c r="E5" t="s">
        <v>138</v>
      </c>
    </row>
    <row r="6" spans="1:5" x14ac:dyDescent="0.25">
      <c r="A6" t="s">
        <v>349</v>
      </c>
      <c r="B6" t="s">
        <v>137</v>
      </c>
      <c r="C6" t="str">
        <f t="shared" si="0"/>
        <v>NoCMSDeviation</v>
      </c>
      <c r="D6" t="s">
        <v>138</v>
      </c>
      <c r="E6" t="s">
        <v>138</v>
      </c>
    </row>
    <row r="7" spans="1:5" x14ac:dyDescent="0.25">
      <c r="A7" t="s">
        <v>350</v>
      </c>
      <c r="B7" t="s">
        <v>137</v>
      </c>
      <c r="C7" t="str">
        <f t="shared" si="0"/>
        <v>NumberofNoCMSDeviation</v>
      </c>
      <c r="D7" t="s">
        <v>138</v>
      </c>
      <c r="E7" t="s">
        <v>138</v>
      </c>
    </row>
    <row r="8" spans="1:5" x14ac:dyDescent="0.25">
      <c r="A8" t="s">
        <v>144</v>
      </c>
      <c r="B8" t="s">
        <v>137</v>
      </c>
      <c r="C8" t="str">
        <f t="shared" si="0"/>
        <v>CMSDeviationHAPID</v>
      </c>
      <c r="D8" t="s">
        <v>138</v>
      </c>
      <c r="E8" t="s">
        <v>138</v>
      </c>
    </row>
    <row r="9" spans="1:5" x14ac:dyDescent="0.25">
      <c r="A9" t="s">
        <v>145</v>
      </c>
      <c r="B9" t="s">
        <v>137</v>
      </c>
      <c r="C9" t="str">
        <f t="shared" si="0"/>
        <v>CMSInfo</v>
      </c>
      <c r="D9" t="s">
        <v>138</v>
      </c>
      <c r="E9" t="s">
        <v>138</v>
      </c>
    </row>
    <row r="10" spans="1:5" x14ac:dyDescent="0.25">
      <c r="A10" t="s">
        <v>351</v>
      </c>
      <c r="B10" t="s">
        <v>137</v>
      </c>
      <c r="C10" t="str">
        <f t="shared" si="0"/>
        <v>CMSDowntimeDetail</v>
      </c>
      <c r="D10" t="s">
        <v>138</v>
      </c>
      <c r="E10" t="s">
        <v>138</v>
      </c>
    </row>
    <row r="11" spans="1:5" x14ac:dyDescent="0.25">
      <c r="A11" t="s">
        <v>352</v>
      </c>
      <c r="B11" t="s">
        <v>137</v>
      </c>
      <c r="C11" t="str">
        <f t="shared" si="0"/>
        <v>CMSDowntimeSummary</v>
      </c>
      <c r="D11" t="s">
        <v>138</v>
      </c>
      <c r="E11" t="s">
        <v>138</v>
      </c>
    </row>
    <row r="12" spans="1:5" x14ac:dyDescent="0.25">
      <c r="A12" t="s">
        <v>353</v>
      </c>
      <c r="B12" t="s">
        <v>137</v>
      </c>
      <c r="C12" t="str">
        <f t="shared" si="0"/>
        <v>CMSDeviationDetail</v>
      </c>
      <c r="D12" t="s">
        <v>138</v>
      </c>
      <c r="E12" t="s">
        <v>138</v>
      </c>
    </row>
    <row r="13" spans="1:5" x14ac:dyDescent="0.25">
      <c r="A13" t="s">
        <v>354</v>
      </c>
      <c r="B13" t="s">
        <v>137</v>
      </c>
      <c r="C13" t="str">
        <f t="shared" si="0"/>
        <v>CMSDeviationSummary</v>
      </c>
      <c r="D13" t="s">
        <v>138</v>
      </c>
      <c r="E13" t="s">
        <v>138</v>
      </c>
    </row>
    <row r="14" spans="1:5" x14ac:dyDescent="0.25">
      <c r="A14" t="s">
        <v>146</v>
      </c>
      <c r="B14" t="s">
        <v>137</v>
      </c>
      <c r="C14" t="str">
        <f t="shared" si="0"/>
        <v>DescriptionofProcessChanges</v>
      </c>
      <c r="D14" t="s">
        <v>138</v>
      </c>
      <c r="E14" t="s">
        <v>138</v>
      </c>
    </row>
    <row r="15" spans="1:5" x14ac:dyDescent="0.25">
      <c r="A15" t="s">
        <v>142</v>
      </c>
      <c r="B15" t="s">
        <v>137</v>
      </c>
      <c r="C15" t="str">
        <f t="shared" ref="C15" si="1">SUBSTITUTE(SUBSTITUTE(A15,"_","")," ","")</f>
        <v>PreprocessChange</v>
      </c>
      <c r="D15" t="s">
        <v>138</v>
      </c>
      <c r="E15" t="s">
        <v>138</v>
      </c>
    </row>
  </sheetData>
  <sheetProtection algorithmName="SHA-512" hashValue="KHg+sQBUA/FIbjTna+Bpc9vz+Fb/AzHw/xs741SLfp/OmFnlfDmWIAdtwy/bdKsH8hrGdMhfBWbEtaRlqSJqNw==" saltValue="J4zfsjOHVvRivCJ2235M7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T109"/>
  <sheetViews>
    <sheetView showGridLines="0" topLeftCell="B7" workbookViewId="0">
      <selection activeCell="B30" sqref="B30"/>
    </sheetView>
  </sheetViews>
  <sheetFormatPr defaultColWidth="0" defaultRowHeight="15" zeroHeight="1" x14ac:dyDescent="0.25"/>
  <cols>
    <col min="1" max="1" width="9.28515625" style="2" hidden="1" customWidth="1"/>
    <col min="2" max="2" width="17.5703125" style="88" customWidth="1"/>
    <col min="3" max="3" width="34" style="88" customWidth="1"/>
    <col min="4" max="4" width="34.28515625" style="88" customWidth="1"/>
    <col min="5" max="5" width="23.28515625" style="88" customWidth="1"/>
    <col min="6" max="6" width="25.140625" style="88" customWidth="1"/>
    <col min="7" max="7" width="19.85546875" style="88" customWidth="1"/>
    <col min="8" max="8" width="19.7109375" style="88" customWidth="1"/>
    <col min="9" max="9" width="17.7109375" style="88" customWidth="1"/>
    <col min="10" max="10" width="27.7109375" style="88" customWidth="1"/>
    <col min="11" max="11" width="18.28515625" style="88" customWidth="1"/>
    <col min="12" max="12" width="17.7109375" style="88" bestFit="1" customWidth="1"/>
    <col min="13" max="13" width="38.7109375" style="88" customWidth="1"/>
    <col min="14" max="14" width="36.5703125" style="88" customWidth="1"/>
    <col min="15" max="20" width="13.42578125" style="2" hidden="1" customWidth="1"/>
    <col min="21" max="16384" width="9.28515625" style="2" hidden="1"/>
  </cols>
  <sheetData>
    <row r="1" spans="2:19" s="1" customFormat="1" ht="24.75" hidden="1" customHeight="1" x14ac:dyDescent="0.2">
      <c r="B1" s="16" t="s">
        <v>0</v>
      </c>
      <c r="C1" s="21"/>
      <c r="D1" s="21"/>
      <c r="E1" s="21"/>
      <c r="F1" s="21"/>
      <c r="G1" s="21"/>
      <c r="H1" s="21"/>
    </row>
    <row r="2" spans="2:19" s="1" customFormat="1" ht="12.75" hidden="1" x14ac:dyDescent="0.2">
      <c r="B2" s="22" t="s">
        <v>1</v>
      </c>
      <c r="C2" s="20" t="str">
        <f>+Welcome!B2</f>
        <v>63.8075(d) and (e) Notification of compliance status and Compliance Reports (Spreadsheet Template)</v>
      </c>
      <c r="D2" s="23"/>
      <c r="E2" s="23"/>
      <c r="F2" s="23"/>
      <c r="G2" s="23"/>
      <c r="H2" s="23"/>
    </row>
    <row r="3" spans="2:19" s="1" customFormat="1" ht="12.75" hidden="1" x14ac:dyDescent="0.2">
      <c r="B3" s="24" t="s">
        <v>3</v>
      </c>
      <c r="C3" s="20" t="str">
        <f>+Welcome!B3</f>
        <v>63.8075(d) and (e)</v>
      </c>
      <c r="D3" s="26"/>
      <c r="E3" s="26"/>
      <c r="F3" s="26"/>
      <c r="G3" s="26"/>
      <c r="H3" s="26"/>
    </row>
    <row r="4" spans="2:19" s="1" customFormat="1" ht="12.75" hidden="1" x14ac:dyDescent="0.2">
      <c r="B4" s="24" t="s">
        <v>5</v>
      </c>
      <c r="C4" s="20" t="str">
        <f>+Welcome!B4</f>
        <v>v1.01</v>
      </c>
      <c r="D4" s="28"/>
      <c r="E4" s="28"/>
      <c r="F4" s="28"/>
      <c r="G4" s="28"/>
      <c r="H4" s="28"/>
    </row>
    <row r="5" spans="2:19" s="1" customFormat="1" ht="12.75" hidden="1" x14ac:dyDescent="0.2">
      <c r="B5" s="24" t="s">
        <v>6</v>
      </c>
      <c r="C5" s="82">
        <f>+Welcome!B5</f>
        <v>45392</v>
      </c>
      <c r="D5" s="30"/>
      <c r="E5" s="30"/>
      <c r="F5" s="30"/>
      <c r="G5" s="30"/>
      <c r="H5" s="30"/>
    </row>
    <row r="6" spans="2:19" hidden="1" x14ac:dyDescent="0.25">
      <c r="B6" s="2"/>
      <c r="C6" s="2"/>
      <c r="D6" s="2"/>
      <c r="E6" s="2"/>
      <c r="F6" s="2"/>
      <c r="G6" s="2"/>
      <c r="H6" s="2"/>
      <c r="I6" s="2"/>
      <c r="J6" s="2"/>
      <c r="K6" s="2"/>
      <c r="L6" s="2"/>
      <c r="M6" s="2"/>
      <c r="N6" s="2"/>
    </row>
    <row r="7" spans="2:19" ht="15.75" thickBot="1" x14ac:dyDescent="0.3">
      <c r="B7" s="390" t="s">
        <v>206</v>
      </c>
      <c r="C7" s="390"/>
      <c r="D7" s="390"/>
      <c r="E7" s="390"/>
      <c r="F7" s="390"/>
      <c r="G7" s="390"/>
      <c r="H7" s="390"/>
      <c r="I7" s="390"/>
      <c r="J7" s="390"/>
      <c r="K7" s="390"/>
      <c r="L7" s="390"/>
      <c r="M7" s="390"/>
      <c r="N7" s="390"/>
      <c r="O7" s="18"/>
      <c r="P7" s="18"/>
      <c r="Q7" s="18"/>
      <c r="R7" s="18"/>
      <c r="S7" s="18"/>
    </row>
    <row r="8" spans="2:19" ht="17.25" hidden="1" customHeight="1" x14ac:dyDescent="0.25">
      <c r="B8" s="17" t="s">
        <v>9</v>
      </c>
      <c r="C8" s="17"/>
      <c r="D8" s="17"/>
      <c r="E8" s="17"/>
      <c r="F8" s="17"/>
      <c r="G8" s="17"/>
      <c r="H8" s="17"/>
      <c r="I8" s="17"/>
      <c r="J8" s="17"/>
      <c r="K8" s="17"/>
      <c r="L8" s="17"/>
      <c r="M8" s="17"/>
      <c r="N8" s="17"/>
      <c r="O8" s="11"/>
      <c r="P8" s="11"/>
      <c r="Q8" s="11"/>
      <c r="R8" s="11"/>
      <c r="S8" s="11"/>
    </row>
    <row r="9" spans="2:19" ht="17.25" hidden="1" customHeight="1" x14ac:dyDescent="0.25">
      <c r="B9" s="11"/>
      <c r="C9" s="11"/>
      <c r="D9" s="11"/>
      <c r="E9" s="11"/>
      <c r="F9" s="11"/>
      <c r="G9" s="11"/>
      <c r="H9" s="11"/>
      <c r="I9" s="11"/>
      <c r="J9" s="11"/>
      <c r="K9" s="11"/>
      <c r="L9" s="11"/>
      <c r="M9" s="11"/>
      <c r="N9" s="11"/>
      <c r="O9" s="3"/>
      <c r="P9" s="3"/>
      <c r="Q9" s="3"/>
      <c r="R9" s="3"/>
      <c r="S9" s="3"/>
    </row>
    <row r="10" spans="2:19" ht="15.75" hidden="1" thickBot="1" x14ac:dyDescent="0.3">
      <c r="B10" s="4"/>
      <c r="C10" s="4"/>
      <c r="D10" s="4"/>
      <c r="E10" s="4"/>
      <c r="F10" s="4"/>
      <c r="G10" s="4"/>
      <c r="H10" s="4"/>
      <c r="I10" s="4"/>
      <c r="J10" s="4"/>
      <c r="K10" s="4"/>
      <c r="L10" s="4"/>
      <c r="M10" s="4"/>
      <c r="N10" s="4"/>
      <c r="O10" s="4"/>
      <c r="P10" s="4"/>
      <c r="Q10" s="4"/>
      <c r="R10" s="4"/>
      <c r="S10" s="4"/>
    </row>
    <row r="11" spans="2:19" ht="15.75" customHeight="1" thickBot="1" x14ac:dyDescent="0.3">
      <c r="B11" s="71"/>
      <c r="C11" s="72" t="s">
        <v>10</v>
      </c>
      <c r="D11" s="72"/>
      <c r="E11" s="72"/>
      <c r="F11" s="72"/>
      <c r="G11" s="72"/>
      <c r="H11" s="72"/>
      <c r="I11" s="72"/>
      <c r="J11" s="73"/>
      <c r="K11" s="189" t="s">
        <v>219</v>
      </c>
      <c r="L11" s="74"/>
      <c r="M11" s="75" t="s">
        <v>11</v>
      </c>
      <c r="N11" s="76"/>
    </row>
    <row r="12" spans="2:19" s="94" customFormat="1" ht="105.75" thickBot="1" x14ac:dyDescent="0.3">
      <c r="B12" s="162" t="s">
        <v>131</v>
      </c>
      <c r="C12" s="163" t="s">
        <v>207</v>
      </c>
      <c r="D12" s="164" t="s">
        <v>208</v>
      </c>
      <c r="E12" s="164" t="s">
        <v>12</v>
      </c>
      <c r="F12" s="164" t="s">
        <v>209</v>
      </c>
      <c r="G12" s="164" t="s">
        <v>13</v>
      </c>
      <c r="H12" s="164" t="s">
        <v>210</v>
      </c>
      <c r="I12" s="164" t="s">
        <v>211</v>
      </c>
      <c r="J12" s="164" t="s">
        <v>14</v>
      </c>
      <c r="K12" s="164" t="s">
        <v>212</v>
      </c>
      <c r="L12" s="164" t="s">
        <v>213</v>
      </c>
      <c r="M12" s="164" t="s">
        <v>15</v>
      </c>
      <c r="N12" s="165" t="s">
        <v>16</v>
      </c>
    </row>
    <row r="13" spans="2:19" s="174" customFormat="1" x14ac:dyDescent="0.25">
      <c r="B13" s="173" t="s">
        <v>138</v>
      </c>
      <c r="C13" s="166" t="s">
        <v>18</v>
      </c>
      <c r="D13" s="167" t="s">
        <v>19</v>
      </c>
      <c r="E13" s="167" t="s">
        <v>20</v>
      </c>
      <c r="F13" s="167" t="s">
        <v>21</v>
      </c>
      <c r="G13" s="167" t="s">
        <v>22</v>
      </c>
      <c r="H13" s="167" t="s">
        <v>23</v>
      </c>
      <c r="I13" s="167" t="s">
        <v>24</v>
      </c>
      <c r="J13" s="167" t="s">
        <v>25</v>
      </c>
      <c r="K13" s="167" t="s">
        <v>26</v>
      </c>
      <c r="L13" s="167" t="s">
        <v>27</v>
      </c>
      <c r="M13" s="167" t="s">
        <v>99</v>
      </c>
      <c r="N13" s="168" t="s">
        <v>100</v>
      </c>
    </row>
    <row r="14" spans="2:19" s="176" customFormat="1" x14ac:dyDescent="0.25">
      <c r="B14" s="175" t="s">
        <v>28</v>
      </c>
      <c r="C14" s="169" t="s">
        <v>29</v>
      </c>
      <c r="D14" s="170" t="s">
        <v>30</v>
      </c>
      <c r="E14" s="170" t="s">
        <v>31</v>
      </c>
      <c r="F14" s="170" t="s">
        <v>32</v>
      </c>
      <c r="G14" s="170" t="s">
        <v>33</v>
      </c>
      <c r="H14" s="170" t="s">
        <v>34</v>
      </c>
      <c r="I14" s="170" t="s">
        <v>35</v>
      </c>
      <c r="J14" s="170" t="s">
        <v>36</v>
      </c>
      <c r="K14" s="171" t="s">
        <v>37</v>
      </c>
      <c r="L14" s="171" t="s">
        <v>38</v>
      </c>
      <c r="M14" s="170" t="s">
        <v>214</v>
      </c>
      <c r="N14" s="172" t="s">
        <v>39</v>
      </c>
    </row>
    <row r="15" spans="2:19" s="180" customFormat="1" hidden="1" x14ac:dyDescent="0.25">
      <c r="B15" s="177" t="s">
        <v>214</v>
      </c>
      <c r="C15" s="178" t="s">
        <v>214</v>
      </c>
      <c r="D15" s="178" t="s">
        <v>214</v>
      </c>
      <c r="E15" s="178" t="s">
        <v>214</v>
      </c>
      <c r="F15" s="178" t="s">
        <v>214</v>
      </c>
      <c r="G15" s="178" t="s">
        <v>214</v>
      </c>
      <c r="H15" s="178" t="s">
        <v>214</v>
      </c>
      <c r="I15" s="178" t="s">
        <v>214</v>
      </c>
      <c r="J15" s="178" t="s">
        <v>214</v>
      </c>
      <c r="K15" s="178" t="s">
        <v>214</v>
      </c>
      <c r="L15" s="178" t="s">
        <v>214</v>
      </c>
      <c r="M15" s="178" t="s">
        <v>214</v>
      </c>
      <c r="N15" s="179" t="s">
        <v>214</v>
      </c>
    </row>
    <row r="16" spans="2:19" s="180" customFormat="1" hidden="1" x14ac:dyDescent="0.25">
      <c r="B16" s="177" t="s">
        <v>214</v>
      </c>
      <c r="C16" s="178" t="s">
        <v>214</v>
      </c>
      <c r="D16" s="178" t="s">
        <v>214</v>
      </c>
      <c r="E16" s="178" t="s">
        <v>214</v>
      </c>
      <c r="F16" s="178" t="s">
        <v>214</v>
      </c>
      <c r="G16" s="178" t="s">
        <v>214</v>
      </c>
      <c r="H16" s="178" t="s">
        <v>214</v>
      </c>
      <c r="I16" s="178" t="s">
        <v>214</v>
      </c>
      <c r="J16" s="178" t="s">
        <v>214</v>
      </c>
      <c r="K16" s="178" t="s">
        <v>214</v>
      </c>
      <c r="L16" s="178" t="s">
        <v>214</v>
      </c>
      <c r="M16" s="178" t="s">
        <v>214</v>
      </c>
      <c r="N16" s="179" t="s">
        <v>214</v>
      </c>
    </row>
    <row r="17" spans="2:14" s="180" customFormat="1" hidden="1" x14ac:dyDescent="0.25">
      <c r="B17" s="177" t="s">
        <v>214</v>
      </c>
      <c r="C17" s="178" t="s">
        <v>214</v>
      </c>
      <c r="D17" s="178" t="s">
        <v>214</v>
      </c>
      <c r="E17" s="178" t="s">
        <v>214</v>
      </c>
      <c r="F17" s="178" t="s">
        <v>214</v>
      </c>
      <c r="G17" s="178" t="s">
        <v>214</v>
      </c>
      <c r="H17" s="178" t="s">
        <v>214</v>
      </c>
      <c r="I17" s="178" t="s">
        <v>214</v>
      </c>
      <c r="J17" s="178" t="s">
        <v>214</v>
      </c>
      <c r="K17" s="178" t="s">
        <v>214</v>
      </c>
      <c r="L17" s="178" t="s">
        <v>214</v>
      </c>
      <c r="M17" s="178" t="s">
        <v>214</v>
      </c>
      <c r="N17" s="179" t="s">
        <v>214</v>
      </c>
    </row>
    <row r="18" spans="2:14" s="180" customFormat="1" hidden="1" x14ac:dyDescent="0.25">
      <c r="B18" s="177" t="s">
        <v>214</v>
      </c>
      <c r="C18" s="178" t="s">
        <v>214</v>
      </c>
      <c r="D18" s="178" t="s">
        <v>214</v>
      </c>
      <c r="E18" s="178" t="s">
        <v>214</v>
      </c>
      <c r="F18" s="178" t="s">
        <v>214</v>
      </c>
      <c r="G18" s="178" t="s">
        <v>214</v>
      </c>
      <c r="H18" s="178" t="s">
        <v>214</v>
      </c>
      <c r="I18" s="178" t="s">
        <v>214</v>
      </c>
      <c r="J18" s="178" t="s">
        <v>214</v>
      </c>
      <c r="K18" s="178" t="s">
        <v>214</v>
      </c>
      <c r="L18" s="178" t="s">
        <v>214</v>
      </c>
      <c r="M18" s="178" t="s">
        <v>214</v>
      </c>
      <c r="N18" s="179" t="s">
        <v>214</v>
      </c>
    </row>
    <row r="19" spans="2:14" s="180" customFormat="1" hidden="1" x14ac:dyDescent="0.25">
      <c r="B19" s="177" t="s">
        <v>214</v>
      </c>
      <c r="C19" s="178" t="s">
        <v>214</v>
      </c>
      <c r="D19" s="178" t="s">
        <v>214</v>
      </c>
      <c r="E19" s="178" t="s">
        <v>214</v>
      </c>
      <c r="F19" s="178" t="s">
        <v>214</v>
      </c>
      <c r="G19" s="178" t="s">
        <v>214</v>
      </c>
      <c r="H19" s="178" t="s">
        <v>214</v>
      </c>
      <c r="I19" s="178" t="s">
        <v>214</v>
      </c>
      <c r="J19" s="178" t="s">
        <v>214</v>
      </c>
      <c r="K19" s="178" t="s">
        <v>214</v>
      </c>
      <c r="L19" s="178" t="s">
        <v>214</v>
      </c>
      <c r="M19" s="178" t="s">
        <v>214</v>
      </c>
      <c r="N19" s="179" t="s">
        <v>214</v>
      </c>
    </row>
    <row r="20" spans="2:14" s="180" customFormat="1" hidden="1" x14ac:dyDescent="0.25">
      <c r="B20" s="177" t="s">
        <v>214</v>
      </c>
      <c r="C20" s="178" t="s">
        <v>214</v>
      </c>
      <c r="D20" s="178" t="s">
        <v>214</v>
      </c>
      <c r="E20" s="178" t="s">
        <v>214</v>
      </c>
      <c r="F20" s="178" t="s">
        <v>214</v>
      </c>
      <c r="G20" s="178" t="s">
        <v>214</v>
      </c>
      <c r="H20" s="178" t="s">
        <v>214</v>
      </c>
      <c r="I20" s="178" t="s">
        <v>214</v>
      </c>
      <c r="J20" s="178" t="s">
        <v>214</v>
      </c>
      <c r="K20" s="178" t="s">
        <v>214</v>
      </c>
      <c r="L20" s="178" t="s">
        <v>214</v>
      </c>
      <c r="M20" s="178" t="s">
        <v>214</v>
      </c>
      <c r="N20" s="179" t="s">
        <v>214</v>
      </c>
    </row>
    <row r="21" spans="2:14" s="180" customFormat="1" hidden="1" x14ac:dyDescent="0.25">
      <c r="B21" s="177" t="s">
        <v>214</v>
      </c>
      <c r="C21" s="178" t="s">
        <v>214</v>
      </c>
      <c r="D21" s="178" t="s">
        <v>214</v>
      </c>
      <c r="E21" s="178" t="s">
        <v>214</v>
      </c>
      <c r="F21" s="178" t="s">
        <v>214</v>
      </c>
      <c r="G21" s="178" t="s">
        <v>214</v>
      </c>
      <c r="H21" s="178" t="s">
        <v>214</v>
      </c>
      <c r="I21" s="178" t="s">
        <v>214</v>
      </c>
      <c r="J21" s="178" t="s">
        <v>214</v>
      </c>
      <c r="K21" s="178" t="s">
        <v>214</v>
      </c>
      <c r="L21" s="178" t="s">
        <v>214</v>
      </c>
      <c r="M21" s="178" t="s">
        <v>214</v>
      </c>
      <c r="N21" s="179" t="s">
        <v>214</v>
      </c>
    </row>
    <row r="22" spans="2:14" s="180" customFormat="1" hidden="1" x14ac:dyDescent="0.25">
      <c r="B22" s="177" t="s">
        <v>214</v>
      </c>
      <c r="C22" s="178" t="s">
        <v>214</v>
      </c>
      <c r="D22" s="178" t="s">
        <v>214</v>
      </c>
      <c r="E22" s="178" t="s">
        <v>214</v>
      </c>
      <c r="F22" s="178" t="s">
        <v>214</v>
      </c>
      <c r="G22" s="178" t="s">
        <v>214</v>
      </c>
      <c r="H22" s="178" t="s">
        <v>214</v>
      </c>
      <c r="I22" s="178" t="s">
        <v>214</v>
      </c>
      <c r="J22" s="178" t="s">
        <v>214</v>
      </c>
      <c r="K22" s="178" t="s">
        <v>214</v>
      </c>
      <c r="L22" s="178" t="s">
        <v>214</v>
      </c>
      <c r="M22" s="178" t="s">
        <v>214</v>
      </c>
      <c r="N22" s="179" t="s">
        <v>214</v>
      </c>
    </row>
    <row r="23" spans="2:14" s="180" customFormat="1" hidden="1" x14ac:dyDescent="0.25">
      <c r="B23" s="177" t="s">
        <v>214</v>
      </c>
      <c r="C23" s="178" t="s">
        <v>214</v>
      </c>
      <c r="D23" s="178" t="s">
        <v>214</v>
      </c>
      <c r="E23" s="178" t="s">
        <v>214</v>
      </c>
      <c r="F23" s="178" t="s">
        <v>214</v>
      </c>
      <c r="G23" s="178" t="s">
        <v>214</v>
      </c>
      <c r="H23" s="178" t="s">
        <v>214</v>
      </c>
      <c r="I23" s="178" t="s">
        <v>214</v>
      </c>
      <c r="J23" s="178" t="s">
        <v>214</v>
      </c>
      <c r="K23" s="178" t="s">
        <v>214</v>
      </c>
      <c r="L23" s="178" t="s">
        <v>214</v>
      </c>
      <c r="M23" s="178" t="s">
        <v>214</v>
      </c>
      <c r="N23" s="179" t="s">
        <v>214</v>
      </c>
    </row>
    <row r="24" spans="2:14" s="186" customFormat="1" x14ac:dyDescent="0.25">
      <c r="B24" s="182" t="str">
        <f>IF(C24="","",MAX($B$23:B23)+1)</f>
        <v/>
      </c>
      <c r="C24" s="182"/>
      <c r="D24" s="182"/>
      <c r="E24" s="182"/>
      <c r="F24" s="182"/>
      <c r="G24" s="182"/>
      <c r="H24" s="182"/>
      <c r="I24" s="183"/>
      <c r="J24" s="182"/>
      <c r="K24" s="184"/>
      <c r="L24" s="184"/>
      <c r="M24" s="182"/>
      <c r="N24" s="185"/>
    </row>
    <row r="25" spans="2:14" s="186" customFormat="1" x14ac:dyDescent="0.25">
      <c r="B25" s="182" t="str">
        <f>IF(C25="","",MAX($B$23:B24)+1)</f>
        <v/>
      </c>
      <c r="C25" s="182"/>
      <c r="D25" s="182"/>
      <c r="E25" s="182"/>
      <c r="F25" s="182"/>
      <c r="G25" s="182"/>
      <c r="H25" s="182"/>
      <c r="I25" s="183"/>
      <c r="J25" s="182"/>
      <c r="K25" s="184"/>
      <c r="L25" s="184"/>
      <c r="M25" s="182"/>
      <c r="N25" s="185"/>
    </row>
    <row r="26" spans="2:14" s="186" customFormat="1" x14ac:dyDescent="0.25">
      <c r="B26" s="182" t="str">
        <f>IF(C26="","",MAX($B$23:B25)+1)</f>
        <v/>
      </c>
      <c r="C26" s="182"/>
      <c r="D26" s="182"/>
      <c r="E26" s="182"/>
      <c r="F26" s="182"/>
      <c r="G26" s="182"/>
      <c r="H26" s="182"/>
      <c r="I26" s="183"/>
      <c r="J26" s="182"/>
      <c r="K26" s="184"/>
      <c r="L26" s="184"/>
      <c r="M26" s="182"/>
      <c r="N26" s="185"/>
    </row>
    <row r="27" spans="2:14" s="186" customFormat="1" x14ac:dyDescent="0.25">
      <c r="B27" s="182" t="str">
        <f>IF(C27="","",MAX($B$23:B26)+1)</f>
        <v/>
      </c>
      <c r="C27" s="182"/>
      <c r="D27" s="182"/>
      <c r="E27" s="182"/>
      <c r="F27" s="182"/>
      <c r="G27" s="182"/>
      <c r="H27" s="182"/>
      <c r="I27" s="183"/>
      <c r="J27" s="182"/>
      <c r="K27" s="184"/>
      <c r="L27" s="184"/>
      <c r="M27" s="182"/>
      <c r="N27" s="185"/>
    </row>
    <row r="28" spans="2:14" s="186" customFormat="1" x14ac:dyDescent="0.25">
      <c r="B28" s="182" t="str">
        <f>IF(C28="","",MAX($B$23:B27)+1)</f>
        <v/>
      </c>
      <c r="C28" s="182"/>
      <c r="D28" s="182"/>
      <c r="E28" s="182"/>
      <c r="F28" s="182"/>
      <c r="G28" s="182"/>
      <c r="H28" s="182"/>
      <c r="I28" s="183"/>
      <c r="J28" s="182"/>
      <c r="K28" s="184"/>
      <c r="L28" s="184"/>
      <c r="M28" s="182"/>
      <c r="N28" s="185"/>
    </row>
    <row r="29" spans="2:14" s="186" customFormat="1" x14ac:dyDescent="0.25">
      <c r="B29" s="182" t="str">
        <f>IF(C29="","",MAX($B$23:B28)+1)</f>
        <v/>
      </c>
      <c r="C29" s="182"/>
      <c r="D29" s="182"/>
      <c r="E29" s="182"/>
      <c r="F29" s="182"/>
      <c r="G29" s="182"/>
      <c r="H29" s="182"/>
      <c r="I29" s="183"/>
      <c r="J29" s="182"/>
      <c r="K29" s="184"/>
      <c r="L29" s="184"/>
      <c r="M29" s="182"/>
      <c r="N29" s="185"/>
    </row>
    <row r="30" spans="2:14" s="186" customFormat="1" x14ac:dyDescent="0.25">
      <c r="B30" s="182" t="str">
        <f>IF(C30="","",MAX($B$23:B29)+1)</f>
        <v/>
      </c>
      <c r="C30" s="182"/>
      <c r="D30" s="182"/>
      <c r="E30" s="182"/>
      <c r="F30" s="182"/>
      <c r="G30" s="182"/>
      <c r="H30" s="182"/>
      <c r="I30" s="183"/>
      <c r="J30" s="182"/>
      <c r="K30" s="184"/>
      <c r="L30" s="184"/>
      <c r="M30" s="182"/>
      <c r="N30" s="185"/>
    </row>
    <row r="31" spans="2:14" s="186" customFormat="1" x14ac:dyDescent="0.25">
      <c r="B31" s="182" t="str">
        <f>IF(C31="","",MAX($B$23:B30)+1)</f>
        <v/>
      </c>
      <c r="C31" s="182"/>
      <c r="D31" s="182"/>
      <c r="E31" s="182"/>
      <c r="F31" s="182"/>
      <c r="G31" s="182"/>
      <c r="H31" s="182"/>
      <c r="I31" s="183"/>
      <c r="J31" s="182"/>
      <c r="K31" s="184"/>
      <c r="L31" s="184"/>
      <c r="M31" s="182"/>
      <c r="N31" s="185"/>
    </row>
    <row r="32" spans="2:14" s="186" customFormat="1" x14ac:dyDescent="0.25">
      <c r="B32" s="182" t="str">
        <f>IF(C32="","",MAX($B$23:B31)+1)</f>
        <v/>
      </c>
      <c r="C32" s="182"/>
      <c r="D32" s="182"/>
      <c r="E32" s="182"/>
      <c r="F32" s="182"/>
      <c r="G32" s="182"/>
      <c r="H32" s="182"/>
      <c r="I32" s="183"/>
      <c r="J32" s="182"/>
      <c r="K32" s="184"/>
      <c r="L32" s="184"/>
      <c r="M32" s="182"/>
      <c r="N32" s="185"/>
    </row>
    <row r="33" spans="2:14" s="186" customFormat="1" x14ac:dyDescent="0.25">
      <c r="B33" s="182" t="str">
        <f>IF(C33="","",MAX($B$23:B32)+1)</f>
        <v/>
      </c>
      <c r="C33" s="182"/>
      <c r="D33" s="182"/>
      <c r="E33" s="182"/>
      <c r="F33" s="182"/>
      <c r="G33" s="182"/>
      <c r="H33" s="182"/>
      <c r="I33" s="183"/>
      <c r="J33" s="182"/>
      <c r="K33" s="184"/>
      <c r="L33" s="184"/>
      <c r="M33" s="182"/>
      <c r="N33" s="185"/>
    </row>
    <row r="34" spans="2:14" hidden="1" x14ac:dyDescent="0.25">
      <c r="B34" s="87"/>
    </row>
    <row r="35" spans="2:14" hidden="1" x14ac:dyDescent="0.25">
      <c r="B35" s="89"/>
    </row>
    <row r="36" spans="2:14" hidden="1" x14ac:dyDescent="0.25">
      <c r="B36" s="89"/>
    </row>
    <row r="37" spans="2:14" hidden="1" x14ac:dyDescent="0.25">
      <c r="B37" s="89"/>
    </row>
    <row r="38" spans="2:14" hidden="1" x14ac:dyDescent="0.25">
      <c r="B38" s="89"/>
    </row>
    <row r="39" spans="2:14" hidden="1" x14ac:dyDescent="0.25">
      <c r="B39" s="89"/>
    </row>
    <row r="40" spans="2:14" hidden="1" x14ac:dyDescent="0.25">
      <c r="B40" s="89"/>
    </row>
    <row r="41" spans="2:14" hidden="1" x14ac:dyDescent="0.25">
      <c r="B41" s="89"/>
    </row>
    <row r="42" spans="2:14" hidden="1" x14ac:dyDescent="0.25">
      <c r="B42" s="89"/>
    </row>
    <row r="43" spans="2:14" hidden="1" x14ac:dyDescent="0.25">
      <c r="B43" s="89"/>
    </row>
    <row r="44" spans="2:14" hidden="1" x14ac:dyDescent="0.25">
      <c r="B44" s="89"/>
    </row>
    <row r="45" spans="2:14" hidden="1" x14ac:dyDescent="0.25">
      <c r="B45" s="89"/>
    </row>
    <row r="46" spans="2:14" hidden="1" x14ac:dyDescent="0.25">
      <c r="B46" s="89"/>
    </row>
    <row r="47" spans="2:14" hidden="1" x14ac:dyDescent="0.25">
      <c r="B47" s="89"/>
    </row>
    <row r="48" spans="2:14" hidden="1" x14ac:dyDescent="0.25">
      <c r="B48" s="89"/>
    </row>
    <row r="49" spans="2:2" hidden="1" x14ac:dyDescent="0.25">
      <c r="B49" s="89"/>
    </row>
    <row r="50" spans="2:2" hidden="1" x14ac:dyDescent="0.25">
      <c r="B50" s="89"/>
    </row>
    <row r="51" spans="2:2" hidden="1" x14ac:dyDescent="0.25">
      <c r="B51" s="89"/>
    </row>
    <row r="52" spans="2:2" hidden="1" x14ac:dyDescent="0.25">
      <c r="B52" s="89"/>
    </row>
    <row r="53" spans="2:2" hidden="1" x14ac:dyDescent="0.25">
      <c r="B53" s="89"/>
    </row>
    <row r="54" spans="2:2" hidden="1" x14ac:dyDescent="0.25">
      <c r="B54" s="89"/>
    </row>
    <row r="55" spans="2:2" hidden="1" x14ac:dyDescent="0.25">
      <c r="B55" s="89"/>
    </row>
    <row r="56" spans="2:2" hidden="1" x14ac:dyDescent="0.25">
      <c r="B56" s="89"/>
    </row>
    <row r="57" spans="2:2" hidden="1" x14ac:dyDescent="0.25">
      <c r="B57" s="89"/>
    </row>
    <row r="58" spans="2:2" hidden="1" x14ac:dyDescent="0.25">
      <c r="B58" s="89"/>
    </row>
    <row r="59" spans="2:2" hidden="1" x14ac:dyDescent="0.25">
      <c r="B59" s="89"/>
    </row>
    <row r="60" spans="2:2" hidden="1" x14ac:dyDescent="0.25">
      <c r="B60" s="89"/>
    </row>
    <row r="61" spans="2:2" hidden="1" x14ac:dyDescent="0.25">
      <c r="B61" s="89"/>
    </row>
    <row r="62" spans="2:2" hidden="1" x14ac:dyDescent="0.25">
      <c r="B62" s="89"/>
    </row>
    <row r="63" spans="2:2" hidden="1" x14ac:dyDescent="0.25">
      <c r="B63" s="89"/>
    </row>
    <row r="64" spans="2:2" hidden="1" x14ac:dyDescent="0.25">
      <c r="B64" s="89"/>
    </row>
    <row r="65" spans="2:2" hidden="1" x14ac:dyDescent="0.25">
      <c r="B65" s="89"/>
    </row>
    <row r="66" spans="2:2" hidden="1" x14ac:dyDescent="0.25">
      <c r="B66" s="89"/>
    </row>
    <row r="67" spans="2:2" hidden="1" x14ac:dyDescent="0.25">
      <c r="B67" s="89"/>
    </row>
    <row r="68" spans="2:2" hidden="1" x14ac:dyDescent="0.25">
      <c r="B68" s="89"/>
    </row>
    <row r="69" spans="2:2" hidden="1" x14ac:dyDescent="0.25">
      <c r="B69" s="89"/>
    </row>
    <row r="70" spans="2:2" hidden="1" x14ac:dyDescent="0.25">
      <c r="B70" s="89"/>
    </row>
    <row r="71" spans="2:2" hidden="1" x14ac:dyDescent="0.25">
      <c r="B71" s="89"/>
    </row>
    <row r="72" spans="2:2" hidden="1" x14ac:dyDescent="0.25">
      <c r="B72" s="89"/>
    </row>
    <row r="73" spans="2:2" hidden="1" x14ac:dyDescent="0.25">
      <c r="B73" s="89"/>
    </row>
    <row r="74" spans="2:2" hidden="1" x14ac:dyDescent="0.25">
      <c r="B74" s="89"/>
    </row>
    <row r="75" spans="2:2" hidden="1" x14ac:dyDescent="0.25">
      <c r="B75" s="89"/>
    </row>
    <row r="76" spans="2:2" hidden="1" x14ac:dyDescent="0.25">
      <c r="B76" s="89"/>
    </row>
    <row r="77" spans="2:2" hidden="1" x14ac:dyDescent="0.25">
      <c r="B77" s="89"/>
    </row>
    <row r="78" spans="2:2" hidden="1" x14ac:dyDescent="0.25">
      <c r="B78" s="89"/>
    </row>
    <row r="79" spans="2:2" hidden="1" x14ac:dyDescent="0.25">
      <c r="B79" s="89"/>
    </row>
    <row r="80" spans="2:2" hidden="1" x14ac:dyDescent="0.25">
      <c r="B80" s="89"/>
    </row>
    <row r="81" spans="2:2" hidden="1" x14ac:dyDescent="0.25">
      <c r="B81" s="89"/>
    </row>
    <row r="82" spans="2:2" hidden="1" x14ac:dyDescent="0.25">
      <c r="B82" s="89"/>
    </row>
    <row r="83" spans="2:2" hidden="1" x14ac:dyDescent="0.25">
      <c r="B83" s="89"/>
    </row>
    <row r="84" spans="2:2" hidden="1" x14ac:dyDescent="0.25">
      <c r="B84" s="89"/>
    </row>
    <row r="85" spans="2:2" hidden="1" x14ac:dyDescent="0.25">
      <c r="B85" s="89"/>
    </row>
    <row r="86" spans="2:2" hidden="1" x14ac:dyDescent="0.25">
      <c r="B86" s="89"/>
    </row>
    <row r="87" spans="2:2" hidden="1" x14ac:dyDescent="0.25">
      <c r="B87" s="89"/>
    </row>
    <row r="88" spans="2:2" hidden="1" x14ac:dyDescent="0.25">
      <c r="B88" s="89"/>
    </row>
    <row r="89" spans="2:2" hidden="1" x14ac:dyDescent="0.25">
      <c r="B89" s="89"/>
    </row>
    <row r="90" spans="2:2" hidden="1" x14ac:dyDescent="0.25">
      <c r="B90" s="89"/>
    </row>
    <row r="91" spans="2:2" hidden="1" x14ac:dyDescent="0.25">
      <c r="B91" s="89"/>
    </row>
    <row r="92" spans="2:2" hidden="1" x14ac:dyDescent="0.25">
      <c r="B92" s="89"/>
    </row>
    <row r="93" spans="2:2" hidden="1" x14ac:dyDescent="0.25">
      <c r="B93" s="89"/>
    </row>
    <row r="94" spans="2:2" hidden="1" x14ac:dyDescent="0.25">
      <c r="B94" s="89"/>
    </row>
    <row r="95" spans="2:2" hidden="1" x14ac:dyDescent="0.25">
      <c r="B95" s="89"/>
    </row>
    <row r="96" spans="2:2" hidden="1" x14ac:dyDescent="0.25">
      <c r="B96" s="89"/>
    </row>
    <row r="97" spans="2:2" hidden="1" x14ac:dyDescent="0.25">
      <c r="B97" s="89"/>
    </row>
    <row r="98" spans="2:2" hidden="1" x14ac:dyDescent="0.25">
      <c r="B98" s="89"/>
    </row>
    <row r="99" spans="2:2" hidden="1" x14ac:dyDescent="0.25">
      <c r="B99" s="89"/>
    </row>
    <row r="100" spans="2:2" hidden="1" x14ac:dyDescent="0.25">
      <c r="B100" s="89"/>
    </row>
    <row r="101" spans="2:2" hidden="1" x14ac:dyDescent="0.25">
      <c r="B101" s="89"/>
    </row>
    <row r="102" spans="2:2" hidden="1" x14ac:dyDescent="0.25">
      <c r="B102" s="89"/>
    </row>
    <row r="103" spans="2:2" hidden="1" x14ac:dyDescent="0.25">
      <c r="B103" s="89"/>
    </row>
    <row r="104" spans="2:2" hidden="1" x14ac:dyDescent="0.25">
      <c r="B104" s="89"/>
    </row>
    <row r="105" spans="2:2" hidden="1" x14ac:dyDescent="0.25">
      <c r="B105" s="89"/>
    </row>
    <row r="106" spans="2:2" hidden="1" x14ac:dyDescent="0.25">
      <c r="B106" s="89"/>
    </row>
    <row r="107" spans="2:2" hidden="1" x14ac:dyDescent="0.25">
      <c r="B107" s="89"/>
    </row>
    <row r="108" spans="2:2" hidden="1" x14ac:dyDescent="0.25">
      <c r="B108" s="89"/>
    </row>
    <row r="109" spans="2:2" hidden="1" x14ac:dyDescent="0.25">
      <c r="B109" s="89"/>
    </row>
  </sheetData>
  <sheetProtection algorithmName="SHA-512" hashValue="LfEvQ7aIBIKt9i20Gh37AN4qAkv66G96GjZ1b75tKEX2pUPyRRD7WDIf6njcHQJnuA/vs20bYktFrguk7XlTHg==" saltValue="CXeU4Nx2y+BAFQGODzz7OQ==" spinCount="100000" sheet="1" objects="1" scenarios="1"/>
  <mergeCells count="1">
    <mergeCell ref="B7:N7"/>
  </mergeCells>
  <phoneticPr fontId="22" type="noConversion"/>
  <dataValidations count="6">
    <dataValidation type="list" allowBlank="1" showErrorMessage="1" sqref="J9 H8:H9 H11 H1:H6" xr:uid="{00000000-0002-0000-0100-000000000000}">
      <formula1>"AL,AK,AZ,AR,CA,CO,CT,DC,DE,FL,GA,HI,ID,IL,IN,IA,KS,KY,LA,ME,MD,MA,MI,MN,MS,MO,MT,NE,NV,NH,NJ,NM,NY,NC,ND,OH,OK,OR,PA,RI,SC,SD,TN,TX,UT,VT,VA,WA,WV,WI,WY"</formula1>
    </dataValidation>
    <dataValidation type="date" operator="greaterThan" allowBlank="1" showInputMessage="1" showErrorMessage="1" sqref="O7:Q9" xr:uid="{00000000-0002-0000-0100-000001000000}">
      <formula1>42370</formula1>
    </dataValidation>
    <dataValidation type="list" allowBlank="1" showInputMessage="1" showErrorMessage="1" sqref="L1:L6 L8:L9" xr:uid="{00000000-0002-0000-0100-000002000000}">
      <formula1>"Quarter 1, Quarter 2, Quarter 3, Quarter 4"</formula1>
    </dataValidation>
    <dataValidation type="whole" operator="greaterThan" allowBlank="1" showInputMessage="1" showErrorMessage="1" sqref="K24:K33 K1:K6 K8:K9" xr:uid="{00000000-0002-0000-0100-000003000000}">
      <formula1>2017</formula1>
    </dataValidation>
    <dataValidation type="whole" operator="greaterThan" allowBlank="1" showInputMessage="1" showErrorMessage="1" sqref="I11 I1:I6 I8:I9" xr:uid="{00000000-0002-0000-0100-000004000000}">
      <formula1>9999</formula1>
    </dataValidation>
    <dataValidation type="list" allowBlank="1" showErrorMessage="1" sqref="H24:H33" xr:uid="{39568F5D-72AF-48A0-9DD6-6D970F2E0AD8}">
      <formula1>states</formula1>
    </dataValidation>
  </dataValidations>
  <pageMargins left="0.7" right="0.7" top="0.75" bottom="0.75" header="0.3" footer="0.3"/>
  <pageSetup orientation="landscape" r:id="rId1"/>
  <headerFooter>
    <oddHeader>Page &amp;P of &amp;N</oddHeader>
    <oddFooter>&amp;A</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theme="9"/>
  </sheetPr>
  <dimension ref="B1:Q33"/>
  <sheetViews>
    <sheetView showGridLines="0" topLeftCell="B7" workbookViewId="0">
      <selection activeCell="B24" sqref="B24"/>
    </sheetView>
  </sheetViews>
  <sheetFormatPr defaultColWidth="0" defaultRowHeight="0" customHeight="1" zeroHeight="1" x14ac:dyDescent="0.25"/>
  <cols>
    <col min="1" max="1" width="9.28515625" style="9" hidden="1" customWidth="1"/>
    <col min="2" max="2" width="23.7109375" style="9" customWidth="1"/>
    <col min="3" max="4" width="48.7109375" style="9" customWidth="1"/>
    <col min="5" max="5" width="9.28515625" style="9" hidden="1" customWidth="1"/>
    <col min="6" max="17" width="0" style="9" hidden="1" customWidth="1"/>
    <col min="18" max="16384" width="9.28515625" style="9" hidden="1"/>
  </cols>
  <sheetData>
    <row r="1" spans="2:4" ht="15" hidden="1" x14ac:dyDescent="0.25">
      <c r="B1" s="200"/>
      <c r="C1" s="200"/>
      <c r="D1" s="200"/>
    </row>
    <row r="2" spans="2:4" s="202" customFormat="1" ht="15" hidden="1" x14ac:dyDescent="0.25">
      <c r="B2" s="190" t="str">
        <f>+Welcome!A2</f>
        <v>Template Name</v>
      </c>
      <c r="C2" s="201" t="str">
        <f>+Welcome!B2</f>
        <v>63.8075(d) and (e) Notification of compliance status and Compliance Reports (Spreadsheet Template)</v>
      </c>
      <c r="D2" s="206"/>
    </row>
    <row r="3" spans="2:4" s="202" customFormat="1" ht="15" hidden="1" x14ac:dyDescent="0.25">
      <c r="B3" s="190" t="str">
        <f>+Welcome!A3</f>
        <v>CitationID</v>
      </c>
      <c r="C3" s="201" t="str">
        <f>+Welcome!B3</f>
        <v>63.8075(d) and (e)</v>
      </c>
      <c r="D3" s="207"/>
    </row>
    <row r="4" spans="2:4" s="202" customFormat="1" ht="15" hidden="1" x14ac:dyDescent="0.25">
      <c r="B4" s="190" t="str">
        <f>+Welcome!A4</f>
        <v>Template Version</v>
      </c>
      <c r="C4" s="201" t="str">
        <f>+Welcome!B4</f>
        <v>v1.01</v>
      </c>
      <c r="D4" s="208"/>
    </row>
    <row r="5" spans="2:4" s="202" customFormat="1" ht="15" hidden="1" x14ac:dyDescent="0.25">
      <c r="B5" s="190" t="str">
        <f>+Welcome!A5</f>
        <v>Last Updated Date</v>
      </c>
      <c r="C5" s="203">
        <f>+Welcome!B5</f>
        <v>45392</v>
      </c>
      <c r="D5" s="209"/>
    </row>
    <row r="6" spans="2:4" ht="15" hidden="1" x14ac:dyDescent="0.25">
      <c r="B6" s="7"/>
      <c r="C6" s="7"/>
      <c r="D6" s="7"/>
    </row>
    <row r="7" spans="2:4" ht="14.45" customHeight="1" x14ac:dyDescent="0.25">
      <c r="B7" s="116" t="s">
        <v>220</v>
      </c>
      <c r="C7" s="145"/>
      <c r="D7" s="145"/>
    </row>
    <row r="8" spans="2:4" ht="15" x14ac:dyDescent="0.25">
      <c r="B8" s="143" t="s">
        <v>223</v>
      </c>
      <c r="C8" s="7"/>
      <c r="D8" s="7"/>
    </row>
    <row r="9" spans="2:4" ht="15" hidden="1" x14ac:dyDescent="0.25">
      <c r="B9" s="210"/>
      <c r="C9" s="211"/>
      <c r="D9" s="211"/>
    </row>
    <row r="10" spans="2:4" ht="18.75" hidden="1" customHeight="1" x14ac:dyDescent="0.25">
      <c r="B10" s="7"/>
      <c r="C10" s="7"/>
      <c r="D10" s="7"/>
    </row>
    <row r="11" spans="2:4" s="107" customFormat="1" ht="15" hidden="1" x14ac:dyDescent="0.25"/>
    <row r="12" spans="2:4" s="107" customFormat="1" ht="75.75" thickBot="1" x14ac:dyDescent="0.3">
      <c r="B12" s="212" t="s">
        <v>226</v>
      </c>
      <c r="C12" s="213" t="s">
        <v>227</v>
      </c>
      <c r="D12" s="213" t="s">
        <v>228</v>
      </c>
    </row>
    <row r="13" spans="2:4" ht="15" x14ac:dyDescent="0.25">
      <c r="B13" s="63" t="s">
        <v>138</v>
      </c>
      <c r="C13" s="366" t="s">
        <v>335</v>
      </c>
      <c r="D13" s="366" t="s">
        <v>336</v>
      </c>
    </row>
    <row r="14" spans="2:4" ht="15" hidden="1" x14ac:dyDescent="0.25">
      <c r="B14" s="62" t="s">
        <v>28</v>
      </c>
      <c r="C14" s="214"/>
      <c r="D14" s="214"/>
    </row>
    <row r="15" spans="2:4" ht="15" hidden="1" x14ac:dyDescent="0.25">
      <c r="B15" s="63" t="s">
        <v>17</v>
      </c>
      <c r="C15" s="214"/>
      <c r="D15" s="214"/>
    </row>
    <row r="16" spans="2:4" ht="15" hidden="1" x14ac:dyDescent="0.25">
      <c r="B16" s="62" t="s">
        <v>28</v>
      </c>
      <c r="C16" s="214"/>
      <c r="D16" s="214"/>
    </row>
    <row r="17" spans="2:4" ht="15" hidden="1" x14ac:dyDescent="0.25">
      <c r="B17" s="63" t="s">
        <v>17</v>
      </c>
      <c r="C17" s="214"/>
      <c r="D17" s="214"/>
    </row>
    <row r="18" spans="2:4" ht="15" hidden="1" x14ac:dyDescent="0.25">
      <c r="B18" s="62" t="s">
        <v>28</v>
      </c>
      <c r="C18" s="214"/>
      <c r="D18" s="214"/>
    </row>
    <row r="19" spans="2:4" ht="15" hidden="1" x14ac:dyDescent="0.25">
      <c r="B19" s="63" t="s">
        <v>17</v>
      </c>
      <c r="C19" s="214"/>
      <c r="D19" s="214"/>
    </row>
    <row r="20" spans="2:4" ht="15" hidden="1" x14ac:dyDescent="0.25">
      <c r="B20" s="62" t="s">
        <v>28</v>
      </c>
      <c r="C20" s="214"/>
      <c r="D20" s="214"/>
    </row>
    <row r="21" spans="2:4" ht="15" hidden="1" x14ac:dyDescent="0.25">
      <c r="B21" s="63" t="s">
        <v>17</v>
      </c>
      <c r="C21" s="214"/>
      <c r="D21" s="214"/>
    </row>
    <row r="22" spans="2:4" ht="15" hidden="1" x14ac:dyDescent="0.25">
      <c r="B22" s="62" t="s">
        <v>28</v>
      </c>
      <c r="C22" s="214"/>
      <c r="D22" s="214"/>
    </row>
    <row r="23" spans="2:4" ht="15" hidden="1" x14ac:dyDescent="0.25">
      <c r="B23" s="63" t="s">
        <v>17</v>
      </c>
      <c r="C23" s="214"/>
      <c r="D23" s="214"/>
    </row>
    <row r="24" spans="2:4" ht="15" x14ac:dyDescent="0.25">
      <c r="B24" s="204"/>
      <c r="C24" s="385"/>
      <c r="D24" s="385"/>
    </row>
    <row r="25" spans="2:4" ht="15" x14ac:dyDescent="0.25">
      <c r="B25" s="204"/>
      <c r="C25" s="204"/>
      <c r="D25" s="204"/>
    </row>
    <row r="26" spans="2:4" ht="15" x14ac:dyDescent="0.25">
      <c r="B26" s="204"/>
      <c r="C26" s="204"/>
      <c r="D26" s="204"/>
    </row>
    <row r="27" spans="2:4" ht="15" x14ac:dyDescent="0.25">
      <c r="B27" s="204"/>
      <c r="C27" s="204"/>
      <c r="D27" s="204"/>
    </row>
    <row r="28" spans="2:4" ht="15" x14ac:dyDescent="0.25">
      <c r="B28" s="204"/>
      <c r="C28" s="204"/>
      <c r="D28" s="204"/>
    </row>
    <row r="29" spans="2:4" ht="15" x14ac:dyDescent="0.25">
      <c r="B29" s="204"/>
      <c r="C29" s="204"/>
      <c r="D29" s="204"/>
    </row>
    <row r="30" spans="2:4" ht="15" x14ac:dyDescent="0.25">
      <c r="B30" s="204"/>
      <c r="C30" s="204"/>
      <c r="D30" s="204"/>
    </row>
    <row r="31" spans="2:4" ht="15" x14ac:dyDescent="0.25">
      <c r="B31" s="204"/>
      <c r="C31" s="204"/>
      <c r="D31" s="204"/>
    </row>
    <row r="32" spans="2:4" ht="15" x14ac:dyDescent="0.25">
      <c r="B32" s="204"/>
      <c r="C32" s="204"/>
      <c r="D32" s="204"/>
    </row>
    <row r="33" spans="2:4" ht="15" x14ac:dyDescent="0.25">
      <c r="B33" s="205"/>
      <c r="C33" s="205"/>
      <c r="D33" s="205"/>
    </row>
  </sheetData>
  <sheetProtection algorithmName="SHA-512" hashValue="FIxo7B8hikwEQaX1nNes09+lWumZptrmLnAauFdDpYWtlL7odB+wsR8rPK2JSL4SuQMdv7pQII4t8I2fmJ9SaQ==" saltValue="KnFFWutOOdZqf1R1p2k8vA==" spinCount="100000" sheet="1" objects="1" scenarios="1"/>
  <dataValidations count="3">
    <dataValidation type="list" allowBlank="1" showInputMessage="1" showErrorMessage="1" sqref="C24:C33" xr:uid="{7B06BCEA-4F8C-4C25-AC03-72DCF02D8F7C}">
      <formula1>"Yes, No"</formula1>
    </dataValidation>
    <dataValidation type="list" allowBlank="1" showInputMessage="1" showErrorMessage="1" sqref="B24:B33" xr:uid="{D9018347-4000-48D7-903D-EB1F3EAE8F91}">
      <formula1>CompanyRecord</formula1>
    </dataValidation>
    <dataValidation type="list" allowBlank="1" showInputMessage="1" showErrorMessage="1" sqref="D24:D33" xr:uid="{3E9B4359-CF8C-4422-8B6D-E8617D673C05}">
      <formula1>"Yes, No, Not Applicable - This facility has no CEMS"</formula1>
    </dataValidation>
  </dataValidations>
  <pageMargins left="0.7" right="0.7" top="0.75" bottom="0.75" header="0.3" footer="0.3"/>
  <pageSetup orientation="landscape" r:id="rId1"/>
  <headerFooter>
    <oddHeader>Page &amp;P of &amp;N</oddHeader>
    <oddFooter>&amp;A</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5EB6A-20BF-4200-8717-1C0DA4894728}">
  <sheetPr>
    <tabColor rgb="FFFFFF00"/>
  </sheetPr>
  <dimension ref="B1:J33"/>
  <sheetViews>
    <sheetView showGridLines="0" topLeftCell="B7" workbookViewId="0">
      <selection activeCell="B33" sqref="B33"/>
    </sheetView>
  </sheetViews>
  <sheetFormatPr defaultColWidth="0" defaultRowHeight="15" zeroHeight="1" x14ac:dyDescent="0.25"/>
  <cols>
    <col min="1" max="1" width="8.85546875" style="2" hidden="1" customWidth="1"/>
    <col min="2" max="2" width="13.42578125" style="2" customWidth="1"/>
    <col min="3" max="8" width="44.42578125" style="2" customWidth="1"/>
    <col min="9" max="9" width="45.28515625" style="2" customWidth="1"/>
    <col min="10" max="10" width="46" style="2" customWidth="1"/>
    <col min="11" max="16384" width="8.85546875" style="2" hidden="1"/>
  </cols>
  <sheetData>
    <row r="1" spans="2:10" hidden="1" x14ac:dyDescent="0.25">
      <c r="B1" s="31"/>
      <c r="C1" s="31"/>
    </row>
    <row r="2" spans="2:10" hidden="1" x14ac:dyDescent="0.25">
      <c r="B2" s="190" t="str">
        <f>+Welcome!A2</f>
        <v>Template Name</v>
      </c>
      <c r="C2" s="191" t="str">
        <f>+Welcome!B2</f>
        <v>63.8075(d) and (e) Notification of compliance status and Compliance Reports (Spreadsheet Template)</v>
      </c>
    </row>
    <row r="3" spans="2:10" hidden="1" x14ac:dyDescent="0.25">
      <c r="B3" s="190" t="str">
        <f>+Welcome!A3</f>
        <v>CitationID</v>
      </c>
      <c r="C3" s="191" t="str">
        <f>+Welcome!B3</f>
        <v>63.8075(d) and (e)</v>
      </c>
    </row>
    <row r="4" spans="2:10" hidden="1" x14ac:dyDescent="0.25">
      <c r="B4" s="190" t="str">
        <f>+Welcome!A4</f>
        <v>Template Version</v>
      </c>
      <c r="C4" s="191" t="str">
        <f>+Welcome!B4</f>
        <v>v1.01</v>
      </c>
    </row>
    <row r="5" spans="2:10" hidden="1" x14ac:dyDescent="0.25">
      <c r="B5" s="190" t="str">
        <f>+Welcome!A5</f>
        <v>Last Updated Date</v>
      </c>
      <c r="C5" s="192">
        <f>+Welcome!B5</f>
        <v>45392</v>
      </c>
    </row>
    <row r="7" spans="2:10" ht="15.75" thickBot="1" x14ac:dyDescent="0.3">
      <c r="B7" s="217" t="s">
        <v>237</v>
      </c>
      <c r="C7" s="217"/>
      <c r="D7" s="217"/>
      <c r="E7" s="217"/>
      <c r="F7" s="217"/>
      <c r="G7" s="217"/>
      <c r="H7" s="217"/>
    </row>
    <row r="8" spans="2:10" hidden="1" x14ac:dyDescent="0.25">
      <c r="B8" s="217"/>
      <c r="C8" s="217"/>
      <c r="D8" s="217"/>
      <c r="E8" s="217"/>
      <c r="F8" s="217"/>
      <c r="G8" s="217"/>
      <c r="H8" s="217"/>
    </row>
    <row r="9" spans="2:10" hidden="1" x14ac:dyDescent="0.25">
      <c r="B9" s="217"/>
      <c r="C9" s="217"/>
      <c r="D9" s="217"/>
      <c r="E9" s="217"/>
      <c r="F9" s="217"/>
      <c r="G9" s="217"/>
      <c r="H9" s="217"/>
    </row>
    <row r="10" spans="2:10" hidden="1" x14ac:dyDescent="0.25">
      <c r="B10" s="217"/>
      <c r="C10" s="217"/>
      <c r="D10" s="217"/>
      <c r="E10" s="217"/>
      <c r="F10" s="217"/>
      <c r="G10" s="217"/>
      <c r="H10" s="217"/>
    </row>
    <row r="11" spans="2:10" hidden="1" x14ac:dyDescent="0.25">
      <c r="B11" s="217"/>
      <c r="C11" s="217"/>
      <c r="D11" s="217"/>
      <c r="E11" s="217"/>
      <c r="F11" s="217"/>
      <c r="G11" s="217"/>
      <c r="H11" s="217"/>
    </row>
    <row r="12" spans="2:10" s="218" customFormat="1" ht="150.75" thickBot="1" x14ac:dyDescent="0.3">
      <c r="B12" s="219" t="s">
        <v>226</v>
      </c>
      <c r="C12" s="220" t="s">
        <v>229</v>
      </c>
      <c r="D12" s="220" t="s">
        <v>230</v>
      </c>
      <c r="E12" s="220" t="s">
        <v>231</v>
      </c>
      <c r="F12" s="220" t="s">
        <v>232</v>
      </c>
      <c r="G12" s="220" t="s">
        <v>233</v>
      </c>
      <c r="H12" s="220" t="s">
        <v>234</v>
      </c>
      <c r="I12" s="220" t="s">
        <v>235</v>
      </c>
      <c r="J12" s="221" t="s">
        <v>236</v>
      </c>
    </row>
    <row r="13" spans="2:10" s="176" customFormat="1" x14ac:dyDescent="0.25">
      <c r="B13" s="232" t="s">
        <v>382</v>
      </c>
      <c r="C13" s="233" t="s">
        <v>337</v>
      </c>
      <c r="D13" s="234" t="s">
        <v>338</v>
      </c>
      <c r="E13" s="234" t="s">
        <v>339</v>
      </c>
      <c r="F13" s="234" t="s">
        <v>340</v>
      </c>
      <c r="G13" s="234" t="s">
        <v>341</v>
      </c>
      <c r="H13" s="234" t="s">
        <v>342</v>
      </c>
      <c r="I13" s="234" t="s">
        <v>344</v>
      </c>
      <c r="J13" s="235" t="s">
        <v>343</v>
      </c>
    </row>
    <row r="14" spans="2:10" s="224" customFormat="1" x14ac:dyDescent="0.25">
      <c r="B14" s="225" t="s">
        <v>28</v>
      </c>
      <c r="C14" s="226" t="s">
        <v>61</v>
      </c>
      <c r="D14" s="227" t="s">
        <v>62</v>
      </c>
      <c r="E14" s="227" t="s">
        <v>63</v>
      </c>
      <c r="F14" s="227" t="s">
        <v>64</v>
      </c>
      <c r="G14" s="228" t="s">
        <v>65</v>
      </c>
      <c r="H14" s="228" t="s">
        <v>66</v>
      </c>
      <c r="I14" s="228" t="s">
        <v>67</v>
      </c>
      <c r="J14" s="229" t="s">
        <v>68</v>
      </c>
    </row>
    <row r="15" spans="2:10" s="230" customFormat="1" hidden="1" x14ac:dyDescent="0.25">
      <c r="B15" s="225" t="s">
        <v>214</v>
      </c>
      <c r="C15" s="226" t="s">
        <v>214</v>
      </c>
      <c r="D15" s="226" t="s">
        <v>214</v>
      </c>
      <c r="E15" s="226" t="s">
        <v>214</v>
      </c>
      <c r="F15" s="226" t="s">
        <v>214</v>
      </c>
      <c r="G15" s="226" t="s">
        <v>214</v>
      </c>
      <c r="H15" s="226" t="s">
        <v>214</v>
      </c>
      <c r="I15" s="226" t="s">
        <v>214</v>
      </c>
      <c r="J15" s="231" t="s">
        <v>214</v>
      </c>
    </row>
    <row r="16" spans="2:10" s="230" customFormat="1" hidden="1" x14ac:dyDescent="0.25">
      <c r="B16" s="225" t="s">
        <v>214</v>
      </c>
      <c r="C16" s="226" t="s">
        <v>214</v>
      </c>
      <c r="D16" s="226" t="s">
        <v>214</v>
      </c>
      <c r="E16" s="226" t="s">
        <v>214</v>
      </c>
      <c r="F16" s="226" t="s">
        <v>214</v>
      </c>
      <c r="G16" s="226" t="s">
        <v>214</v>
      </c>
      <c r="H16" s="226" t="s">
        <v>214</v>
      </c>
      <c r="I16" s="226" t="s">
        <v>214</v>
      </c>
      <c r="J16" s="231" t="s">
        <v>214</v>
      </c>
    </row>
    <row r="17" spans="2:10" s="230" customFormat="1" hidden="1" x14ac:dyDescent="0.25">
      <c r="B17" s="225" t="s">
        <v>214</v>
      </c>
      <c r="C17" s="226" t="s">
        <v>214</v>
      </c>
      <c r="D17" s="226" t="s">
        <v>214</v>
      </c>
      <c r="E17" s="226" t="s">
        <v>214</v>
      </c>
      <c r="F17" s="226" t="s">
        <v>214</v>
      </c>
      <c r="G17" s="226" t="s">
        <v>214</v>
      </c>
      <c r="H17" s="226" t="s">
        <v>214</v>
      </c>
      <c r="I17" s="226" t="s">
        <v>214</v>
      </c>
      <c r="J17" s="231" t="s">
        <v>214</v>
      </c>
    </row>
    <row r="18" spans="2:10" s="230" customFormat="1" hidden="1" x14ac:dyDescent="0.25">
      <c r="B18" s="225" t="s">
        <v>214</v>
      </c>
      <c r="C18" s="226" t="s">
        <v>214</v>
      </c>
      <c r="D18" s="226" t="s">
        <v>214</v>
      </c>
      <c r="E18" s="226" t="s">
        <v>214</v>
      </c>
      <c r="F18" s="226" t="s">
        <v>214</v>
      </c>
      <c r="G18" s="226" t="s">
        <v>214</v>
      </c>
      <c r="H18" s="226" t="s">
        <v>214</v>
      </c>
      <c r="I18" s="226" t="s">
        <v>214</v>
      </c>
      <c r="J18" s="231" t="s">
        <v>214</v>
      </c>
    </row>
    <row r="19" spans="2:10" s="230" customFormat="1" hidden="1" x14ac:dyDescent="0.25">
      <c r="B19" s="225" t="s">
        <v>214</v>
      </c>
      <c r="C19" s="226" t="s">
        <v>214</v>
      </c>
      <c r="D19" s="226" t="s">
        <v>214</v>
      </c>
      <c r="E19" s="226" t="s">
        <v>214</v>
      </c>
      <c r="F19" s="226" t="s">
        <v>214</v>
      </c>
      <c r="G19" s="226" t="s">
        <v>214</v>
      </c>
      <c r="H19" s="226" t="s">
        <v>214</v>
      </c>
      <c r="I19" s="226" t="s">
        <v>214</v>
      </c>
      <c r="J19" s="231" t="s">
        <v>214</v>
      </c>
    </row>
    <row r="20" spans="2:10" s="230" customFormat="1" hidden="1" x14ac:dyDescent="0.25">
      <c r="B20" s="225" t="s">
        <v>214</v>
      </c>
      <c r="C20" s="226" t="s">
        <v>214</v>
      </c>
      <c r="D20" s="226" t="s">
        <v>214</v>
      </c>
      <c r="E20" s="226" t="s">
        <v>214</v>
      </c>
      <c r="F20" s="226" t="s">
        <v>214</v>
      </c>
      <c r="G20" s="226" t="s">
        <v>214</v>
      </c>
      <c r="H20" s="226" t="s">
        <v>214</v>
      </c>
      <c r="I20" s="226" t="s">
        <v>214</v>
      </c>
      <c r="J20" s="231" t="s">
        <v>214</v>
      </c>
    </row>
    <row r="21" spans="2:10" s="230" customFormat="1" hidden="1" x14ac:dyDescent="0.25">
      <c r="B21" s="225" t="s">
        <v>214</v>
      </c>
      <c r="C21" s="226" t="s">
        <v>214</v>
      </c>
      <c r="D21" s="226" t="s">
        <v>214</v>
      </c>
      <c r="E21" s="226" t="s">
        <v>214</v>
      </c>
      <c r="F21" s="226" t="s">
        <v>214</v>
      </c>
      <c r="G21" s="226" t="s">
        <v>214</v>
      </c>
      <c r="H21" s="226" t="s">
        <v>214</v>
      </c>
      <c r="I21" s="226" t="s">
        <v>214</v>
      </c>
      <c r="J21" s="231" t="s">
        <v>214</v>
      </c>
    </row>
    <row r="22" spans="2:10" s="230" customFormat="1" hidden="1" x14ac:dyDescent="0.25">
      <c r="B22" s="225" t="s">
        <v>214</v>
      </c>
      <c r="C22" s="226" t="s">
        <v>214</v>
      </c>
      <c r="D22" s="226" t="s">
        <v>214</v>
      </c>
      <c r="E22" s="226" t="s">
        <v>214</v>
      </c>
      <c r="F22" s="226" t="s">
        <v>214</v>
      </c>
      <c r="G22" s="226" t="s">
        <v>214</v>
      </c>
      <c r="H22" s="226" t="s">
        <v>214</v>
      </c>
      <c r="I22" s="226" t="s">
        <v>214</v>
      </c>
      <c r="J22" s="231" t="s">
        <v>214</v>
      </c>
    </row>
    <row r="23" spans="2:10" s="230" customFormat="1" hidden="1" x14ac:dyDescent="0.25">
      <c r="B23" s="225" t="s">
        <v>214</v>
      </c>
      <c r="C23" s="226" t="s">
        <v>214</v>
      </c>
      <c r="D23" s="226" t="s">
        <v>214</v>
      </c>
      <c r="E23" s="226" t="s">
        <v>214</v>
      </c>
      <c r="F23" s="226" t="s">
        <v>214</v>
      </c>
      <c r="G23" s="226" t="s">
        <v>214</v>
      </c>
      <c r="H23" s="226" t="s">
        <v>214</v>
      </c>
      <c r="I23" s="226" t="s">
        <v>214</v>
      </c>
      <c r="J23" s="231" t="s">
        <v>214</v>
      </c>
    </row>
    <row r="24" spans="2:10" s="224" customFormat="1" x14ac:dyDescent="0.25">
      <c r="B24" s="371"/>
      <c r="C24" s="244"/>
      <c r="D24" s="244"/>
      <c r="E24" s="244"/>
      <c r="F24" s="244"/>
      <c r="G24" s="244"/>
      <c r="H24" s="244"/>
      <c r="I24" s="244"/>
      <c r="J24" s="244"/>
    </row>
    <row r="25" spans="2:10" s="388" customFormat="1" x14ac:dyDescent="0.25">
      <c r="B25" s="387"/>
      <c r="C25" s="386"/>
      <c r="D25" s="386"/>
      <c r="E25" s="386"/>
      <c r="F25" s="386"/>
      <c r="G25" s="386"/>
      <c r="H25" s="386"/>
      <c r="I25" s="386"/>
      <c r="J25" s="386"/>
    </row>
    <row r="26" spans="2:10" s="186" customFormat="1" x14ac:dyDescent="0.25">
      <c r="B26" s="371"/>
      <c r="C26" s="244"/>
      <c r="D26" s="244"/>
      <c r="E26" s="244"/>
      <c r="F26" s="244"/>
      <c r="G26" s="244"/>
      <c r="H26" s="244"/>
      <c r="I26" s="244"/>
      <c r="J26" s="244"/>
    </row>
    <row r="27" spans="2:10" s="388" customFormat="1" x14ac:dyDescent="0.25">
      <c r="B27" s="387"/>
      <c r="C27" s="386"/>
      <c r="D27" s="386"/>
      <c r="E27" s="386"/>
      <c r="F27" s="386"/>
      <c r="G27" s="386"/>
      <c r="H27" s="386"/>
      <c r="I27" s="386"/>
      <c r="J27" s="386"/>
    </row>
    <row r="28" spans="2:10" s="186" customFormat="1" x14ac:dyDescent="0.25">
      <c r="B28" s="371"/>
      <c r="C28" s="187"/>
      <c r="D28" s="187"/>
      <c r="E28" s="187"/>
      <c r="F28" s="187"/>
      <c r="G28" s="187"/>
      <c r="H28" s="187"/>
      <c r="I28" s="187"/>
      <c r="J28" s="374"/>
    </row>
    <row r="29" spans="2:10" s="186" customFormat="1" x14ac:dyDescent="0.25">
      <c r="B29" s="370"/>
      <c r="C29" s="188"/>
      <c r="D29" s="188"/>
      <c r="E29" s="188"/>
      <c r="F29" s="188"/>
      <c r="G29" s="188"/>
      <c r="H29" s="188"/>
      <c r="I29" s="188"/>
      <c r="J29" s="373"/>
    </row>
    <row r="30" spans="2:10" s="186" customFormat="1" x14ac:dyDescent="0.25">
      <c r="B30" s="371"/>
      <c r="C30" s="187"/>
      <c r="D30" s="187"/>
      <c r="E30" s="187"/>
      <c r="F30" s="187"/>
      <c r="G30" s="187"/>
      <c r="H30" s="187"/>
      <c r="I30" s="187"/>
      <c r="J30" s="374"/>
    </row>
    <row r="31" spans="2:10" s="186" customFormat="1" x14ac:dyDescent="0.25">
      <c r="B31" s="370"/>
      <c r="C31" s="188"/>
      <c r="D31" s="188"/>
      <c r="E31" s="188"/>
      <c r="F31" s="188"/>
      <c r="G31" s="188"/>
      <c r="H31" s="188"/>
      <c r="I31" s="188"/>
      <c r="J31" s="373"/>
    </row>
    <row r="32" spans="2:10" s="186" customFormat="1" x14ac:dyDescent="0.25">
      <c r="B32" s="371"/>
      <c r="C32" s="187"/>
      <c r="D32" s="187"/>
      <c r="E32" s="187"/>
      <c r="F32" s="187"/>
      <c r="G32" s="187"/>
      <c r="H32" s="187"/>
      <c r="I32" s="187"/>
      <c r="J32" s="374"/>
    </row>
    <row r="33" spans="2:10" s="186" customFormat="1" ht="15.75" thickBot="1" x14ac:dyDescent="0.3">
      <c r="B33" s="372"/>
      <c r="C33" s="375"/>
      <c r="D33" s="375"/>
      <c r="E33" s="375"/>
      <c r="F33" s="375"/>
      <c r="G33" s="375"/>
      <c r="H33" s="375"/>
      <c r="I33" s="375"/>
      <c r="J33" s="376"/>
    </row>
  </sheetData>
  <sheetProtection algorithmName="SHA-512" hashValue="OPXLIHqH6jfQNOHNb4D2nQg/s3+idJqdhd6lGmQbZVsOmEe9PRNFrjbuReEqtEI5MGZ8GG64EzpDvY/3+fh1XQ==" saltValue="4C16UpmUGuvvzGH0CceUuA==" spinCount="100000" sheet="1" objects="1" scenarios="1" sort="0" autoFilter="0"/>
  <dataValidations count="1">
    <dataValidation type="list" allowBlank="1" showInputMessage="1" showErrorMessage="1" sqref="B24:B33" xr:uid="{6B9F3956-C40A-4D80-908B-4D4EAC230BA4}">
      <formula1>CompanyRecord</formula1>
    </dataValidation>
  </dataValidations>
  <pageMargins left="0.7" right="0.7" top="0.75" bottom="0.75" header="0.3" footer="0.3"/>
  <pageSetup orientation="landscape" r:id="rId1"/>
  <headerFooter>
    <oddHeader>Page &amp;P of &amp;N</oddHead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2BD78-E462-4E2F-94E2-24861547D1DF}">
  <sheetPr>
    <tabColor rgb="FFFF0000"/>
  </sheetPr>
  <dimension ref="A1:G33"/>
  <sheetViews>
    <sheetView showGridLines="0" topLeftCell="B7" workbookViewId="0">
      <selection activeCell="C29" sqref="C29"/>
    </sheetView>
  </sheetViews>
  <sheetFormatPr defaultColWidth="0" defaultRowHeight="15" zeroHeight="1" x14ac:dyDescent="0.25"/>
  <cols>
    <col min="1" max="1" width="0" style="2" hidden="1" customWidth="1"/>
    <col min="2" max="2" width="13.42578125" style="2" customWidth="1"/>
    <col min="3" max="7" width="31.28515625" style="2" customWidth="1"/>
    <col min="8" max="16384" width="8.85546875" style="2" hidden="1"/>
  </cols>
  <sheetData>
    <row r="1" spans="2:7" hidden="1" x14ac:dyDescent="0.25">
      <c r="B1" s="31"/>
      <c r="C1" s="31"/>
    </row>
    <row r="2" spans="2:7" hidden="1" x14ac:dyDescent="0.25">
      <c r="B2" s="190" t="str">
        <f>+Welcome!A2</f>
        <v>Template Name</v>
      </c>
      <c r="C2" s="191" t="str">
        <f>+Welcome!B2</f>
        <v>63.8075(d) and (e) Notification of compliance status and Compliance Reports (Spreadsheet Template)</v>
      </c>
    </row>
    <row r="3" spans="2:7" hidden="1" x14ac:dyDescent="0.25">
      <c r="B3" s="190" t="str">
        <f>+Welcome!A3</f>
        <v>CitationID</v>
      </c>
      <c r="C3" s="191" t="str">
        <f>+Welcome!B3</f>
        <v>63.8075(d) and (e)</v>
      </c>
    </row>
    <row r="4" spans="2:7" hidden="1" x14ac:dyDescent="0.25">
      <c r="B4" s="190" t="str">
        <f>+Welcome!A4</f>
        <v>Template Version</v>
      </c>
      <c r="C4" s="191" t="str">
        <f>+Welcome!B4</f>
        <v>v1.01</v>
      </c>
    </row>
    <row r="5" spans="2:7" hidden="1" x14ac:dyDescent="0.25">
      <c r="B5" s="190" t="str">
        <f>+Welcome!A5</f>
        <v>Last Updated Date</v>
      </c>
      <c r="C5" s="192">
        <f>+Welcome!B5</f>
        <v>45392</v>
      </c>
    </row>
    <row r="7" spans="2:7" ht="15" customHeight="1" x14ac:dyDescent="0.25">
      <c r="B7" s="236" t="s">
        <v>238</v>
      </c>
      <c r="C7" s="236"/>
      <c r="D7" s="236"/>
      <c r="E7" s="236"/>
      <c r="F7" s="236"/>
      <c r="G7" s="236"/>
    </row>
    <row r="8" spans="2:7" hidden="1" x14ac:dyDescent="0.25">
      <c r="B8" s="237"/>
      <c r="C8" s="237"/>
      <c r="D8" s="237"/>
      <c r="E8" s="237"/>
      <c r="F8" s="237"/>
      <c r="G8" s="237"/>
    </row>
    <row r="9" spans="2:7" hidden="1" x14ac:dyDescent="0.25">
      <c r="B9" s="237"/>
      <c r="C9" s="237"/>
      <c r="D9" s="237"/>
      <c r="E9" s="237"/>
      <c r="F9" s="237"/>
      <c r="G9" s="237"/>
    </row>
    <row r="10" spans="2:7" hidden="1" x14ac:dyDescent="0.25">
      <c r="B10" s="237"/>
      <c r="C10" s="237"/>
      <c r="D10" s="237"/>
      <c r="E10" s="237"/>
      <c r="F10" s="237"/>
      <c r="G10" s="237"/>
    </row>
    <row r="11" spans="2:7" hidden="1" x14ac:dyDescent="0.25">
      <c r="B11" s="237"/>
      <c r="C11" s="237"/>
      <c r="D11" s="237"/>
      <c r="E11" s="237"/>
      <c r="F11" s="237"/>
      <c r="G11" s="237"/>
    </row>
    <row r="12" spans="2:7" s="238" customFormat="1" ht="90.75" thickBot="1" x14ac:dyDescent="0.3">
      <c r="B12" s="354" t="s">
        <v>226</v>
      </c>
      <c r="C12" s="355" t="s">
        <v>239</v>
      </c>
      <c r="D12" s="355" t="s">
        <v>240</v>
      </c>
      <c r="E12" s="355" t="s">
        <v>241</v>
      </c>
      <c r="F12" s="355" t="s">
        <v>242</v>
      </c>
      <c r="G12" s="355" t="s">
        <v>243</v>
      </c>
    </row>
    <row r="13" spans="2:7" x14ac:dyDescent="0.25">
      <c r="B13" s="352" t="s">
        <v>138</v>
      </c>
      <c r="C13" s="239" t="s">
        <v>101</v>
      </c>
      <c r="D13" s="240" t="s">
        <v>102</v>
      </c>
      <c r="E13" s="240" t="s">
        <v>103</v>
      </c>
      <c r="F13" s="240" t="s">
        <v>104</v>
      </c>
      <c r="G13" s="240" t="s">
        <v>105</v>
      </c>
    </row>
    <row r="14" spans="2:7" s="51" customFormat="1" x14ac:dyDescent="0.25">
      <c r="B14" s="353" t="s">
        <v>28</v>
      </c>
      <c r="C14" s="241" t="s">
        <v>69</v>
      </c>
      <c r="D14" s="242" t="s">
        <v>70</v>
      </c>
      <c r="E14" s="242" t="s">
        <v>71</v>
      </c>
      <c r="F14" s="242" t="s">
        <v>72</v>
      </c>
      <c r="G14" s="243" t="s">
        <v>73</v>
      </c>
    </row>
    <row r="15" spans="2:7" hidden="1" x14ac:dyDescent="0.25">
      <c r="B15" s="353" t="s">
        <v>214</v>
      </c>
      <c r="C15" s="241" t="s">
        <v>214</v>
      </c>
      <c r="D15" s="241" t="s">
        <v>214</v>
      </c>
      <c r="E15" s="241" t="s">
        <v>214</v>
      </c>
      <c r="F15" s="241" t="s">
        <v>214</v>
      </c>
      <c r="G15" s="241" t="s">
        <v>214</v>
      </c>
    </row>
    <row r="16" spans="2:7" hidden="1" x14ac:dyDescent="0.25">
      <c r="B16" s="353" t="s">
        <v>214</v>
      </c>
      <c r="C16" s="241" t="s">
        <v>214</v>
      </c>
      <c r="D16" s="241" t="s">
        <v>214</v>
      </c>
      <c r="E16" s="241" t="s">
        <v>214</v>
      </c>
      <c r="F16" s="241" t="s">
        <v>214</v>
      </c>
      <c r="G16" s="241" t="s">
        <v>214</v>
      </c>
    </row>
    <row r="17" spans="2:7" hidden="1" x14ac:dyDescent="0.25">
      <c r="B17" s="353" t="s">
        <v>214</v>
      </c>
      <c r="C17" s="241" t="s">
        <v>214</v>
      </c>
      <c r="D17" s="241" t="s">
        <v>214</v>
      </c>
      <c r="E17" s="241" t="s">
        <v>214</v>
      </c>
      <c r="F17" s="241" t="s">
        <v>214</v>
      </c>
      <c r="G17" s="241" t="s">
        <v>214</v>
      </c>
    </row>
    <row r="18" spans="2:7" hidden="1" x14ac:dyDescent="0.25">
      <c r="B18" s="353" t="s">
        <v>214</v>
      </c>
      <c r="C18" s="241" t="s">
        <v>214</v>
      </c>
      <c r="D18" s="241" t="s">
        <v>214</v>
      </c>
      <c r="E18" s="241" t="s">
        <v>214</v>
      </c>
      <c r="F18" s="241" t="s">
        <v>214</v>
      </c>
      <c r="G18" s="241" t="s">
        <v>214</v>
      </c>
    </row>
    <row r="19" spans="2:7" hidden="1" x14ac:dyDescent="0.25">
      <c r="B19" s="353" t="s">
        <v>214</v>
      </c>
      <c r="C19" s="241" t="s">
        <v>214</v>
      </c>
      <c r="D19" s="241" t="s">
        <v>214</v>
      </c>
      <c r="E19" s="241" t="s">
        <v>214</v>
      </c>
      <c r="F19" s="241" t="s">
        <v>214</v>
      </c>
      <c r="G19" s="241" t="s">
        <v>214</v>
      </c>
    </row>
    <row r="20" spans="2:7" hidden="1" x14ac:dyDescent="0.25">
      <c r="B20" s="353" t="s">
        <v>214</v>
      </c>
      <c r="C20" s="241" t="s">
        <v>214</v>
      </c>
      <c r="D20" s="241" t="s">
        <v>214</v>
      </c>
      <c r="E20" s="241" t="s">
        <v>214</v>
      </c>
      <c r="F20" s="241" t="s">
        <v>214</v>
      </c>
      <c r="G20" s="241" t="s">
        <v>214</v>
      </c>
    </row>
    <row r="21" spans="2:7" hidden="1" x14ac:dyDescent="0.25">
      <c r="B21" s="353" t="s">
        <v>214</v>
      </c>
      <c r="C21" s="241" t="s">
        <v>214</v>
      </c>
      <c r="D21" s="241" t="s">
        <v>214</v>
      </c>
      <c r="E21" s="241" t="s">
        <v>214</v>
      </c>
      <c r="F21" s="241" t="s">
        <v>214</v>
      </c>
      <c r="G21" s="241" t="s">
        <v>214</v>
      </c>
    </row>
    <row r="22" spans="2:7" hidden="1" x14ac:dyDescent="0.25">
      <c r="B22" s="353" t="s">
        <v>214</v>
      </c>
      <c r="C22" s="241" t="s">
        <v>214</v>
      </c>
      <c r="D22" s="241" t="s">
        <v>214</v>
      </c>
      <c r="E22" s="241" t="s">
        <v>214</v>
      </c>
      <c r="F22" s="241" t="s">
        <v>214</v>
      </c>
      <c r="G22" s="241" t="s">
        <v>214</v>
      </c>
    </row>
    <row r="23" spans="2:7" hidden="1" x14ac:dyDescent="0.25">
      <c r="B23" s="353" t="s">
        <v>214</v>
      </c>
      <c r="C23" s="241" t="s">
        <v>214</v>
      </c>
      <c r="D23" s="241" t="s">
        <v>214</v>
      </c>
      <c r="E23" s="241" t="s">
        <v>214</v>
      </c>
      <c r="F23" s="241" t="s">
        <v>214</v>
      </c>
      <c r="G23" s="241" t="s">
        <v>214</v>
      </c>
    </row>
    <row r="24" spans="2:7" x14ac:dyDescent="0.25">
      <c r="B24" s="377"/>
      <c r="C24" s="244"/>
      <c r="D24" s="244"/>
      <c r="E24" s="244"/>
      <c r="F24" s="244"/>
      <c r="G24" s="244"/>
    </row>
    <row r="25" spans="2:7" s="45" customFormat="1" x14ac:dyDescent="0.25">
      <c r="B25" s="389"/>
      <c r="C25" s="386"/>
      <c r="D25" s="386"/>
      <c r="E25" s="386"/>
      <c r="F25" s="386"/>
      <c r="G25" s="386"/>
    </row>
    <row r="26" spans="2:7" x14ac:dyDescent="0.25">
      <c r="B26" s="377"/>
      <c r="C26" s="244"/>
      <c r="D26" s="244"/>
      <c r="E26" s="244"/>
      <c r="F26" s="244"/>
      <c r="G26" s="244"/>
    </row>
    <row r="27" spans="2:7" s="45" customFormat="1" x14ac:dyDescent="0.25">
      <c r="B27" s="389"/>
      <c r="C27" s="386"/>
      <c r="D27" s="386"/>
      <c r="E27" s="386"/>
      <c r="F27" s="386"/>
      <c r="G27" s="386"/>
    </row>
    <row r="28" spans="2:7" x14ac:dyDescent="0.25">
      <c r="B28" s="377"/>
      <c r="C28" s="187"/>
      <c r="D28" s="187"/>
      <c r="E28" s="187"/>
      <c r="F28" s="187"/>
      <c r="G28" s="187"/>
    </row>
    <row r="29" spans="2:7" x14ac:dyDescent="0.25">
      <c r="B29" s="378"/>
      <c r="C29" s="188"/>
      <c r="D29" s="188"/>
      <c r="E29" s="188"/>
      <c r="F29" s="188"/>
      <c r="G29" s="188"/>
    </row>
    <row r="30" spans="2:7" x14ac:dyDescent="0.25">
      <c r="B30" s="377"/>
      <c r="C30" s="187"/>
      <c r="D30" s="187"/>
      <c r="E30" s="187"/>
      <c r="F30" s="187"/>
      <c r="G30" s="187"/>
    </row>
    <row r="31" spans="2:7" x14ac:dyDescent="0.25">
      <c r="B31" s="378"/>
      <c r="C31" s="188"/>
      <c r="D31" s="188"/>
      <c r="E31" s="188"/>
      <c r="F31" s="188"/>
      <c r="G31" s="188"/>
    </row>
    <row r="32" spans="2:7" x14ac:dyDescent="0.25">
      <c r="B32" s="377"/>
      <c r="C32" s="187"/>
      <c r="D32" s="187"/>
      <c r="E32" s="187"/>
      <c r="F32" s="187"/>
      <c r="G32" s="187"/>
    </row>
    <row r="33" spans="2:7" x14ac:dyDescent="0.25">
      <c r="B33" s="378"/>
      <c r="C33" s="188"/>
      <c r="D33" s="188"/>
      <c r="E33" s="188"/>
      <c r="F33" s="188"/>
      <c r="G33" s="188"/>
    </row>
  </sheetData>
  <sheetProtection algorithmName="SHA-512" hashValue="AfHtDbo1MbmBFNn9Y9uX7Y22lU4KFZrKZjP1UJw0WgQ1nYCSZwgQePI7u2vFavq/6oU+00jR2DpM4HoTAJ88FQ==" saltValue="WK7jOgLuzxoNXexCarKP9w==" spinCount="100000" sheet="1" objects="1" scenarios="1" sort="0" autoFilter="0"/>
  <dataValidations count="1">
    <dataValidation type="list" allowBlank="1" showInputMessage="1" showErrorMessage="1" sqref="B24:B33" xr:uid="{3912AB90-5D57-4240-B483-42DC605D6F53}">
      <formula1>CompanyRecord</formula1>
    </dataValidation>
  </dataValidations>
  <pageMargins left="0.7" right="0.7" top="0.75" bottom="0.75" header="0.3" footer="0.3"/>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0968C-2B0D-450A-86C6-16866FA5807F}">
  <sheetPr>
    <tabColor theme="4"/>
  </sheetPr>
  <dimension ref="A1:N506"/>
  <sheetViews>
    <sheetView showGridLines="0" topLeftCell="B7" workbookViewId="0">
      <selection activeCell="C30" sqref="C30"/>
    </sheetView>
  </sheetViews>
  <sheetFormatPr defaultColWidth="0" defaultRowHeight="15" zeroHeight="1" x14ac:dyDescent="0.25"/>
  <cols>
    <col min="1" max="1" width="0" hidden="1" customWidth="1"/>
    <col min="2" max="2" width="18.7109375" customWidth="1"/>
    <col min="3" max="3" width="26.85546875" customWidth="1"/>
    <col min="4" max="4" width="44.7109375" customWidth="1"/>
    <col min="5" max="5" width="20.7109375" customWidth="1"/>
    <col min="6" max="6" width="20.5703125" customWidth="1"/>
    <col min="7" max="8" width="21.7109375" customWidth="1"/>
    <col min="9" max="9" width="23.28515625" customWidth="1"/>
    <col min="10" max="10" width="52.42578125" customWidth="1"/>
    <col min="11" max="11" width="26" customWidth="1"/>
    <col min="12" max="12" width="44.28515625" customWidth="1"/>
    <col min="13" max="13" width="37.28515625" customWidth="1"/>
    <col min="14" max="14" width="21.7109375" customWidth="1"/>
    <col min="15" max="16384" width="8.85546875" hidden="1"/>
  </cols>
  <sheetData>
    <row r="1" spans="2:14" ht="25.5" hidden="1" x14ac:dyDescent="0.25">
      <c r="B1" s="16" t="s">
        <v>0</v>
      </c>
      <c r="C1" s="16"/>
      <c r="D1" s="16"/>
      <c r="E1" s="16"/>
      <c r="F1" s="116"/>
      <c r="G1" s="116"/>
      <c r="H1" s="116"/>
      <c r="I1" s="116"/>
      <c r="J1" s="116"/>
      <c r="K1" s="116"/>
      <c r="L1" s="116"/>
      <c r="M1" s="116"/>
      <c r="N1" s="116"/>
    </row>
    <row r="2" spans="2:14" hidden="1" x14ac:dyDescent="0.25">
      <c r="B2" s="22" t="s">
        <v>1</v>
      </c>
      <c r="C2" s="20" t="str">
        <f>+Welcome!B2</f>
        <v>63.8075(d) and (e) Notification of compliance status and Compliance Reports (Spreadsheet Template)</v>
      </c>
      <c r="D2" s="22"/>
      <c r="E2" s="22"/>
      <c r="F2" s="17"/>
      <c r="G2" s="17"/>
      <c r="H2" s="17"/>
      <c r="I2" s="17"/>
      <c r="J2" s="17"/>
      <c r="K2" s="17"/>
      <c r="L2" s="17"/>
      <c r="M2" s="17"/>
      <c r="N2" s="17"/>
    </row>
    <row r="3" spans="2:14" hidden="1" x14ac:dyDescent="0.25">
      <c r="B3" s="24" t="s">
        <v>3</v>
      </c>
      <c r="C3" s="24" t="str">
        <f>+Welcome!B3</f>
        <v>63.8075(d) and (e)</v>
      </c>
      <c r="D3" s="24"/>
      <c r="E3" s="24"/>
      <c r="F3" s="4"/>
      <c r="G3" s="4"/>
      <c r="H3" s="4"/>
      <c r="I3" s="4"/>
      <c r="J3" s="4"/>
      <c r="K3" s="4"/>
      <c r="L3" s="4"/>
      <c r="M3" s="4"/>
      <c r="N3" s="19"/>
    </row>
    <row r="4" spans="2:14" hidden="1" x14ac:dyDescent="0.25">
      <c r="B4" s="24" t="s">
        <v>5</v>
      </c>
      <c r="C4" s="24" t="str">
        <f>+Welcome!B4</f>
        <v>v1.01</v>
      </c>
      <c r="D4" s="24"/>
      <c r="E4" s="24"/>
      <c r="F4" s="41"/>
      <c r="G4" s="41"/>
      <c r="H4" s="41"/>
      <c r="I4" s="41"/>
      <c r="J4" s="41"/>
      <c r="K4" s="41"/>
      <c r="L4" s="41"/>
      <c r="M4" s="41"/>
      <c r="N4" s="46"/>
    </row>
    <row r="5" spans="2:14" hidden="1" x14ac:dyDescent="0.25">
      <c r="B5" s="24" t="s">
        <v>6</v>
      </c>
      <c r="C5" s="193">
        <f>+Welcome!B5</f>
        <v>45392</v>
      </c>
      <c r="D5" s="24"/>
      <c r="E5" s="24"/>
      <c r="F5" s="245"/>
      <c r="G5" s="245"/>
      <c r="H5" s="245"/>
      <c r="I5" s="245"/>
      <c r="J5" s="245"/>
      <c r="K5" s="245"/>
      <c r="L5" s="245"/>
      <c r="M5" s="245"/>
      <c r="N5" s="245"/>
    </row>
    <row r="6" spans="2:14" hidden="1" x14ac:dyDescent="0.25">
      <c r="B6" s="4"/>
      <c r="C6" s="10"/>
      <c r="D6" s="10"/>
      <c r="E6" s="245"/>
      <c r="F6" s="245"/>
      <c r="G6" s="245"/>
      <c r="H6" s="245"/>
      <c r="I6" s="245"/>
      <c r="J6" s="245"/>
      <c r="K6" s="245"/>
      <c r="L6" s="245"/>
      <c r="M6" s="245"/>
      <c r="N6" s="245"/>
    </row>
    <row r="7" spans="2:14" x14ac:dyDescent="0.25">
      <c r="B7" s="116" t="s">
        <v>221</v>
      </c>
      <c r="C7" s="10"/>
      <c r="D7" s="10"/>
      <c r="E7" s="245"/>
      <c r="F7" s="245"/>
      <c r="G7" s="245"/>
      <c r="H7" s="245"/>
      <c r="I7" s="245"/>
      <c r="J7" s="245"/>
      <c r="K7" s="245"/>
      <c r="L7" s="245"/>
      <c r="M7" s="245"/>
      <c r="N7" s="245"/>
    </row>
    <row r="8" spans="2:14" hidden="1" x14ac:dyDescent="0.25">
      <c r="B8" s="4"/>
      <c r="C8" s="10"/>
      <c r="D8" s="10"/>
      <c r="E8" s="245"/>
      <c r="F8" s="245"/>
      <c r="G8" s="245"/>
      <c r="H8" s="245"/>
      <c r="I8" s="245"/>
      <c r="J8" s="245"/>
      <c r="K8" s="245"/>
      <c r="L8" s="245"/>
      <c r="M8" s="245"/>
      <c r="N8" s="245"/>
    </row>
    <row r="9" spans="2:14" hidden="1" x14ac:dyDescent="0.25">
      <c r="B9" s="4"/>
      <c r="C9" s="10"/>
      <c r="D9" s="10"/>
      <c r="E9" s="245"/>
      <c r="F9" s="245"/>
      <c r="G9" s="245"/>
      <c r="H9" s="245"/>
      <c r="I9" s="245"/>
      <c r="J9" s="245"/>
      <c r="K9" s="245"/>
      <c r="L9" s="245"/>
      <c r="M9" s="245"/>
      <c r="N9" s="245"/>
    </row>
    <row r="10" spans="2:14" hidden="1" x14ac:dyDescent="0.25">
      <c r="B10" s="4"/>
      <c r="C10" s="10"/>
      <c r="D10" s="10"/>
      <c r="E10" s="245"/>
      <c r="F10" s="245"/>
      <c r="G10" s="245"/>
      <c r="H10" s="245"/>
      <c r="I10" s="245"/>
      <c r="J10" s="245"/>
      <c r="K10" s="245"/>
      <c r="L10" s="245"/>
      <c r="M10" s="245"/>
      <c r="N10" s="245"/>
    </row>
    <row r="11" spans="2:14" hidden="1" x14ac:dyDescent="0.25">
      <c r="B11" s="4"/>
      <c r="C11" s="10"/>
      <c r="D11" s="10"/>
      <c r="E11" s="245"/>
      <c r="F11" s="245"/>
      <c r="G11" s="245"/>
      <c r="H11" s="245"/>
      <c r="I11" s="245"/>
      <c r="J11" s="245"/>
      <c r="K11" s="245"/>
      <c r="L11" s="245"/>
      <c r="M11" s="245"/>
      <c r="N11" s="245"/>
    </row>
    <row r="12" spans="2:14" s="139" customFormat="1" ht="90.75" thickBot="1" x14ac:dyDescent="0.3">
      <c r="B12" s="194" t="s">
        <v>281</v>
      </c>
      <c r="C12" s="164" t="s">
        <v>254</v>
      </c>
      <c r="D12" s="164" t="s">
        <v>224</v>
      </c>
      <c r="E12" s="194" t="s">
        <v>253</v>
      </c>
      <c r="F12" s="194" t="s">
        <v>291</v>
      </c>
      <c r="G12" s="194" t="s">
        <v>267</v>
      </c>
      <c r="H12" s="194" t="s">
        <v>252</v>
      </c>
      <c r="I12" s="194" t="s">
        <v>251</v>
      </c>
      <c r="J12" s="194" t="s">
        <v>247</v>
      </c>
      <c r="K12" s="194" t="s">
        <v>248</v>
      </c>
      <c r="L12" s="164" t="s">
        <v>249</v>
      </c>
      <c r="M12" s="194" t="s">
        <v>250</v>
      </c>
      <c r="N12" s="246" t="s">
        <v>266</v>
      </c>
    </row>
    <row r="13" spans="2:14" s="215" customFormat="1" x14ac:dyDescent="0.25">
      <c r="B13" s="195" t="s">
        <v>138</v>
      </c>
      <c r="C13" s="195" t="s">
        <v>117</v>
      </c>
      <c r="D13" s="222" t="s">
        <v>118</v>
      </c>
      <c r="E13" s="166" t="s">
        <v>119</v>
      </c>
      <c r="F13" s="166" t="s">
        <v>121</v>
      </c>
      <c r="G13" s="166" t="s">
        <v>122</v>
      </c>
      <c r="H13" s="166" t="s">
        <v>123</v>
      </c>
      <c r="I13" s="166" t="s">
        <v>130</v>
      </c>
      <c r="J13" s="166" t="s">
        <v>124</v>
      </c>
      <c r="K13" s="166" t="s">
        <v>125</v>
      </c>
      <c r="L13" s="223" t="s">
        <v>126</v>
      </c>
      <c r="M13" s="223" t="s">
        <v>127</v>
      </c>
      <c r="N13" s="223" t="s">
        <v>128</v>
      </c>
    </row>
    <row r="14" spans="2:14" s="216" customFormat="1" ht="30" x14ac:dyDescent="0.25">
      <c r="B14" s="247" t="s">
        <v>28</v>
      </c>
      <c r="C14" s="247" t="s">
        <v>40</v>
      </c>
      <c r="D14" s="196" t="s">
        <v>41</v>
      </c>
      <c r="E14" s="196" t="s">
        <v>42</v>
      </c>
      <c r="F14" s="196" t="s">
        <v>80</v>
      </c>
      <c r="G14" s="196" t="s">
        <v>81</v>
      </c>
      <c r="H14" s="196" t="s">
        <v>44</v>
      </c>
      <c r="I14" s="196" t="s">
        <v>268</v>
      </c>
      <c r="J14" s="196" t="s">
        <v>82</v>
      </c>
      <c r="K14" s="196" t="s">
        <v>45</v>
      </c>
      <c r="L14" s="197" t="s">
        <v>46</v>
      </c>
      <c r="M14" s="197" t="s">
        <v>47</v>
      </c>
      <c r="N14" s="197" t="s">
        <v>83</v>
      </c>
    </row>
    <row r="15" spans="2:14" s="216" customFormat="1" hidden="1" x14ac:dyDescent="0.25">
      <c r="B15" s="247" t="s">
        <v>214</v>
      </c>
      <c r="C15" s="247" t="s">
        <v>214</v>
      </c>
      <c r="D15" s="196" t="s">
        <v>214</v>
      </c>
      <c r="E15" s="249" t="s">
        <v>214</v>
      </c>
      <c r="F15" s="249" t="s">
        <v>214</v>
      </c>
      <c r="G15" s="249" t="s">
        <v>214</v>
      </c>
      <c r="H15" s="249" t="s">
        <v>214</v>
      </c>
      <c r="I15" s="249" t="s">
        <v>214</v>
      </c>
      <c r="J15" s="249" t="s">
        <v>214</v>
      </c>
      <c r="K15" s="249" t="s">
        <v>214</v>
      </c>
      <c r="L15" s="250" t="s">
        <v>214</v>
      </c>
      <c r="M15" s="250" t="s">
        <v>214</v>
      </c>
      <c r="N15" s="197" t="s">
        <v>214</v>
      </c>
    </row>
    <row r="16" spans="2:14" s="216" customFormat="1" hidden="1" x14ac:dyDescent="0.25">
      <c r="B16" s="247" t="s">
        <v>214</v>
      </c>
      <c r="C16" s="247" t="s">
        <v>214</v>
      </c>
      <c r="D16" s="196" t="s">
        <v>214</v>
      </c>
      <c r="E16" s="249" t="s">
        <v>214</v>
      </c>
      <c r="F16" s="249" t="s">
        <v>214</v>
      </c>
      <c r="G16" s="249" t="s">
        <v>214</v>
      </c>
      <c r="H16" s="249" t="s">
        <v>214</v>
      </c>
      <c r="I16" s="249" t="s">
        <v>214</v>
      </c>
      <c r="J16" s="249" t="s">
        <v>214</v>
      </c>
      <c r="K16" s="249" t="s">
        <v>214</v>
      </c>
      <c r="L16" s="250" t="s">
        <v>214</v>
      </c>
      <c r="M16" s="250" t="s">
        <v>214</v>
      </c>
      <c r="N16" s="197" t="s">
        <v>214</v>
      </c>
    </row>
    <row r="17" spans="2:14" s="216" customFormat="1" hidden="1" x14ac:dyDescent="0.25">
      <c r="B17" s="247" t="s">
        <v>214</v>
      </c>
      <c r="C17" s="247" t="s">
        <v>214</v>
      </c>
      <c r="D17" s="196" t="s">
        <v>214</v>
      </c>
      <c r="E17" s="249" t="s">
        <v>214</v>
      </c>
      <c r="F17" s="249" t="s">
        <v>214</v>
      </c>
      <c r="G17" s="249" t="s">
        <v>214</v>
      </c>
      <c r="H17" s="249" t="s">
        <v>214</v>
      </c>
      <c r="I17" s="249" t="s">
        <v>214</v>
      </c>
      <c r="J17" s="249" t="s">
        <v>214</v>
      </c>
      <c r="K17" s="249" t="s">
        <v>214</v>
      </c>
      <c r="L17" s="250" t="s">
        <v>214</v>
      </c>
      <c r="M17" s="250" t="s">
        <v>214</v>
      </c>
      <c r="N17" s="197" t="s">
        <v>214</v>
      </c>
    </row>
    <row r="18" spans="2:14" s="216" customFormat="1" hidden="1" x14ac:dyDescent="0.25">
      <c r="B18" s="247" t="s">
        <v>214</v>
      </c>
      <c r="C18" s="247" t="s">
        <v>214</v>
      </c>
      <c r="D18" s="196" t="s">
        <v>214</v>
      </c>
      <c r="E18" s="249" t="s">
        <v>214</v>
      </c>
      <c r="F18" s="249" t="s">
        <v>214</v>
      </c>
      <c r="G18" s="249" t="s">
        <v>214</v>
      </c>
      <c r="H18" s="249" t="s">
        <v>214</v>
      </c>
      <c r="I18" s="249" t="s">
        <v>214</v>
      </c>
      <c r="J18" s="249" t="s">
        <v>214</v>
      </c>
      <c r="K18" s="249" t="s">
        <v>214</v>
      </c>
      <c r="L18" s="250" t="s">
        <v>214</v>
      </c>
      <c r="M18" s="250" t="s">
        <v>214</v>
      </c>
      <c r="N18" s="197" t="s">
        <v>214</v>
      </c>
    </row>
    <row r="19" spans="2:14" s="216" customFormat="1" hidden="1" x14ac:dyDescent="0.25">
      <c r="B19" s="247" t="s">
        <v>214</v>
      </c>
      <c r="C19" s="247" t="s">
        <v>214</v>
      </c>
      <c r="D19" s="196" t="s">
        <v>214</v>
      </c>
      <c r="E19" s="249" t="s">
        <v>214</v>
      </c>
      <c r="F19" s="249" t="s">
        <v>214</v>
      </c>
      <c r="G19" s="249" t="s">
        <v>214</v>
      </c>
      <c r="H19" s="249" t="s">
        <v>214</v>
      </c>
      <c r="I19" s="249" t="s">
        <v>214</v>
      </c>
      <c r="J19" s="249" t="s">
        <v>214</v>
      </c>
      <c r="K19" s="249" t="s">
        <v>214</v>
      </c>
      <c r="L19" s="250" t="s">
        <v>214</v>
      </c>
      <c r="M19" s="250" t="s">
        <v>214</v>
      </c>
      <c r="N19" s="197" t="s">
        <v>214</v>
      </c>
    </row>
    <row r="20" spans="2:14" s="216" customFormat="1" hidden="1" x14ac:dyDescent="0.25">
      <c r="B20" s="247" t="s">
        <v>214</v>
      </c>
      <c r="C20" s="247" t="s">
        <v>214</v>
      </c>
      <c r="D20" s="196" t="s">
        <v>214</v>
      </c>
      <c r="E20" s="249" t="s">
        <v>214</v>
      </c>
      <c r="F20" s="249" t="s">
        <v>214</v>
      </c>
      <c r="G20" s="249" t="s">
        <v>214</v>
      </c>
      <c r="H20" s="249" t="s">
        <v>214</v>
      </c>
      <c r="I20" s="249" t="s">
        <v>214</v>
      </c>
      <c r="J20" s="249" t="s">
        <v>214</v>
      </c>
      <c r="K20" s="249" t="s">
        <v>214</v>
      </c>
      <c r="L20" s="250" t="s">
        <v>214</v>
      </c>
      <c r="M20" s="250" t="s">
        <v>214</v>
      </c>
      <c r="N20" s="197" t="s">
        <v>214</v>
      </c>
    </row>
    <row r="21" spans="2:14" s="216" customFormat="1" hidden="1" x14ac:dyDescent="0.25">
      <c r="B21" s="247" t="s">
        <v>214</v>
      </c>
      <c r="C21" s="247" t="s">
        <v>214</v>
      </c>
      <c r="D21" s="196" t="s">
        <v>214</v>
      </c>
      <c r="E21" s="249" t="s">
        <v>214</v>
      </c>
      <c r="F21" s="249" t="s">
        <v>214</v>
      </c>
      <c r="G21" s="249" t="s">
        <v>214</v>
      </c>
      <c r="H21" s="249" t="s">
        <v>214</v>
      </c>
      <c r="I21" s="249" t="s">
        <v>214</v>
      </c>
      <c r="J21" s="249" t="s">
        <v>214</v>
      </c>
      <c r="K21" s="249" t="s">
        <v>214</v>
      </c>
      <c r="L21" s="250" t="s">
        <v>214</v>
      </c>
      <c r="M21" s="250" t="s">
        <v>214</v>
      </c>
      <c r="N21" s="197" t="s">
        <v>214</v>
      </c>
    </row>
    <row r="22" spans="2:14" s="216" customFormat="1" hidden="1" x14ac:dyDescent="0.25">
      <c r="B22" s="247" t="s">
        <v>214</v>
      </c>
      <c r="C22" s="247" t="s">
        <v>214</v>
      </c>
      <c r="D22" s="196" t="s">
        <v>214</v>
      </c>
      <c r="E22" s="249" t="s">
        <v>214</v>
      </c>
      <c r="F22" s="249" t="s">
        <v>214</v>
      </c>
      <c r="G22" s="249" t="s">
        <v>214</v>
      </c>
      <c r="H22" s="249" t="s">
        <v>214</v>
      </c>
      <c r="I22" s="249" t="s">
        <v>214</v>
      </c>
      <c r="J22" s="249" t="s">
        <v>214</v>
      </c>
      <c r="K22" s="249" t="s">
        <v>214</v>
      </c>
      <c r="L22" s="250" t="s">
        <v>214</v>
      </c>
      <c r="M22" s="250" t="s">
        <v>214</v>
      </c>
      <c r="N22" s="197" t="s">
        <v>214</v>
      </c>
    </row>
    <row r="23" spans="2:14" s="216" customFormat="1" hidden="1" x14ac:dyDescent="0.25">
      <c r="B23" s="247" t="s">
        <v>214</v>
      </c>
      <c r="C23" s="247" t="s">
        <v>214</v>
      </c>
      <c r="D23" s="196" t="s">
        <v>214</v>
      </c>
      <c r="E23" s="249" t="s">
        <v>214</v>
      </c>
      <c r="F23" s="249" t="s">
        <v>214</v>
      </c>
      <c r="G23" s="249" t="s">
        <v>214</v>
      </c>
      <c r="H23" s="249" t="s">
        <v>214</v>
      </c>
      <c r="I23" s="249" t="s">
        <v>214</v>
      </c>
      <c r="J23" s="249" t="s">
        <v>214</v>
      </c>
      <c r="K23" s="249" t="s">
        <v>214</v>
      </c>
      <c r="L23" s="250" t="s">
        <v>214</v>
      </c>
      <c r="M23" s="250" t="s">
        <v>214</v>
      </c>
      <c r="N23" s="197" t="s">
        <v>214</v>
      </c>
    </row>
    <row r="24" spans="2:14" s="216" customFormat="1" x14ac:dyDescent="0.25">
      <c r="B24" s="198"/>
      <c r="C24" s="198"/>
      <c r="D24" s="198"/>
      <c r="E24" s="252"/>
      <c r="F24" s="261"/>
      <c r="G24" s="262"/>
      <c r="H24" s="253"/>
      <c r="I24" s="251"/>
      <c r="J24" s="251"/>
      <c r="K24" s="254"/>
      <c r="L24" s="254"/>
      <c r="M24" s="254"/>
      <c r="N24" s="198"/>
    </row>
    <row r="25" spans="2:14" s="216" customFormat="1" x14ac:dyDescent="0.25">
      <c r="B25" s="198"/>
      <c r="C25" s="198"/>
      <c r="D25" s="198"/>
      <c r="E25" s="252"/>
      <c r="F25" s="261"/>
      <c r="G25" s="262"/>
      <c r="H25" s="253"/>
      <c r="I25" s="251"/>
      <c r="J25" s="251"/>
      <c r="K25" s="254"/>
      <c r="L25" s="254"/>
      <c r="M25" s="254"/>
      <c r="N25" s="198"/>
    </row>
    <row r="26" spans="2:14" s="216" customFormat="1" x14ac:dyDescent="0.25">
      <c r="B26" s="198"/>
      <c r="C26" s="198"/>
      <c r="D26" s="198"/>
      <c r="E26" s="252"/>
      <c r="F26" s="261"/>
      <c r="G26" s="262"/>
      <c r="H26" s="253"/>
      <c r="I26" s="251"/>
      <c r="J26" s="251"/>
      <c r="K26" s="254"/>
      <c r="L26" s="254"/>
      <c r="M26" s="254"/>
      <c r="N26" s="198"/>
    </row>
    <row r="27" spans="2:14" s="216" customFormat="1" x14ac:dyDescent="0.25">
      <c r="B27" s="198"/>
      <c r="C27" s="198"/>
      <c r="D27" s="198"/>
      <c r="E27" s="252"/>
      <c r="F27" s="261"/>
      <c r="G27" s="262"/>
      <c r="H27" s="253"/>
      <c r="I27" s="251"/>
      <c r="J27" s="251"/>
      <c r="K27" s="254"/>
      <c r="L27" s="254"/>
      <c r="M27" s="254"/>
      <c r="N27" s="198"/>
    </row>
    <row r="28" spans="2:14" s="216" customFormat="1" x14ac:dyDescent="0.25">
      <c r="B28" s="198"/>
      <c r="C28" s="198"/>
      <c r="D28" s="198"/>
      <c r="E28" s="252"/>
      <c r="F28" s="261"/>
      <c r="G28" s="262"/>
      <c r="H28" s="253"/>
      <c r="I28" s="251"/>
      <c r="J28" s="251"/>
      <c r="K28" s="254"/>
      <c r="L28" s="254"/>
      <c r="M28" s="254"/>
      <c r="N28" s="198"/>
    </row>
    <row r="29" spans="2:14" s="216" customFormat="1" x14ac:dyDescent="0.25">
      <c r="B29" s="198"/>
      <c r="C29" s="198"/>
      <c r="D29" s="198"/>
      <c r="E29" s="252"/>
      <c r="F29" s="261"/>
      <c r="G29" s="262"/>
      <c r="H29" s="253"/>
      <c r="I29" s="251"/>
      <c r="J29" s="251"/>
      <c r="K29" s="254"/>
      <c r="L29" s="254"/>
      <c r="M29" s="254"/>
      <c r="N29" s="198"/>
    </row>
    <row r="30" spans="2:14" s="216" customFormat="1" x14ac:dyDescent="0.25">
      <c r="B30" s="198"/>
      <c r="C30" s="198"/>
      <c r="D30" s="198"/>
      <c r="E30" s="252"/>
      <c r="F30" s="261"/>
      <c r="G30" s="262"/>
      <c r="H30" s="253"/>
      <c r="I30" s="251"/>
      <c r="J30" s="251"/>
      <c r="K30" s="254"/>
      <c r="L30" s="254"/>
      <c r="M30" s="254"/>
      <c r="N30" s="198"/>
    </row>
    <row r="31" spans="2:14" s="216" customFormat="1" x14ac:dyDescent="0.25">
      <c r="B31" s="198"/>
      <c r="C31" s="198"/>
      <c r="D31" s="198"/>
      <c r="E31" s="252"/>
      <c r="F31" s="261"/>
      <c r="G31" s="262"/>
      <c r="H31" s="253"/>
      <c r="I31" s="251"/>
      <c r="J31" s="251"/>
      <c r="K31" s="254"/>
      <c r="L31" s="254"/>
      <c r="M31" s="254"/>
      <c r="N31" s="198"/>
    </row>
    <row r="32" spans="2:14" s="216" customFormat="1" x14ac:dyDescent="0.25">
      <c r="B32" s="198"/>
      <c r="C32" s="198"/>
      <c r="D32" s="198"/>
      <c r="E32" s="252"/>
      <c r="F32" s="261"/>
      <c r="G32" s="262"/>
      <c r="H32" s="253"/>
      <c r="I32" s="251"/>
      <c r="J32" s="251"/>
      <c r="K32" s="254"/>
      <c r="L32" s="254"/>
      <c r="M32" s="254"/>
      <c r="N32" s="198"/>
    </row>
    <row r="33" spans="2:14" s="216" customFormat="1" x14ac:dyDescent="0.25">
      <c r="B33" s="198"/>
      <c r="C33" s="198"/>
      <c r="D33" s="198"/>
      <c r="E33" s="252"/>
      <c r="F33" s="261"/>
      <c r="G33" s="262"/>
      <c r="H33" s="253"/>
      <c r="I33" s="251"/>
      <c r="J33" s="251"/>
      <c r="K33" s="254"/>
      <c r="L33" s="254"/>
      <c r="M33" s="254"/>
      <c r="N33" s="198"/>
    </row>
    <row r="34" spans="2:14" s="216" customFormat="1" x14ac:dyDescent="0.25">
      <c r="B34" s="198"/>
      <c r="C34" s="198"/>
      <c r="D34" s="198"/>
      <c r="E34" s="252"/>
      <c r="F34" s="261"/>
      <c r="G34" s="262"/>
      <c r="H34" s="253"/>
      <c r="I34" s="251"/>
      <c r="J34" s="251"/>
      <c r="K34" s="254"/>
      <c r="L34" s="254"/>
      <c r="M34" s="254"/>
      <c r="N34" s="198"/>
    </row>
    <row r="35" spans="2:14" s="216" customFormat="1" x14ac:dyDescent="0.25">
      <c r="B35" s="198"/>
      <c r="C35" s="198"/>
      <c r="D35" s="198"/>
      <c r="E35" s="252"/>
      <c r="F35" s="261"/>
      <c r="G35" s="262"/>
      <c r="H35" s="253"/>
      <c r="I35" s="251"/>
      <c r="J35" s="251"/>
      <c r="K35" s="254"/>
      <c r="L35" s="254"/>
      <c r="M35" s="254"/>
      <c r="N35" s="198"/>
    </row>
    <row r="36" spans="2:14" s="216" customFormat="1" x14ac:dyDescent="0.25">
      <c r="B36" s="198"/>
      <c r="C36" s="198"/>
      <c r="D36" s="198"/>
      <c r="E36" s="252"/>
      <c r="F36" s="261"/>
      <c r="G36" s="262"/>
      <c r="H36" s="253"/>
      <c r="I36" s="251"/>
      <c r="J36" s="251"/>
      <c r="K36" s="254"/>
      <c r="L36" s="254"/>
      <c r="M36" s="254"/>
      <c r="N36" s="198"/>
    </row>
    <row r="37" spans="2:14" s="216" customFormat="1" x14ac:dyDescent="0.25">
      <c r="B37" s="198"/>
      <c r="C37" s="198"/>
      <c r="D37" s="198"/>
      <c r="E37" s="252"/>
      <c r="F37" s="261"/>
      <c r="G37" s="262"/>
      <c r="H37" s="253"/>
      <c r="I37" s="251"/>
      <c r="J37" s="251"/>
      <c r="K37" s="254"/>
      <c r="L37" s="254"/>
      <c r="M37" s="254"/>
      <c r="N37" s="198"/>
    </row>
    <row r="38" spans="2:14" s="216" customFormat="1" x14ac:dyDescent="0.25">
      <c r="B38" s="198"/>
      <c r="C38" s="198"/>
      <c r="D38" s="198"/>
      <c r="E38" s="252"/>
      <c r="F38" s="261"/>
      <c r="G38" s="262"/>
      <c r="H38" s="253"/>
      <c r="I38" s="251"/>
      <c r="J38" s="251"/>
      <c r="K38" s="254"/>
      <c r="L38" s="254"/>
      <c r="M38" s="254"/>
      <c r="N38" s="198"/>
    </row>
    <row r="39" spans="2:14" s="216" customFormat="1" x14ac:dyDescent="0.25">
      <c r="B39" s="198"/>
      <c r="C39" s="198"/>
      <c r="D39" s="198"/>
      <c r="E39" s="252"/>
      <c r="F39" s="261"/>
      <c r="G39" s="262"/>
      <c r="H39" s="253"/>
      <c r="I39" s="251"/>
      <c r="J39" s="251"/>
      <c r="K39" s="254"/>
      <c r="L39" s="254"/>
      <c r="M39" s="254"/>
      <c r="N39" s="198"/>
    </row>
    <row r="40" spans="2:14" s="216" customFormat="1" x14ac:dyDescent="0.25">
      <c r="B40" s="198"/>
      <c r="C40" s="198"/>
      <c r="D40" s="198"/>
      <c r="E40" s="252"/>
      <c r="F40" s="261"/>
      <c r="G40" s="262"/>
      <c r="H40" s="253"/>
      <c r="I40" s="251"/>
      <c r="J40" s="251"/>
      <c r="K40" s="254"/>
      <c r="L40" s="254"/>
      <c r="M40" s="254"/>
      <c r="N40" s="198"/>
    </row>
    <row r="41" spans="2:14" s="216" customFormat="1" x14ac:dyDescent="0.25">
      <c r="B41" s="198"/>
      <c r="C41" s="198"/>
      <c r="D41" s="198"/>
      <c r="E41" s="252"/>
      <c r="F41" s="261"/>
      <c r="G41" s="262"/>
      <c r="H41" s="253"/>
      <c r="I41" s="251"/>
      <c r="J41" s="251"/>
      <c r="K41" s="254"/>
      <c r="L41" s="254"/>
      <c r="M41" s="254"/>
      <c r="N41" s="198"/>
    </row>
    <row r="42" spans="2:14" s="216" customFormat="1" x14ac:dyDescent="0.25">
      <c r="B42" s="198"/>
      <c r="C42" s="198"/>
      <c r="D42" s="198"/>
      <c r="E42" s="252"/>
      <c r="F42" s="261"/>
      <c r="G42" s="262"/>
      <c r="H42" s="253"/>
      <c r="I42" s="251"/>
      <c r="J42" s="251"/>
      <c r="K42" s="254"/>
      <c r="L42" s="254"/>
      <c r="M42" s="254"/>
      <c r="N42" s="198"/>
    </row>
    <row r="43" spans="2:14" s="216" customFormat="1" x14ac:dyDescent="0.25">
      <c r="B43" s="198"/>
      <c r="C43" s="198"/>
      <c r="D43" s="198"/>
      <c r="E43" s="252"/>
      <c r="F43" s="261"/>
      <c r="G43" s="262"/>
      <c r="H43" s="253"/>
      <c r="I43" s="251"/>
      <c r="J43" s="251"/>
      <c r="K43" s="254"/>
      <c r="L43" s="254"/>
      <c r="M43" s="254"/>
      <c r="N43" s="198"/>
    </row>
    <row r="44" spans="2:14" s="216" customFormat="1" x14ac:dyDescent="0.25">
      <c r="B44" s="198"/>
      <c r="C44" s="198"/>
      <c r="D44" s="198"/>
      <c r="E44" s="252"/>
      <c r="F44" s="261"/>
      <c r="G44" s="262"/>
      <c r="H44" s="253"/>
      <c r="I44" s="251"/>
      <c r="J44" s="251"/>
      <c r="K44" s="254"/>
      <c r="L44" s="254"/>
      <c r="M44" s="254"/>
      <c r="N44" s="198"/>
    </row>
    <row r="45" spans="2:14" s="216" customFormat="1" x14ac:dyDescent="0.25">
      <c r="B45" s="198"/>
      <c r="C45" s="198"/>
      <c r="D45" s="198"/>
      <c r="E45" s="252"/>
      <c r="F45" s="261"/>
      <c r="G45" s="262"/>
      <c r="H45" s="253"/>
      <c r="I45" s="251"/>
      <c r="J45" s="251"/>
      <c r="K45" s="254"/>
      <c r="L45" s="254"/>
      <c r="M45" s="254"/>
      <c r="N45" s="198"/>
    </row>
    <row r="46" spans="2:14" s="216" customFormat="1" x14ac:dyDescent="0.25">
      <c r="B46" s="198"/>
      <c r="C46" s="198"/>
      <c r="D46" s="198"/>
      <c r="E46" s="252"/>
      <c r="F46" s="261"/>
      <c r="G46" s="262"/>
      <c r="H46" s="253"/>
      <c r="I46" s="251"/>
      <c r="J46" s="251"/>
      <c r="K46" s="254"/>
      <c r="L46" s="254"/>
      <c r="M46" s="254"/>
      <c r="N46" s="198"/>
    </row>
    <row r="47" spans="2:14" s="216" customFormat="1" x14ac:dyDescent="0.25">
      <c r="B47" s="198"/>
      <c r="C47" s="198"/>
      <c r="D47" s="198"/>
      <c r="E47" s="252"/>
      <c r="F47" s="261"/>
      <c r="G47" s="262"/>
      <c r="H47" s="253"/>
      <c r="I47" s="251"/>
      <c r="J47" s="251"/>
      <c r="K47" s="254"/>
      <c r="L47" s="254"/>
      <c r="M47" s="254"/>
      <c r="N47" s="198"/>
    </row>
    <row r="48" spans="2:14" s="216" customFormat="1" x14ac:dyDescent="0.25">
      <c r="B48" s="198"/>
      <c r="C48" s="198"/>
      <c r="D48" s="198"/>
      <c r="E48" s="252"/>
      <c r="F48" s="261"/>
      <c r="G48" s="262"/>
      <c r="H48" s="253"/>
      <c r="I48" s="251"/>
      <c r="J48" s="251"/>
      <c r="K48" s="254"/>
      <c r="L48" s="254"/>
      <c r="M48" s="254"/>
      <c r="N48" s="198"/>
    </row>
    <row r="49" spans="2:14" s="216" customFormat="1" x14ac:dyDescent="0.25">
      <c r="B49" s="198"/>
      <c r="C49" s="198"/>
      <c r="D49" s="198"/>
      <c r="E49" s="252"/>
      <c r="F49" s="261"/>
      <c r="G49" s="262"/>
      <c r="H49" s="253"/>
      <c r="I49" s="251"/>
      <c r="J49" s="251"/>
      <c r="K49" s="254"/>
      <c r="L49" s="254"/>
      <c r="M49" s="254"/>
      <c r="N49" s="198"/>
    </row>
    <row r="50" spans="2:14" s="216" customFormat="1" x14ac:dyDescent="0.25">
      <c r="B50" s="198"/>
      <c r="C50" s="198"/>
      <c r="D50" s="198"/>
      <c r="E50" s="252"/>
      <c r="F50" s="261"/>
      <c r="G50" s="262"/>
      <c r="H50" s="253"/>
      <c r="I50" s="251"/>
      <c r="J50" s="251"/>
      <c r="K50" s="254"/>
      <c r="L50" s="254"/>
      <c r="M50" s="254"/>
      <c r="N50" s="198"/>
    </row>
    <row r="51" spans="2:14" s="216" customFormat="1" x14ac:dyDescent="0.25">
      <c r="B51" s="198"/>
      <c r="C51" s="198"/>
      <c r="D51" s="198"/>
      <c r="E51" s="252"/>
      <c r="F51" s="261"/>
      <c r="G51" s="262"/>
      <c r="H51" s="253"/>
      <c r="I51" s="251"/>
      <c r="J51" s="251"/>
      <c r="K51" s="254"/>
      <c r="L51" s="254"/>
      <c r="M51" s="254"/>
      <c r="N51" s="198"/>
    </row>
    <row r="52" spans="2:14" s="216" customFormat="1" x14ac:dyDescent="0.25">
      <c r="B52" s="198"/>
      <c r="C52" s="198"/>
      <c r="D52" s="198"/>
      <c r="E52" s="252"/>
      <c r="F52" s="261"/>
      <c r="G52" s="262"/>
      <c r="H52" s="253"/>
      <c r="I52" s="251"/>
      <c r="J52" s="251"/>
      <c r="K52" s="254"/>
      <c r="L52" s="254"/>
      <c r="M52" s="254"/>
      <c r="N52" s="198"/>
    </row>
    <row r="53" spans="2:14" s="216" customFormat="1" x14ac:dyDescent="0.25">
      <c r="B53" s="198"/>
      <c r="C53" s="198"/>
      <c r="D53" s="198"/>
      <c r="E53" s="252"/>
      <c r="F53" s="261"/>
      <c r="G53" s="262"/>
      <c r="H53" s="253"/>
      <c r="I53" s="251"/>
      <c r="J53" s="251"/>
      <c r="K53" s="254"/>
      <c r="L53" s="254"/>
      <c r="M53" s="254"/>
      <c r="N53" s="198"/>
    </row>
    <row r="54" spans="2:14" s="216" customFormat="1" x14ac:dyDescent="0.25">
      <c r="B54" s="198"/>
      <c r="C54" s="198"/>
      <c r="D54" s="198"/>
      <c r="E54" s="252"/>
      <c r="F54" s="261"/>
      <c r="G54" s="262"/>
      <c r="H54" s="198"/>
      <c r="I54" s="251"/>
      <c r="J54" s="251"/>
      <c r="K54" s="198"/>
      <c r="L54" s="198"/>
      <c r="M54" s="198"/>
      <c r="N54" s="198"/>
    </row>
    <row r="55" spans="2:14" s="216" customFormat="1" x14ac:dyDescent="0.25">
      <c r="B55" s="198"/>
      <c r="C55" s="198"/>
      <c r="D55" s="198"/>
      <c r="E55" s="252"/>
      <c r="F55" s="261"/>
      <c r="G55" s="262"/>
      <c r="H55" s="198"/>
      <c r="I55" s="251"/>
      <c r="J55" s="251"/>
      <c r="K55" s="198"/>
      <c r="L55" s="198"/>
      <c r="M55" s="198"/>
      <c r="N55" s="198"/>
    </row>
    <row r="56" spans="2:14" s="216" customFormat="1" x14ac:dyDescent="0.25">
      <c r="B56" s="198"/>
      <c r="C56" s="198"/>
      <c r="D56" s="198"/>
      <c r="E56" s="252"/>
      <c r="F56" s="261"/>
      <c r="G56" s="262"/>
      <c r="H56" s="198"/>
      <c r="I56" s="251"/>
      <c r="J56" s="251"/>
      <c r="K56" s="198"/>
      <c r="L56" s="198"/>
      <c r="M56" s="198"/>
      <c r="N56" s="198"/>
    </row>
    <row r="57" spans="2:14" s="216" customFormat="1" x14ac:dyDescent="0.25">
      <c r="B57" s="198"/>
      <c r="C57" s="198"/>
      <c r="D57" s="198"/>
      <c r="E57" s="252"/>
      <c r="F57" s="261"/>
      <c r="G57" s="262"/>
      <c r="H57" s="198"/>
      <c r="I57" s="251"/>
      <c r="J57" s="251"/>
      <c r="K57" s="198"/>
      <c r="L57" s="198"/>
      <c r="M57" s="198"/>
      <c r="N57" s="198"/>
    </row>
    <row r="58" spans="2:14" s="216" customFormat="1" x14ac:dyDescent="0.25">
      <c r="B58" s="198"/>
      <c r="C58" s="198"/>
      <c r="D58" s="198"/>
      <c r="E58" s="252"/>
      <c r="F58" s="261"/>
      <c r="G58" s="262"/>
      <c r="H58" s="198"/>
      <c r="I58" s="251"/>
      <c r="J58" s="251"/>
      <c r="K58" s="198"/>
      <c r="L58" s="198"/>
      <c r="M58" s="198"/>
      <c r="N58" s="198"/>
    </row>
    <row r="59" spans="2:14" s="216" customFormat="1" x14ac:dyDescent="0.25">
      <c r="B59" s="198"/>
      <c r="C59" s="198"/>
      <c r="D59" s="198"/>
      <c r="E59" s="252"/>
      <c r="F59" s="261"/>
      <c r="G59" s="262"/>
      <c r="H59" s="198"/>
      <c r="I59" s="251"/>
      <c r="J59" s="251"/>
      <c r="K59" s="198"/>
      <c r="L59" s="198"/>
      <c r="M59" s="198"/>
      <c r="N59" s="198"/>
    </row>
    <row r="60" spans="2:14" s="216" customFormat="1" x14ac:dyDescent="0.25">
      <c r="B60" s="198"/>
      <c r="C60" s="198"/>
      <c r="D60" s="198"/>
      <c r="E60" s="252"/>
      <c r="F60" s="261"/>
      <c r="G60" s="262"/>
      <c r="H60" s="198"/>
      <c r="I60" s="251"/>
      <c r="J60" s="251"/>
      <c r="K60" s="198"/>
      <c r="L60" s="198"/>
      <c r="M60" s="198"/>
      <c r="N60" s="198"/>
    </row>
    <row r="61" spans="2:14" s="216" customFormat="1" x14ac:dyDescent="0.25">
      <c r="B61" s="198"/>
      <c r="C61" s="198"/>
      <c r="D61" s="198"/>
      <c r="E61" s="252"/>
      <c r="F61" s="261"/>
      <c r="G61" s="262"/>
      <c r="H61" s="198"/>
      <c r="I61" s="251"/>
      <c r="J61" s="251"/>
      <c r="K61" s="198"/>
      <c r="L61" s="198"/>
      <c r="M61" s="198"/>
      <c r="N61" s="198"/>
    </row>
    <row r="62" spans="2:14" s="216" customFormat="1" x14ac:dyDescent="0.25">
      <c r="B62" s="198"/>
      <c r="C62" s="198"/>
      <c r="D62" s="198"/>
      <c r="E62" s="252"/>
      <c r="F62" s="261"/>
      <c r="G62" s="262"/>
      <c r="H62" s="198"/>
      <c r="I62" s="251"/>
      <c r="J62" s="251"/>
      <c r="K62" s="198"/>
      <c r="L62" s="198"/>
      <c r="M62" s="198"/>
      <c r="N62" s="198"/>
    </row>
    <row r="63" spans="2:14" s="216" customFormat="1" x14ac:dyDescent="0.25">
      <c r="B63" s="198"/>
      <c r="C63" s="198"/>
      <c r="D63" s="198"/>
      <c r="E63" s="252"/>
      <c r="F63" s="261"/>
      <c r="G63" s="262"/>
      <c r="H63" s="198"/>
      <c r="I63" s="251"/>
      <c r="J63" s="251"/>
      <c r="K63" s="198"/>
      <c r="L63" s="198"/>
      <c r="M63" s="198"/>
      <c r="N63" s="198"/>
    </row>
    <row r="64" spans="2:14" s="216" customFormat="1" x14ac:dyDescent="0.25">
      <c r="B64" s="198"/>
      <c r="C64" s="198"/>
      <c r="D64" s="198"/>
      <c r="E64" s="252"/>
      <c r="F64" s="261"/>
      <c r="G64" s="262"/>
      <c r="H64" s="198"/>
      <c r="I64" s="251"/>
      <c r="J64" s="251"/>
      <c r="K64" s="198"/>
      <c r="L64" s="198"/>
      <c r="M64" s="198"/>
      <c r="N64" s="198"/>
    </row>
    <row r="65" spans="2:14" s="216" customFormat="1" x14ac:dyDescent="0.25">
      <c r="B65" s="198"/>
      <c r="C65" s="198"/>
      <c r="D65" s="198"/>
      <c r="E65" s="252"/>
      <c r="F65" s="261"/>
      <c r="G65" s="262"/>
      <c r="H65" s="198"/>
      <c r="I65" s="251"/>
      <c r="J65" s="251"/>
      <c r="K65" s="198"/>
      <c r="L65" s="198"/>
      <c r="M65" s="198"/>
      <c r="N65" s="198"/>
    </row>
    <row r="66" spans="2:14" s="216" customFormat="1" x14ac:dyDescent="0.25">
      <c r="B66" s="198"/>
      <c r="C66" s="198"/>
      <c r="D66" s="198"/>
      <c r="E66" s="252"/>
      <c r="F66" s="261"/>
      <c r="G66" s="262"/>
      <c r="H66" s="198"/>
      <c r="I66" s="251"/>
      <c r="J66" s="251"/>
      <c r="K66" s="198"/>
      <c r="L66" s="198"/>
      <c r="M66" s="198"/>
      <c r="N66" s="198"/>
    </row>
    <row r="67" spans="2:14" s="216" customFormat="1" x14ac:dyDescent="0.25">
      <c r="B67" s="198"/>
      <c r="C67" s="198"/>
      <c r="D67" s="198"/>
      <c r="E67" s="252"/>
      <c r="F67" s="261"/>
      <c r="G67" s="262"/>
      <c r="H67" s="198"/>
      <c r="I67" s="251"/>
      <c r="J67" s="251"/>
      <c r="K67" s="198"/>
      <c r="L67" s="198"/>
      <c r="M67" s="198"/>
      <c r="N67" s="198"/>
    </row>
    <row r="68" spans="2:14" s="216" customFormat="1" x14ac:dyDescent="0.25">
      <c r="B68" s="198"/>
      <c r="C68" s="198"/>
      <c r="D68" s="198"/>
      <c r="E68" s="252"/>
      <c r="F68" s="261"/>
      <c r="G68" s="262"/>
      <c r="H68" s="198"/>
      <c r="I68" s="251"/>
      <c r="J68" s="251"/>
      <c r="K68" s="198"/>
      <c r="L68" s="198"/>
      <c r="M68" s="198"/>
      <c r="N68" s="198"/>
    </row>
    <row r="69" spans="2:14" s="216" customFormat="1" x14ac:dyDescent="0.25">
      <c r="B69" s="198"/>
      <c r="C69" s="198"/>
      <c r="D69" s="198"/>
      <c r="E69" s="252"/>
      <c r="F69" s="261"/>
      <c r="G69" s="262"/>
      <c r="H69" s="198"/>
      <c r="I69" s="251"/>
      <c r="J69" s="251"/>
      <c r="K69" s="198"/>
      <c r="L69" s="198"/>
      <c r="M69" s="198"/>
      <c r="N69" s="198"/>
    </row>
    <row r="70" spans="2:14" s="216" customFormat="1" x14ac:dyDescent="0.25">
      <c r="B70" s="198"/>
      <c r="C70" s="198"/>
      <c r="D70" s="198"/>
      <c r="E70" s="252"/>
      <c r="F70" s="261"/>
      <c r="G70" s="262"/>
      <c r="H70" s="198"/>
      <c r="I70" s="251"/>
      <c r="J70" s="251"/>
      <c r="K70" s="198"/>
      <c r="L70" s="198"/>
      <c r="M70" s="198"/>
      <c r="N70" s="198"/>
    </row>
    <row r="71" spans="2:14" s="216" customFormat="1" x14ac:dyDescent="0.25">
      <c r="B71" s="198"/>
      <c r="C71" s="198"/>
      <c r="D71" s="198"/>
      <c r="E71" s="252"/>
      <c r="F71" s="261"/>
      <c r="G71" s="262"/>
      <c r="H71" s="198"/>
      <c r="I71" s="251"/>
      <c r="J71" s="251"/>
      <c r="K71" s="198"/>
      <c r="L71" s="198"/>
      <c r="M71" s="198"/>
      <c r="N71" s="198"/>
    </row>
    <row r="72" spans="2:14" s="216" customFormat="1" x14ac:dyDescent="0.25">
      <c r="B72" s="198"/>
      <c r="C72" s="198"/>
      <c r="D72" s="198"/>
      <c r="E72" s="252"/>
      <c r="F72" s="261"/>
      <c r="G72" s="262"/>
      <c r="H72" s="198"/>
      <c r="I72" s="251"/>
      <c r="J72" s="251"/>
      <c r="K72" s="198"/>
      <c r="L72" s="198"/>
      <c r="M72" s="198"/>
      <c r="N72" s="198"/>
    </row>
    <row r="73" spans="2:14" s="216" customFormat="1" x14ac:dyDescent="0.25">
      <c r="B73" s="198"/>
      <c r="C73" s="198"/>
      <c r="D73" s="198"/>
      <c r="E73" s="252"/>
      <c r="F73" s="261"/>
      <c r="G73" s="262"/>
      <c r="H73" s="198"/>
      <c r="I73" s="251"/>
      <c r="J73" s="251"/>
      <c r="K73" s="198"/>
      <c r="L73" s="198"/>
      <c r="M73" s="198"/>
      <c r="N73" s="198"/>
    </row>
    <row r="74" spans="2:14" s="216" customFormat="1" x14ac:dyDescent="0.25">
      <c r="B74" s="198"/>
      <c r="C74" s="198"/>
      <c r="D74" s="198"/>
      <c r="E74" s="252"/>
      <c r="F74" s="261"/>
      <c r="G74" s="262"/>
      <c r="H74" s="198"/>
      <c r="I74" s="251"/>
      <c r="J74" s="251"/>
      <c r="K74" s="198"/>
      <c r="L74" s="198"/>
      <c r="M74" s="198"/>
      <c r="N74" s="198"/>
    </row>
    <row r="75" spans="2:14" s="216" customFormat="1" x14ac:dyDescent="0.25">
      <c r="B75" s="198"/>
      <c r="C75" s="198"/>
      <c r="D75" s="198"/>
      <c r="E75" s="252"/>
      <c r="F75" s="261"/>
      <c r="G75" s="262"/>
      <c r="H75" s="198"/>
      <c r="I75" s="251"/>
      <c r="J75" s="251"/>
      <c r="K75" s="198"/>
      <c r="L75" s="198"/>
      <c r="M75" s="198"/>
      <c r="N75" s="198"/>
    </row>
    <row r="76" spans="2:14" s="216" customFormat="1" x14ac:dyDescent="0.25">
      <c r="B76" s="198"/>
      <c r="C76" s="198"/>
      <c r="D76" s="198"/>
      <c r="E76" s="252"/>
      <c r="F76" s="261"/>
      <c r="G76" s="262"/>
      <c r="H76" s="198"/>
      <c r="I76" s="251"/>
      <c r="J76" s="251"/>
      <c r="K76" s="198"/>
      <c r="L76" s="198"/>
      <c r="M76" s="198"/>
      <c r="N76" s="198"/>
    </row>
    <row r="77" spans="2:14" s="216" customFormat="1" x14ac:dyDescent="0.25">
      <c r="B77" s="198"/>
      <c r="C77" s="198"/>
      <c r="D77" s="198"/>
      <c r="E77" s="252"/>
      <c r="F77" s="261"/>
      <c r="G77" s="262"/>
      <c r="H77" s="198"/>
      <c r="I77" s="251"/>
      <c r="J77" s="251"/>
      <c r="K77" s="198"/>
      <c r="L77" s="198"/>
      <c r="M77" s="198"/>
      <c r="N77" s="198"/>
    </row>
    <row r="78" spans="2:14" s="216" customFormat="1" x14ac:dyDescent="0.25">
      <c r="B78" s="198"/>
      <c r="C78" s="198"/>
      <c r="D78" s="198"/>
      <c r="E78" s="252"/>
      <c r="F78" s="261"/>
      <c r="G78" s="262"/>
      <c r="H78" s="198"/>
      <c r="I78" s="251"/>
      <c r="J78" s="251"/>
      <c r="K78" s="198"/>
      <c r="L78" s="198"/>
      <c r="M78" s="198"/>
      <c r="N78" s="198"/>
    </row>
    <row r="79" spans="2:14" s="216" customFormat="1" x14ac:dyDescent="0.25">
      <c r="B79" s="198"/>
      <c r="C79" s="198"/>
      <c r="D79" s="198"/>
      <c r="E79" s="252"/>
      <c r="F79" s="261"/>
      <c r="G79" s="262"/>
      <c r="H79" s="198"/>
      <c r="I79" s="251"/>
      <c r="J79" s="251"/>
      <c r="K79" s="198"/>
      <c r="L79" s="198"/>
      <c r="M79" s="198"/>
      <c r="N79" s="198"/>
    </row>
    <row r="80" spans="2:14" s="216" customFormat="1" x14ac:dyDescent="0.25">
      <c r="B80" s="198"/>
      <c r="C80" s="198"/>
      <c r="D80" s="198"/>
      <c r="E80" s="252"/>
      <c r="F80" s="261"/>
      <c r="G80" s="262"/>
      <c r="H80" s="198"/>
      <c r="I80" s="251"/>
      <c r="J80" s="251"/>
      <c r="K80" s="198"/>
      <c r="L80" s="198"/>
      <c r="M80" s="198"/>
      <c r="N80" s="198"/>
    </row>
    <row r="81" spans="2:14" s="216" customFormat="1" x14ac:dyDescent="0.25">
      <c r="B81" s="198"/>
      <c r="C81" s="198"/>
      <c r="D81" s="198"/>
      <c r="E81" s="252"/>
      <c r="F81" s="261"/>
      <c r="G81" s="262"/>
      <c r="H81" s="198"/>
      <c r="I81" s="251"/>
      <c r="J81" s="251"/>
      <c r="K81" s="198"/>
      <c r="L81" s="198"/>
      <c r="M81" s="198"/>
      <c r="N81" s="198"/>
    </row>
    <row r="82" spans="2:14" s="216" customFormat="1" x14ac:dyDescent="0.25">
      <c r="B82" s="198"/>
      <c r="C82" s="198"/>
      <c r="D82" s="198"/>
      <c r="E82" s="252"/>
      <c r="F82" s="261"/>
      <c r="G82" s="262"/>
      <c r="H82" s="198"/>
      <c r="I82" s="251"/>
      <c r="J82" s="251"/>
      <c r="K82" s="198"/>
      <c r="L82" s="198"/>
      <c r="M82" s="198"/>
      <c r="N82" s="198"/>
    </row>
    <row r="83" spans="2:14" s="216" customFormat="1" x14ac:dyDescent="0.25">
      <c r="B83" s="198"/>
      <c r="C83" s="198"/>
      <c r="D83" s="198"/>
      <c r="E83" s="252"/>
      <c r="F83" s="261"/>
      <c r="G83" s="262"/>
      <c r="H83" s="198"/>
      <c r="I83" s="251"/>
      <c r="J83" s="251"/>
      <c r="K83" s="198"/>
      <c r="L83" s="198"/>
      <c r="M83" s="198"/>
      <c r="N83" s="198"/>
    </row>
    <row r="84" spans="2:14" s="216" customFormat="1" x14ac:dyDescent="0.25">
      <c r="B84" s="198"/>
      <c r="C84" s="198"/>
      <c r="D84" s="198"/>
      <c r="E84" s="252"/>
      <c r="F84" s="261"/>
      <c r="G84" s="262"/>
      <c r="H84" s="198"/>
      <c r="I84" s="251"/>
      <c r="J84" s="251"/>
      <c r="K84" s="198"/>
      <c r="L84" s="198"/>
      <c r="M84" s="198"/>
      <c r="N84" s="198"/>
    </row>
    <row r="85" spans="2:14" s="216" customFormat="1" x14ac:dyDescent="0.25">
      <c r="B85" s="198"/>
      <c r="C85" s="198"/>
      <c r="D85" s="198"/>
      <c r="E85" s="252"/>
      <c r="F85" s="261"/>
      <c r="G85" s="262"/>
      <c r="H85" s="198"/>
      <c r="I85" s="251"/>
      <c r="J85" s="251"/>
      <c r="K85" s="198"/>
      <c r="L85" s="198"/>
      <c r="M85" s="198"/>
      <c r="N85" s="198"/>
    </row>
    <row r="86" spans="2:14" s="216" customFormat="1" x14ac:dyDescent="0.25">
      <c r="B86" s="198"/>
      <c r="C86" s="198"/>
      <c r="D86" s="198"/>
      <c r="E86" s="252"/>
      <c r="F86" s="261"/>
      <c r="G86" s="262"/>
      <c r="H86" s="198"/>
      <c r="I86" s="251"/>
      <c r="J86" s="251"/>
      <c r="K86" s="198"/>
      <c r="L86" s="198"/>
      <c r="M86" s="198"/>
      <c r="N86" s="198"/>
    </row>
    <row r="87" spans="2:14" s="216" customFormat="1" x14ac:dyDescent="0.25">
      <c r="B87" s="198"/>
      <c r="C87" s="198"/>
      <c r="D87" s="198"/>
      <c r="E87" s="252"/>
      <c r="F87" s="261"/>
      <c r="G87" s="262"/>
      <c r="H87" s="198"/>
      <c r="I87" s="251"/>
      <c r="J87" s="251"/>
      <c r="K87" s="198"/>
      <c r="L87" s="198"/>
      <c r="M87" s="198"/>
      <c r="N87" s="198"/>
    </row>
    <row r="88" spans="2:14" s="216" customFormat="1" x14ac:dyDescent="0.25">
      <c r="B88" s="198"/>
      <c r="C88" s="198"/>
      <c r="D88" s="198"/>
      <c r="E88" s="252"/>
      <c r="F88" s="261"/>
      <c r="G88" s="262"/>
      <c r="H88" s="198"/>
      <c r="I88" s="251"/>
      <c r="J88" s="251"/>
      <c r="K88" s="198"/>
      <c r="L88" s="198"/>
      <c r="M88" s="198"/>
      <c r="N88" s="198"/>
    </row>
    <row r="89" spans="2:14" s="216" customFormat="1" x14ac:dyDescent="0.25">
      <c r="B89" s="198"/>
      <c r="C89" s="198"/>
      <c r="D89" s="198"/>
      <c r="E89" s="252"/>
      <c r="F89" s="261"/>
      <c r="G89" s="262"/>
      <c r="H89" s="198"/>
      <c r="I89" s="251"/>
      <c r="J89" s="251"/>
      <c r="K89" s="198"/>
      <c r="L89" s="198"/>
      <c r="M89" s="198"/>
      <c r="N89" s="198"/>
    </row>
    <row r="90" spans="2:14" s="216" customFormat="1" x14ac:dyDescent="0.25">
      <c r="B90" s="198"/>
      <c r="C90" s="198"/>
      <c r="D90" s="198"/>
      <c r="E90" s="252"/>
      <c r="F90" s="261"/>
      <c r="G90" s="262"/>
      <c r="H90" s="198"/>
      <c r="I90" s="251"/>
      <c r="J90" s="251"/>
      <c r="K90" s="198"/>
      <c r="L90" s="198"/>
      <c r="M90" s="198"/>
      <c r="N90" s="198"/>
    </row>
    <row r="91" spans="2:14" s="216" customFormat="1" x14ac:dyDescent="0.25">
      <c r="B91" s="198"/>
      <c r="C91" s="198"/>
      <c r="D91" s="198"/>
      <c r="E91" s="252"/>
      <c r="F91" s="261"/>
      <c r="G91" s="262"/>
      <c r="H91" s="198"/>
      <c r="I91" s="251"/>
      <c r="J91" s="251"/>
      <c r="K91" s="198"/>
      <c r="L91" s="198"/>
      <c r="M91" s="198"/>
      <c r="N91" s="198"/>
    </row>
    <row r="92" spans="2:14" s="216" customFormat="1" x14ac:dyDescent="0.25">
      <c r="B92" s="198"/>
      <c r="C92" s="198"/>
      <c r="D92" s="198"/>
      <c r="E92" s="252"/>
      <c r="F92" s="261"/>
      <c r="G92" s="262"/>
      <c r="H92" s="198"/>
      <c r="I92" s="251"/>
      <c r="J92" s="251"/>
      <c r="K92" s="198"/>
      <c r="L92" s="198"/>
      <c r="M92" s="198"/>
      <c r="N92" s="198"/>
    </row>
    <row r="93" spans="2:14" s="216" customFormat="1" x14ac:dyDescent="0.25">
      <c r="B93" s="198"/>
      <c r="C93" s="198"/>
      <c r="D93" s="198"/>
      <c r="E93" s="252"/>
      <c r="F93" s="261"/>
      <c r="G93" s="262"/>
      <c r="H93" s="198"/>
      <c r="I93" s="251"/>
      <c r="J93" s="251"/>
      <c r="K93" s="198"/>
      <c r="L93" s="198"/>
      <c r="M93" s="198"/>
      <c r="N93" s="198"/>
    </row>
    <row r="94" spans="2:14" s="216" customFormat="1" x14ac:dyDescent="0.25">
      <c r="B94" s="198"/>
      <c r="C94" s="198"/>
      <c r="D94" s="198"/>
      <c r="E94" s="252"/>
      <c r="F94" s="261"/>
      <c r="G94" s="262"/>
      <c r="H94" s="198"/>
      <c r="I94" s="251"/>
      <c r="J94" s="251"/>
      <c r="K94" s="198"/>
      <c r="L94" s="198"/>
      <c r="M94" s="198"/>
      <c r="N94" s="198"/>
    </row>
    <row r="95" spans="2:14" s="216" customFormat="1" x14ac:dyDescent="0.25">
      <c r="B95" s="198"/>
      <c r="C95" s="198"/>
      <c r="D95" s="198"/>
      <c r="E95" s="252"/>
      <c r="F95" s="261"/>
      <c r="G95" s="262"/>
      <c r="H95" s="198"/>
      <c r="I95" s="251"/>
      <c r="J95" s="251"/>
      <c r="K95" s="198"/>
      <c r="L95" s="198"/>
      <c r="M95" s="198"/>
      <c r="N95" s="198"/>
    </row>
    <row r="96" spans="2:14" s="216" customFormat="1" x14ac:dyDescent="0.25">
      <c r="B96" s="198"/>
      <c r="C96" s="198"/>
      <c r="D96" s="198"/>
      <c r="E96" s="252"/>
      <c r="F96" s="261"/>
      <c r="G96" s="262"/>
      <c r="H96" s="198"/>
      <c r="I96" s="251"/>
      <c r="J96" s="251"/>
      <c r="K96" s="198"/>
      <c r="L96" s="198"/>
      <c r="M96" s="198"/>
      <c r="N96" s="198"/>
    </row>
    <row r="97" spans="2:14" s="216" customFormat="1" x14ac:dyDescent="0.25">
      <c r="B97" s="198"/>
      <c r="C97" s="198"/>
      <c r="D97" s="198"/>
      <c r="E97" s="252"/>
      <c r="F97" s="261"/>
      <c r="G97" s="262"/>
      <c r="H97" s="198"/>
      <c r="I97" s="251"/>
      <c r="J97" s="251"/>
      <c r="K97" s="198"/>
      <c r="L97" s="198"/>
      <c r="M97" s="198"/>
      <c r="N97" s="198"/>
    </row>
    <row r="98" spans="2:14" s="216" customFormat="1" x14ac:dyDescent="0.25">
      <c r="B98" s="198"/>
      <c r="C98" s="198"/>
      <c r="D98" s="198"/>
      <c r="E98" s="252"/>
      <c r="F98" s="261"/>
      <c r="G98" s="262"/>
      <c r="H98" s="198"/>
      <c r="I98" s="251"/>
      <c r="J98" s="251"/>
      <c r="K98" s="198"/>
      <c r="L98" s="198"/>
      <c r="M98" s="198"/>
      <c r="N98" s="198"/>
    </row>
    <row r="99" spans="2:14" s="216" customFormat="1" x14ac:dyDescent="0.25">
      <c r="B99" s="198"/>
      <c r="C99" s="198"/>
      <c r="D99" s="198"/>
      <c r="E99" s="252"/>
      <c r="F99" s="261"/>
      <c r="G99" s="262"/>
      <c r="H99" s="198"/>
      <c r="I99" s="251"/>
      <c r="J99" s="251"/>
      <c r="K99" s="198"/>
      <c r="L99" s="198"/>
      <c r="M99" s="198"/>
      <c r="N99" s="198"/>
    </row>
    <row r="100" spans="2:14" s="216" customFormat="1" x14ac:dyDescent="0.25">
      <c r="B100" s="198"/>
      <c r="C100" s="198"/>
      <c r="D100" s="198"/>
      <c r="E100" s="252"/>
      <c r="F100" s="261"/>
      <c r="G100" s="262"/>
      <c r="H100" s="198"/>
      <c r="I100" s="251"/>
      <c r="J100" s="251"/>
      <c r="K100" s="198"/>
      <c r="L100" s="198"/>
      <c r="M100" s="198"/>
      <c r="N100" s="198"/>
    </row>
    <row r="101" spans="2:14" s="216" customFormat="1" x14ac:dyDescent="0.25">
      <c r="B101" s="198"/>
      <c r="C101" s="198"/>
      <c r="D101" s="198"/>
      <c r="E101" s="252"/>
      <c r="F101" s="261"/>
      <c r="G101" s="262"/>
      <c r="H101" s="198"/>
      <c r="I101" s="251"/>
      <c r="J101" s="251"/>
      <c r="K101" s="198"/>
      <c r="L101" s="198"/>
      <c r="M101" s="198"/>
      <c r="N101" s="198"/>
    </row>
    <row r="102" spans="2:14" s="216" customFormat="1" x14ac:dyDescent="0.25">
      <c r="B102" s="198"/>
      <c r="C102" s="198"/>
      <c r="D102" s="198"/>
      <c r="E102" s="252"/>
      <c r="F102" s="261"/>
      <c r="G102" s="262"/>
      <c r="H102" s="198"/>
      <c r="I102" s="251"/>
      <c r="J102" s="251"/>
      <c r="K102" s="198"/>
      <c r="L102" s="198"/>
      <c r="M102" s="198"/>
      <c r="N102" s="198"/>
    </row>
    <row r="103" spans="2:14" s="216" customFormat="1" x14ac:dyDescent="0.25">
      <c r="B103" s="198"/>
      <c r="C103" s="198"/>
      <c r="D103" s="198"/>
      <c r="E103" s="252"/>
      <c r="F103" s="261"/>
      <c r="G103" s="262"/>
      <c r="H103" s="198"/>
      <c r="I103" s="251"/>
      <c r="J103" s="251"/>
      <c r="K103" s="198"/>
      <c r="L103" s="198"/>
      <c r="M103" s="198"/>
      <c r="N103" s="198"/>
    </row>
    <row r="104" spans="2:14" s="216" customFormat="1" x14ac:dyDescent="0.25">
      <c r="B104" s="198"/>
      <c r="C104" s="198"/>
      <c r="D104" s="198"/>
      <c r="E104" s="252"/>
      <c r="F104" s="261"/>
      <c r="G104" s="262"/>
      <c r="H104" s="198"/>
      <c r="I104" s="251"/>
      <c r="J104" s="251"/>
      <c r="K104" s="198"/>
      <c r="L104" s="198"/>
      <c r="M104" s="198"/>
      <c r="N104" s="198"/>
    </row>
    <row r="105" spans="2:14" s="216" customFormat="1" x14ac:dyDescent="0.25">
      <c r="B105" s="198"/>
      <c r="C105" s="198"/>
      <c r="D105" s="198"/>
      <c r="E105" s="252"/>
      <c r="F105" s="261"/>
      <c r="G105" s="262"/>
      <c r="H105" s="198"/>
      <c r="I105" s="251"/>
      <c r="J105" s="251"/>
      <c r="K105" s="198"/>
      <c r="L105" s="198"/>
      <c r="M105" s="198"/>
      <c r="N105" s="198"/>
    </row>
    <row r="106" spans="2:14" s="216" customFormat="1" x14ac:dyDescent="0.25">
      <c r="B106" s="198"/>
      <c r="C106" s="198"/>
      <c r="D106" s="198"/>
      <c r="E106" s="252"/>
      <c r="F106" s="261"/>
      <c r="G106" s="262"/>
      <c r="H106" s="198"/>
      <c r="I106" s="251"/>
      <c r="J106" s="251"/>
      <c r="K106" s="198"/>
      <c r="L106" s="198"/>
      <c r="M106" s="198"/>
      <c r="N106" s="198"/>
    </row>
    <row r="107" spans="2:14" s="216" customFormat="1" x14ac:dyDescent="0.25">
      <c r="B107" s="198"/>
      <c r="C107" s="198"/>
      <c r="D107" s="198"/>
      <c r="E107" s="252"/>
      <c r="F107" s="261"/>
      <c r="G107" s="262"/>
      <c r="H107" s="198"/>
      <c r="I107" s="251"/>
      <c r="J107" s="251"/>
      <c r="K107" s="198"/>
      <c r="L107" s="198"/>
      <c r="M107" s="198"/>
      <c r="N107" s="198"/>
    </row>
    <row r="108" spans="2:14" s="216" customFormat="1" x14ac:dyDescent="0.25">
      <c r="B108" s="198"/>
      <c r="C108" s="198"/>
      <c r="D108" s="198"/>
      <c r="E108" s="252"/>
      <c r="F108" s="261"/>
      <c r="G108" s="262"/>
      <c r="H108" s="198"/>
      <c r="I108" s="251"/>
      <c r="J108" s="251"/>
      <c r="K108" s="198"/>
      <c r="L108" s="198"/>
      <c r="M108" s="198"/>
      <c r="N108" s="198"/>
    </row>
    <row r="109" spans="2:14" s="216" customFormat="1" x14ac:dyDescent="0.25">
      <c r="B109" s="198"/>
      <c r="C109" s="198"/>
      <c r="D109" s="198"/>
      <c r="E109" s="252"/>
      <c r="F109" s="261"/>
      <c r="G109" s="262"/>
      <c r="H109" s="198"/>
      <c r="I109" s="251"/>
      <c r="J109" s="251"/>
      <c r="K109" s="198"/>
      <c r="L109" s="198"/>
      <c r="M109" s="198"/>
      <c r="N109" s="198"/>
    </row>
    <row r="110" spans="2:14" s="216" customFormat="1" x14ac:dyDescent="0.25">
      <c r="B110" s="198"/>
      <c r="C110" s="198"/>
      <c r="D110" s="198"/>
      <c r="E110" s="252"/>
      <c r="F110" s="261"/>
      <c r="G110" s="262"/>
      <c r="H110" s="198"/>
      <c r="I110" s="251"/>
      <c r="J110" s="251"/>
      <c r="K110" s="198"/>
      <c r="L110" s="198"/>
      <c r="M110" s="198"/>
      <c r="N110" s="198"/>
    </row>
    <row r="111" spans="2:14" s="216" customFormat="1" x14ac:dyDescent="0.25">
      <c r="B111" s="198"/>
      <c r="C111" s="198"/>
      <c r="D111" s="198"/>
      <c r="E111" s="252"/>
      <c r="F111" s="261"/>
      <c r="G111" s="262"/>
      <c r="H111" s="198"/>
      <c r="I111" s="251"/>
      <c r="J111" s="251"/>
      <c r="K111" s="198"/>
      <c r="L111" s="198"/>
      <c r="M111" s="198"/>
      <c r="N111" s="198"/>
    </row>
    <row r="112" spans="2:14" s="216" customFormat="1" x14ac:dyDescent="0.25">
      <c r="B112" s="198"/>
      <c r="C112" s="198"/>
      <c r="D112" s="198"/>
      <c r="E112" s="252"/>
      <c r="F112" s="261"/>
      <c r="G112" s="262"/>
      <c r="H112" s="198"/>
      <c r="I112" s="251"/>
      <c r="J112" s="251"/>
      <c r="K112" s="198"/>
      <c r="L112" s="198"/>
      <c r="M112" s="198"/>
      <c r="N112" s="198"/>
    </row>
    <row r="113" spans="2:14" s="216" customFormat="1" x14ac:dyDescent="0.25">
      <c r="B113" s="198"/>
      <c r="C113" s="198"/>
      <c r="D113" s="198"/>
      <c r="E113" s="252"/>
      <c r="F113" s="261"/>
      <c r="G113" s="262"/>
      <c r="H113" s="198"/>
      <c r="I113" s="251"/>
      <c r="J113" s="251"/>
      <c r="K113" s="198"/>
      <c r="L113" s="198"/>
      <c r="M113" s="198"/>
      <c r="N113" s="198"/>
    </row>
    <row r="114" spans="2:14" s="216" customFormat="1" x14ac:dyDescent="0.25">
      <c r="B114" s="198"/>
      <c r="C114" s="198"/>
      <c r="D114" s="198"/>
      <c r="E114" s="252"/>
      <c r="F114" s="261"/>
      <c r="G114" s="262"/>
      <c r="H114" s="198"/>
      <c r="I114" s="251"/>
      <c r="J114" s="251"/>
      <c r="K114" s="198"/>
      <c r="L114" s="198"/>
      <c r="M114" s="198"/>
      <c r="N114" s="198"/>
    </row>
    <row r="115" spans="2:14" s="216" customFormat="1" x14ac:dyDescent="0.25">
      <c r="B115" s="198"/>
      <c r="C115" s="198"/>
      <c r="D115" s="198"/>
      <c r="E115" s="252"/>
      <c r="F115" s="261"/>
      <c r="G115" s="262"/>
      <c r="H115" s="198"/>
      <c r="I115" s="251"/>
      <c r="J115" s="251"/>
      <c r="K115" s="198"/>
      <c r="L115" s="198"/>
      <c r="M115" s="198"/>
      <c r="N115" s="198"/>
    </row>
    <row r="116" spans="2:14" s="216" customFormat="1" x14ac:dyDescent="0.25">
      <c r="B116" s="198"/>
      <c r="C116" s="198"/>
      <c r="D116" s="198"/>
      <c r="E116" s="252"/>
      <c r="F116" s="261"/>
      <c r="G116" s="262"/>
      <c r="H116" s="198"/>
      <c r="I116" s="251"/>
      <c r="J116" s="251"/>
      <c r="K116" s="198"/>
      <c r="L116" s="198"/>
      <c r="M116" s="198"/>
      <c r="N116" s="198"/>
    </row>
    <row r="117" spans="2:14" s="216" customFormat="1" x14ac:dyDescent="0.25">
      <c r="B117" s="198"/>
      <c r="C117" s="198"/>
      <c r="D117" s="198"/>
      <c r="E117" s="252"/>
      <c r="F117" s="261"/>
      <c r="G117" s="262"/>
      <c r="H117" s="198"/>
      <c r="I117" s="251"/>
      <c r="J117" s="251"/>
      <c r="K117" s="198"/>
      <c r="L117" s="198"/>
      <c r="M117" s="198"/>
      <c r="N117" s="198"/>
    </row>
    <row r="118" spans="2:14" s="216" customFormat="1" x14ac:dyDescent="0.25">
      <c r="B118" s="198"/>
      <c r="C118" s="198"/>
      <c r="D118" s="198"/>
      <c r="E118" s="252"/>
      <c r="F118" s="261"/>
      <c r="G118" s="262"/>
      <c r="H118" s="198"/>
      <c r="I118" s="251"/>
      <c r="J118" s="251"/>
      <c r="K118" s="198"/>
      <c r="L118" s="198"/>
      <c r="M118" s="198"/>
      <c r="N118" s="198"/>
    </row>
    <row r="119" spans="2:14" s="216" customFormat="1" x14ac:dyDescent="0.25">
      <c r="B119" s="198"/>
      <c r="C119" s="198"/>
      <c r="D119" s="198"/>
      <c r="E119" s="252"/>
      <c r="F119" s="261"/>
      <c r="G119" s="262"/>
      <c r="H119" s="198"/>
      <c r="I119" s="251"/>
      <c r="J119" s="251"/>
      <c r="K119" s="198"/>
      <c r="L119" s="198"/>
      <c r="M119" s="198"/>
      <c r="N119" s="198"/>
    </row>
    <row r="120" spans="2:14" s="216" customFormat="1" x14ac:dyDescent="0.25">
      <c r="B120" s="198"/>
      <c r="C120" s="198"/>
      <c r="D120" s="198"/>
      <c r="E120" s="252"/>
      <c r="F120" s="261"/>
      <c r="G120" s="262"/>
      <c r="H120" s="198"/>
      <c r="I120" s="251"/>
      <c r="J120" s="251"/>
      <c r="K120" s="198"/>
      <c r="L120" s="198"/>
      <c r="M120" s="198"/>
      <c r="N120" s="198"/>
    </row>
    <row r="121" spans="2:14" s="216" customFormat="1" x14ac:dyDescent="0.25">
      <c r="B121" s="198"/>
      <c r="C121" s="198"/>
      <c r="D121" s="198"/>
      <c r="E121" s="252"/>
      <c r="F121" s="261"/>
      <c r="G121" s="262"/>
      <c r="H121" s="198"/>
      <c r="I121" s="251"/>
      <c r="J121" s="251"/>
      <c r="K121" s="198"/>
      <c r="L121" s="198"/>
      <c r="M121" s="198"/>
      <c r="N121" s="198"/>
    </row>
    <row r="122" spans="2:14" s="216" customFormat="1" x14ac:dyDescent="0.25">
      <c r="B122" s="198"/>
      <c r="C122" s="198"/>
      <c r="D122" s="198"/>
      <c r="E122" s="252"/>
      <c r="F122" s="261"/>
      <c r="G122" s="262"/>
      <c r="H122" s="198"/>
      <c r="I122" s="251"/>
      <c r="J122" s="251"/>
      <c r="K122" s="198"/>
      <c r="L122" s="198"/>
      <c r="M122" s="198"/>
      <c r="N122" s="198"/>
    </row>
    <row r="123" spans="2:14" s="216" customFormat="1" x14ac:dyDescent="0.25">
      <c r="B123" s="198"/>
      <c r="C123" s="198"/>
      <c r="D123" s="198"/>
      <c r="E123" s="252"/>
      <c r="F123" s="261"/>
      <c r="G123" s="262"/>
      <c r="H123" s="198"/>
      <c r="I123" s="251"/>
      <c r="J123" s="251"/>
      <c r="K123" s="198"/>
      <c r="L123" s="198"/>
      <c r="M123" s="198"/>
      <c r="N123" s="198"/>
    </row>
    <row r="124" spans="2:14" s="216" customFormat="1" x14ac:dyDescent="0.25">
      <c r="B124" s="198"/>
      <c r="C124" s="198"/>
      <c r="D124" s="198"/>
      <c r="E124" s="252"/>
      <c r="F124" s="261"/>
      <c r="G124" s="262"/>
      <c r="H124" s="198"/>
      <c r="I124" s="251"/>
      <c r="J124" s="251"/>
      <c r="K124" s="198"/>
      <c r="L124" s="198"/>
      <c r="M124" s="198"/>
      <c r="N124" s="198"/>
    </row>
    <row r="125" spans="2:14" s="216" customFormat="1" x14ac:dyDescent="0.25">
      <c r="B125" s="198"/>
      <c r="C125" s="198"/>
      <c r="D125" s="198"/>
      <c r="E125" s="252"/>
      <c r="F125" s="261"/>
      <c r="G125" s="262"/>
      <c r="H125" s="198"/>
      <c r="I125" s="251"/>
      <c r="J125" s="251"/>
      <c r="K125" s="198"/>
      <c r="L125" s="198"/>
      <c r="M125" s="198"/>
      <c r="N125" s="198"/>
    </row>
    <row r="126" spans="2:14" s="216" customFormat="1" x14ac:dyDescent="0.25">
      <c r="B126" s="198"/>
      <c r="C126" s="198"/>
      <c r="D126" s="198"/>
      <c r="E126" s="252"/>
      <c r="F126" s="261"/>
      <c r="G126" s="262"/>
      <c r="H126" s="198"/>
      <c r="I126" s="251"/>
      <c r="J126" s="251"/>
      <c r="K126" s="198"/>
      <c r="L126" s="198"/>
      <c r="M126" s="198"/>
      <c r="N126" s="198"/>
    </row>
    <row r="127" spans="2:14" s="216" customFormat="1" x14ac:dyDescent="0.25">
      <c r="B127" s="198"/>
      <c r="C127" s="198"/>
      <c r="D127" s="198"/>
      <c r="E127" s="252"/>
      <c r="F127" s="261"/>
      <c r="G127" s="262"/>
      <c r="H127" s="198"/>
      <c r="I127" s="251"/>
      <c r="J127" s="251"/>
      <c r="K127" s="198"/>
      <c r="L127" s="198"/>
      <c r="M127" s="198"/>
      <c r="N127" s="198"/>
    </row>
    <row r="128" spans="2:14" s="216" customFormat="1" x14ac:dyDescent="0.25">
      <c r="B128" s="198"/>
      <c r="C128" s="198"/>
      <c r="D128" s="198"/>
      <c r="E128" s="252"/>
      <c r="F128" s="261"/>
      <c r="G128" s="262"/>
      <c r="H128" s="198"/>
      <c r="I128" s="251"/>
      <c r="J128" s="251"/>
      <c r="K128" s="198"/>
      <c r="L128" s="198"/>
      <c r="M128" s="198"/>
      <c r="N128" s="198"/>
    </row>
    <row r="129" spans="2:14" s="216" customFormat="1" x14ac:dyDescent="0.25">
      <c r="B129" s="198"/>
      <c r="C129" s="198"/>
      <c r="D129" s="198"/>
      <c r="E129" s="252"/>
      <c r="F129" s="261"/>
      <c r="G129" s="262"/>
      <c r="H129" s="198"/>
      <c r="I129" s="251"/>
      <c r="J129" s="251"/>
      <c r="K129" s="198"/>
      <c r="L129" s="198"/>
      <c r="M129" s="198"/>
      <c r="N129" s="198"/>
    </row>
    <row r="130" spans="2:14" s="216" customFormat="1" x14ac:dyDescent="0.25">
      <c r="B130" s="198"/>
      <c r="C130" s="198"/>
      <c r="D130" s="198"/>
      <c r="E130" s="252"/>
      <c r="F130" s="261"/>
      <c r="G130" s="262"/>
      <c r="H130" s="198"/>
      <c r="I130" s="251"/>
      <c r="J130" s="251"/>
      <c r="K130" s="198"/>
      <c r="L130" s="198"/>
      <c r="M130" s="198"/>
      <c r="N130" s="198"/>
    </row>
    <row r="131" spans="2:14" s="216" customFormat="1" x14ac:dyDescent="0.25">
      <c r="B131" s="198"/>
      <c r="C131" s="198"/>
      <c r="D131" s="198"/>
      <c r="E131" s="252"/>
      <c r="F131" s="261"/>
      <c r="G131" s="262"/>
      <c r="H131" s="198"/>
      <c r="I131" s="251"/>
      <c r="J131" s="251"/>
      <c r="K131" s="198"/>
      <c r="L131" s="198"/>
      <c r="M131" s="198"/>
      <c r="N131" s="198"/>
    </row>
    <row r="132" spans="2:14" s="216" customFormat="1" x14ac:dyDescent="0.25">
      <c r="B132" s="198"/>
      <c r="C132" s="198"/>
      <c r="D132" s="198"/>
      <c r="E132" s="252"/>
      <c r="F132" s="261"/>
      <c r="G132" s="262"/>
      <c r="H132" s="198"/>
      <c r="I132" s="251"/>
      <c r="J132" s="251"/>
      <c r="K132" s="198"/>
      <c r="L132" s="198"/>
      <c r="M132" s="198"/>
      <c r="N132" s="198"/>
    </row>
    <row r="133" spans="2:14" s="216" customFormat="1" x14ac:dyDescent="0.25">
      <c r="B133" s="198"/>
      <c r="C133" s="198"/>
      <c r="D133" s="198"/>
      <c r="E133" s="252"/>
      <c r="F133" s="261"/>
      <c r="G133" s="262"/>
      <c r="H133" s="198"/>
      <c r="I133" s="251"/>
      <c r="J133" s="251"/>
      <c r="K133" s="198"/>
      <c r="L133" s="198"/>
      <c r="M133" s="198"/>
      <c r="N133" s="198"/>
    </row>
    <row r="134" spans="2:14" s="216" customFormat="1" x14ac:dyDescent="0.25">
      <c r="B134" s="198"/>
      <c r="C134" s="198"/>
      <c r="D134" s="198"/>
      <c r="E134" s="252"/>
      <c r="F134" s="261"/>
      <c r="G134" s="262"/>
      <c r="H134" s="198"/>
      <c r="I134" s="251"/>
      <c r="J134" s="251"/>
      <c r="K134" s="198"/>
      <c r="L134" s="198"/>
      <c r="M134" s="198"/>
      <c r="N134" s="198"/>
    </row>
    <row r="135" spans="2:14" s="216" customFormat="1" x14ac:dyDescent="0.25">
      <c r="B135" s="198"/>
      <c r="C135" s="198"/>
      <c r="D135" s="198"/>
      <c r="E135" s="252"/>
      <c r="F135" s="261"/>
      <c r="G135" s="262"/>
      <c r="H135" s="198"/>
      <c r="I135" s="251"/>
      <c r="J135" s="251"/>
      <c r="K135" s="198"/>
      <c r="L135" s="198"/>
      <c r="M135" s="198"/>
      <c r="N135" s="198"/>
    </row>
    <row r="136" spans="2:14" s="216" customFormat="1" x14ac:dyDescent="0.25">
      <c r="B136" s="198"/>
      <c r="C136" s="198"/>
      <c r="D136" s="198"/>
      <c r="E136" s="252"/>
      <c r="F136" s="261"/>
      <c r="G136" s="262"/>
      <c r="H136" s="198"/>
      <c r="I136" s="251"/>
      <c r="J136" s="251"/>
      <c r="K136" s="198"/>
      <c r="L136" s="198"/>
      <c r="M136" s="198"/>
      <c r="N136" s="198"/>
    </row>
    <row r="137" spans="2:14" s="216" customFormat="1" x14ac:dyDescent="0.25">
      <c r="B137" s="198"/>
      <c r="C137" s="198"/>
      <c r="D137" s="198"/>
      <c r="E137" s="252"/>
      <c r="F137" s="261"/>
      <c r="G137" s="262"/>
      <c r="H137" s="198"/>
      <c r="I137" s="251"/>
      <c r="J137" s="251"/>
      <c r="K137" s="198"/>
      <c r="L137" s="198"/>
      <c r="M137" s="198"/>
      <c r="N137" s="198"/>
    </row>
    <row r="138" spans="2:14" s="216" customFormat="1" x14ac:dyDescent="0.25">
      <c r="B138" s="198"/>
      <c r="C138" s="198"/>
      <c r="D138" s="198"/>
      <c r="E138" s="252"/>
      <c r="F138" s="261"/>
      <c r="G138" s="262"/>
      <c r="H138" s="198"/>
      <c r="I138" s="251"/>
      <c r="J138" s="251"/>
      <c r="K138" s="198"/>
      <c r="L138" s="198"/>
      <c r="M138" s="198"/>
      <c r="N138" s="198"/>
    </row>
    <row r="139" spans="2:14" s="216" customFormat="1" x14ac:dyDescent="0.25">
      <c r="B139" s="198"/>
      <c r="C139" s="198"/>
      <c r="D139" s="198"/>
      <c r="E139" s="252"/>
      <c r="F139" s="261"/>
      <c r="G139" s="262"/>
      <c r="H139" s="198"/>
      <c r="I139" s="251"/>
      <c r="J139" s="251"/>
      <c r="K139" s="198"/>
      <c r="L139" s="198"/>
      <c r="M139" s="198"/>
      <c r="N139" s="198"/>
    </row>
    <row r="140" spans="2:14" s="216" customFormat="1" x14ac:dyDescent="0.25">
      <c r="B140" s="198"/>
      <c r="C140" s="198"/>
      <c r="D140" s="198"/>
      <c r="E140" s="252"/>
      <c r="F140" s="261"/>
      <c r="G140" s="262"/>
      <c r="H140" s="198"/>
      <c r="I140" s="251"/>
      <c r="J140" s="251"/>
      <c r="K140" s="198"/>
      <c r="L140" s="198"/>
      <c r="M140" s="198"/>
      <c r="N140" s="198"/>
    </row>
    <row r="141" spans="2:14" s="216" customFormat="1" x14ac:dyDescent="0.25">
      <c r="B141" s="198"/>
      <c r="C141" s="198"/>
      <c r="D141" s="198"/>
      <c r="E141" s="252"/>
      <c r="F141" s="261"/>
      <c r="G141" s="262"/>
      <c r="H141" s="198"/>
      <c r="I141" s="251"/>
      <c r="J141" s="251"/>
      <c r="K141" s="198"/>
      <c r="L141" s="198"/>
      <c r="M141" s="198"/>
      <c r="N141" s="198"/>
    </row>
    <row r="142" spans="2:14" s="216" customFormat="1" x14ac:dyDescent="0.25">
      <c r="B142" s="198"/>
      <c r="C142" s="198"/>
      <c r="D142" s="198"/>
      <c r="E142" s="252"/>
      <c r="F142" s="261"/>
      <c r="G142" s="262"/>
      <c r="H142" s="198"/>
      <c r="I142" s="251"/>
      <c r="J142" s="251"/>
      <c r="K142" s="198"/>
      <c r="L142" s="198"/>
      <c r="M142" s="198"/>
      <c r="N142" s="198"/>
    </row>
    <row r="143" spans="2:14" s="216" customFormat="1" x14ac:dyDescent="0.25">
      <c r="B143" s="198"/>
      <c r="C143" s="198"/>
      <c r="D143" s="198"/>
      <c r="E143" s="252"/>
      <c r="F143" s="261"/>
      <c r="G143" s="262"/>
      <c r="H143" s="198"/>
      <c r="I143" s="251"/>
      <c r="J143" s="251"/>
      <c r="K143" s="198"/>
      <c r="L143" s="198"/>
      <c r="M143" s="198"/>
      <c r="N143" s="198"/>
    </row>
    <row r="144" spans="2:14" s="216" customFormat="1" x14ac:dyDescent="0.25">
      <c r="B144" s="198"/>
      <c r="C144" s="198"/>
      <c r="D144" s="198"/>
      <c r="E144" s="252"/>
      <c r="F144" s="261"/>
      <c r="G144" s="262"/>
      <c r="H144" s="198"/>
      <c r="I144" s="251"/>
      <c r="J144" s="251"/>
      <c r="K144" s="198"/>
      <c r="L144" s="198"/>
      <c r="M144" s="198"/>
      <c r="N144" s="198"/>
    </row>
    <row r="145" spans="2:14" s="216" customFormat="1" x14ac:dyDescent="0.25">
      <c r="B145" s="198"/>
      <c r="C145" s="198"/>
      <c r="D145" s="198"/>
      <c r="E145" s="252"/>
      <c r="F145" s="261"/>
      <c r="G145" s="262"/>
      <c r="H145" s="198"/>
      <c r="I145" s="251"/>
      <c r="J145" s="251"/>
      <c r="K145" s="198"/>
      <c r="L145" s="198"/>
      <c r="M145" s="198"/>
      <c r="N145" s="198"/>
    </row>
    <row r="146" spans="2:14" s="216" customFormat="1" x14ac:dyDescent="0.25">
      <c r="B146" s="198"/>
      <c r="C146" s="198"/>
      <c r="D146" s="198"/>
      <c r="E146" s="252"/>
      <c r="F146" s="261"/>
      <c r="G146" s="262"/>
      <c r="H146" s="198"/>
      <c r="I146" s="251"/>
      <c r="J146" s="251"/>
      <c r="K146" s="198"/>
      <c r="L146" s="198"/>
      <c r="M146" s="198"/>
      <c r="N146" s="198"/>
    </row>
    <row r="147" spans="2:14" s="216" customFormat="1" x14ac:dyDescent="0.25">
      <c r="B147" s="198"/>
      <c r="C147" s="198"/>
      <c r="D147" s="198"/>
      <c r="E147" s="252"/>
      <c r="F147" s="261"/>
      <c r="G147" s="262"/>
      <c r="H147" s="198"/>
      <c r="I147" s="251"/>
      <c r="J147" s="251"/>
      <c r="K147" s="198"/>
      <c r="L147" s="198"/>
      <c r="M147" s="198"/>
      <c r="N147" s="198"/>
    </row>
    <row r="148" spans="2:14" s="216" customFormat="1" x14ac:dyDescent="0.25">
      <c r="B148" s="198"/>
      <c r="C148" s="198"/>
      <c r="D148" s="198"/>
      <c r="E148" s="252"/>
      <c r="F148" s="261"/>
      <c r="G148" s="262"/>
      <c r="H148" s="198"/>
      <c r="I148" s="251"/>
      <c r="J148" s="251"/>
      <c r="K148" s="198"/>
      <c r="L148" s="198"/>
      <c r="M148" s="198"/>
      <c r="N148" s="198"/>
    </row>
    <row r="149" spans="2:14" s="216" customFormat="1" x14ac:dyDescent="0.25">
      <c r="B149" s="198"/>
      <c r="C149" s="198"/>
      <c r="D149" s="198"/>
      <c r="E149" s="252"/>
      <c r="F149" s="261"/>
      <c r="G149" s="262"/>
      <c r="H149" s="198"/>
      <c r="I149" s="251"/>
      <c r="J149" s="251"/>
      <c r="K149" s="198"/>
      <c r="L149" s="198"/>
      <c r="M149" s="198"/>
      <c r="N149" s="198"/>
    </row>
    <row r="150" spans="2:14" s="216" customFormat="1" x14ac:dyDescent="0.25">
      <c r="B150" s="198"/>
      <c r="C150" s="198"/>
      <c r="D150" s="198"/>
      <c r="E150" s="252"/>
      <c r="F150" s="261"/>
      <c r="G150" s="262"/>
      <c r="H150" s="198"/>
      <c r="I150" s="251"/>
      <c r="J150" s="251"/>
      <c r="K150" s="198"/>
      <c r="L150" s="198"/>
      <c r="M150" s="198"/>
      <c r="N150" s="198"/>
    </row>
    <row r="151" spans="2:14" s="216" customFormat="1" x14ac:dyDescent="0.25">
      <c r="B151" s="198"/>
      <c r="C151" s="198"/>
      <c r="D151" s="198"/>
      <c r="E151" s="252"/>
      <c r="F151" s="261"/>
      <c r="G151" s="262"/>
      <c r="H151" s="198"/>
      <c r="I151" s="251"/>
      <c r="J151" s="251"/>
      <c r="K151" s="198"/>
      <c r="L151" s="198"/>
      <c r="M151" s="198"/>
      <c r="N151" s="198"/>
    </row>
    <row r="152" spans="2:14" s="216" customFormat="1" x14ac:dyDescent="0.25">
      <c r="B152" s="198"/>
      <c r="C152" s="198"/>
      <c r="D152" s="198"/>
      <c r="E152" s="252"/>
      <c r="F152" s="261"/>
      <c r="G152" s="262"/>
      <c r="H152" s="198"/>
      <c r="I152" s="251"/>
      <c r="J152" s="251"/>
      <c r="K152" s="198"/>
      <c r="L152" s="198"/>
      <c r="M152" s="198"/>
      <c r="N152" s="198"/>
    </row>
    <row r="153" spans="2:14" s="216" customFormat="1" x14ac:dyDescent="0.25">
      <c r="B153" s="198"/>
      <c r="C153" s="198"/>
      <c r="D153" s="198"/>
      <c r="E153" s="252"/>
      <c r="F153" s="261"/>
      <c r="G153" s="262"/>
      <c r="H153" s="198"/>
      <c r="I153" s="251"/>
      <c r="J153" s="251"/>
      <c r="K153" s="198"/>
      <c r="L153" s="198"/>
      <c r="M153" s="198"/>
      <c r="N153" s="198"/>
    </row>
    <row r="154" spans="2:14" s="216" customFormat="1" x14ac:dyDescent="0.25">
      <c r="B154" s="198"/>
      <c r="C154" s="198"/>
      <c r="D154" s="198"/>
      <c r="E154" s="252"/>
      <c r="F154" s="261"/>
      <c r="G154" s="262"/>
      <c r="H154" s="198"/>
      <c r="I154" s="251"/>
      <c r="J154" s="251"/>
      <c r="K154" s="198"/>
      <c r="L154" s="198"/>
      <c r="M154" s="198"/>
      <c r="N154" s="198"/>
    </row>
    <row r="155" spans="2:14" s="216" customFormat="1" x14ac:dyDescent="0.25">
      <c r="B155" s="198"/>
      <c r="C155" s="198"/>
      <c r="D155" s="198"/>
      <c r="E155" s="252"/>
      <c r="F155" s="261"/>
      <c r="G155" s="262"/>
      <c r="H155" s="198"/>
      <c r="I155" s="251"/>
      <c r="J155" s="251"/>
      <c r="K155" s="198"/>
      <c r="L155" s="198"/>
      <c r="M155" s="198"/>
      <c r="N155" s="198"/>
    </row>
    <row r="156" spans="2:14" s="216" customFormat="1" x14ac:dyDescent="0.25">
      <c r="B156" s="198"/>
      <c r="C156" s="198"/>
      <c r="D156" s="198"/>
      <c r="E156" s="252"/>
      <c r="F156" s="261"/>
      <c r="G156" s="262"/>
      <c r="H156" s="198"/>
      <c r="I156" s="251"/>
      <c r="J156" s="251"/>
      <c r="K156" s="198"/>
      <c r="L156" s="198"/>
      <c r="M156" s="198"/>
      <c r="N156" s="198"/>
    </row>
    <row r="157" spans="2:14" s="216" customFormat="1" x14ac:dyDescent="0.25">
      <c r="B157" s="198"/>
      <c r="C157" s="198"/>
      <c r="D157" s="198"/>
      <c r="E157" s="252"/>
      <c r="F157" s="261"/>
      <c r="G157" s="262"/>
      <c r="H157" s="198"/>
      <c r="I157" s="251"/>
      <c r="J157" s="251"/>
      <c r="K157" s="198"/>
      <c r="L157" s="198"/>
      <c r="M157" s="198"/>
      <c r="N157" s="198"/>
    </row>
    <row r="158" spans="2:14" s="216" customFormat="1" x14ac:dyDescent="0.25">
      <c r="B158" s="198"/>
      <c r="C158" s="198"/>
      <c r="D158" s="198"/>
      <c r="E158" s="252"/>
      <c r="F158" s="261"/>
      <c r="G158" s="262"/>
      <c r="H158" s="198"/>
      <c r="I158" s="251"/>
      <c r="J158" s="251"/>
      <c r="K158" s="198"/>
      <c r="L158" s="198"/>
      <c r="M158" s="198"/>
      <c r="N158" s="198"/>
    </row>
    <row r="159" spans="2:14" s="216" customFormat="1" x14ac:dyDescent="0.25">
      <c r="B159" s="198"/>
      <c r="C159" s="198"/>
      <c r="D159" s="198"/>
      <c r="E159" s="252"/>
      <c r="F159" s="261"/>
      <c r="G159" s="262"/>
      <c r="H159" s="198"/>
      <c r="I159" s="251"/>
      <c r="J159" s="251"/>
      <c r="K159" s="198"/>
      <c r="L159" s="198"/>
      <c r="M159" s="198"/>
      <c r="N159" s="198"/>
    </row>
    <row r="160" spans="2:14" s="216" customFormat="1" x14ac:dyDescent="0.25">
      <c r="B160" s="198"/>
      <c r="C160" s="198"/>
      <c r="D160" s="198"/>
      <c r="E160" s="252"/>
      <c r="F160" s="261"/>
      <c r="G160" s="262"/>
      <c r="H160" s="198"/>
      <c r="I160" s="251"/>
      <c r="J160" s="251"/>
      <c r="K160" s="198"/>
      <c r="L160" s="198"/>
      <c r="M160" s="198"/>
      <c r="N160" s="198"/>
    </row>
    <row r="161" spans="2:14" s="216" customFormat="1" x14ac:dyDescent="0.25">
      <c r="B161" s="198"/>
      <c r="C161" s="198"/>
      <c r="D161" s="198"/>
      <c r="E161" s="252"/>
      <c r="F161" s="261"/>
      <c r="G161" s="262"/>
      <c r="H161" s="198"/>
      <c r="I161" s="251"/>
      <c r="J161" s="251"/>
      <c r="K161" s="198"/>
      <c r="L161" s="198"/>
      <c r="M161" s="198"/>
      <c r="N161" s="198"/>
    </row>
    <row r="162" spans="2:14" s="216" customFormat="1" x14ac:dyDescent="0.25">
      <c r="B162" s="198"/>
      <c r="C162" s="198"/>
      <c r="D162" s="198"/>
      <c r="E162" s="252"/>
      <c r="F162" s="261"/>
      <c r="G162" s="262"/>
      <c r="H162" s="198"/>
      <c r="I162" s="251"/>
      <c r="J162" s="251"/>
      <c r="K162" s="198"/>
      <c r="L162" s="198"/>
      <c r="M162" s="198"/>
      <c r="N162" s="198"/>
    </row>
    <row r="163" spans="2:14" s="216" customFormat="1" x14ac:dyDescent="0.25">
      <c r="B163" s="198"/>
      <c r="C163" s="198"/>
      <c r="D163" s="198"/>
      <c r="E163" s="252"/>
      <c r="F163" s="261"/>
      <c r="G163" s="262"/>
      <c r="H163" s="198"/>
      <c r="I163" s="251"/>
      <c r="J163" s="251"/>
      <c r="K163" s="198"/>
      <c r="L163" s="198"/>
      <c r="M163" s="198"/>
      <c r="N163" s="198"/>
    </row>
    <row r="164" spans="2:14" s="216" customFormat="1" x14ac:dyDescent="0.25">
      <c r="B164" s="198"/>
      <c r="C164" s="198"/>
      <c r="D164" s="198"/>
      <c r="E164" s="252"/>
      <c r="F164" s="261"/>
      <c r="G164" s="262"/>
      <c r="H164" s="198"/>
      <c r="I164" s="251"/>
      <c r="J164" s="251"/>
      <c r="K164" s="198"/>
      <c r="L164" s="198"/>
      <c r="M164" s="198"/>
      <c r="N164" s="198"/>
    </row>
    <row r="165" spans="2:14" s="216" customFormat="1" x14ac:dyDescent="0.25">
      <c r="B165" s="198"/>
      <c r="C165" s="198"/>
      <c r="D165" s="198"/>
      <c r="E165" s="252"/>
      <c r="F165" s="261"/>
      <c r="G165" s="262"/>
      <c r="H165" s="198"/>
      <c r="I165" s="251"/>
      <c r="J165" s="251"/>
      <c r="K165" s="198"/>
      <c r="L165" s="198"/>
      <c r="M165" s="198"/>
      <c r="N165" s="198"/>
    </row>
    <row r="166" spans="2:14" s="216" customFormat="1" x14ac:dyDescent="0.25">
      <c r="B166" s="198"/>
      <c r="C166" s="198"/>
      <c r="D166" s="198"/>
      <c r="E166" s="252"/>
      <c r="F166" s="261"/>
      <c r="G166" s="262"/>
      <c r="H166" s="198"/>
      <c r="I166" s="251"/>
      <c r="J166" s="251"/>
      <c r="K166" s="198"/>
      <c r="L166" s="198"/>
      <c r="M166" s="198"/>
      <c r="N166" s="198"/>
    </row>
    <row r="167" spans="2:14" s="216" customFormat="1" x14ac:dyDescent="0.25">
      <c r="B167" s="198"/>
      <c r="C167" s="198"/>
      <c r="D167" s="198"/>
      <c r="E167" s="252"/>
      <c r="F167" s="261"/>
      <c r="G167" s="262"/>
      <c r="H167" s="198"/>
      <c r="I167" s="251"/>
      <c r="J167" s="251"/>
      <c r="K167" s="198"/>
      <c r="L167" s="198"/>
      <c r="M167" s="198"/>
      <c r="N167" s="198"/>
    </row>
    <row r="168" spans="2:14" s="216" customFormat="1" x14ac:dyDescent="0.25">
      <c r="B168" s="198"/>
      <c r="C168" s="198"/>
      <c r="D168" s="198"/>
      <c r="E168" s="252"/>
      <c r="F168" s="261"/>
      <c r="G168" s="262"/>
      <c r="H168" s="198"/>
      <c r="I168" s="251"/>
      <c r="J168" s="251"/>
      <c r="K168" s="198"/>
      <c r="L168" s="198"/>
      <c r="M168" s="198"/>
      <c r="N168" s="198"/>
    </row>
    <row r="169" spans="2:14" s="216" customFormat="1" x14ac:dyDescent="0.25">
      <c r="B169" s="198"/>
      <c r="C169" s="198"/>
      <c r="D169" s="198"/>
      <c r="E169" s="252"/>
      <c r="F169" s="261"/>
      <c r="G169" s="262"/>
      <c r="H169" s="198"/>
      <c r="I169" s="251"/>
      <c r="J169" s="251"/>
      <c r="K169" s="198"/>
      <c r="L169" s="198"/>
      <c r="M169" s="198"/>
      <c r="N169" s="198"/>
    </row>
    <row r="170" spans="2:14" s="216" customFormat="1" x14ac:dyDescent="0.25">
      <c r="B170" s="198"/>
      <c r="C170" s="198"/>
      <c r="D170" s="198"/>
      <c r="E170" s="252"/>
      <c r="F170" s="261"/>
      <c r="G170" s="262"/>
      <c r="H170" s="198"/>
      <c r="I170" s="251"/>
      <c r="J170" s="251"/>
      <c r="K170" s="198"/>
      <c r="L170" s="198"/>
      <c r="M170" s="198"/>
      <c r="N170" s="198"/>
    </row>
    <row r="171" spans="2:14" s="216" customFormat="1" x14ac:dyDescent="0.25">
      <c r="B171" s="198"/>
      <c r="C171" s="198"/>
      <c r="D171" s="198"/>
      <c r="E171" s="252"/>
      <c r="F171" s="261"/>
      <c r="G171" s="262"/>
      <c r="H171" s="198"/>
      <c r="I171" s="251"/>
      <c r="J171" s="251"/>
      <c r="K171" s="198"/>
      <c r="L171" s="198"/>
      <c r="M171" s="198"/>
      <c r="N171" s="198"/>
    </row>
    <row r="172" spans="2:14" s="216" customFormat="1" x14ac:dyDescent="0.25">
      <c r="B172" s="198"/>
      <c r="C172" s="198"/>
      <c r="D172" s="198"/>
      <c r="E172" s="252"/>
      <c r="F172" s="261"/>
      <c r="G172" s="262"/>
      <c r="H172" s="198"/>
      <c r="I172" s="251"/>
      <c r="J172" s="251"/>
      <c r="K172" s="198"/>
      <c r="L172" s="198"/>
      <c r="M172" s="198"/>
      <c r="N172" s="198"/>
    </row>
    <row r="173" spans="2:14" s="216" customFormat="1" x14ac:dyDescent="0.25">
      <c r="B173" s="198"/>
      <c r="C173" s="198"/>
      <c r="D173" s="198"/>
      <c r="E173" s="252"/>
      <c r="F173" s="261"/>
      <c r="G173" s="262"/>
      <c r="H173" s="198"/>
      <c r="I173" s="251"/>
      <c r="J173" s="251"/>
      <c r="K173" s="198"/>
      <c r="L173" s="198"/>
      <c r="M173" s="198"/>
      <c r="N173" s="198"/>
    </row>
    <row r="174" spans="2:14" s="216" customFormat="1" x14ac:dyDescent="0.25">
      <c r="B174" s="198"/>
      <c r="C174" s="198"/>
      <c r="D174" s="198"/>
      <c r="E174" s="252"/>
      <c r="F174" s="261"/>
      <c r="G174" s="262"/>
      <c r="H174" s="198"/>
      <c r="I174" s="251"/>
      <c r="J174" s="251"/>
      <c r="K174" s="198"/>
      <c r="L174" s="198"/>
      <c r="M174" s="198"/>
      <c r="N174" s="198"/>
    </row>
    <row r="175" spans="2:14" s="216" customFormat="1" x14ac:dyDescent="0.25">
      <c r="B175" s="198"/>
      <c r="C175" s="198"/>
      <c r="D175" s="198"/>
      <c r="E175" s="252"/>
      <c r="F175" s="261"/>
      <c r="G175" s="262"/>
      <c r="H175" s="198"/>
      <c r="I175" s="251"/>
      <c r="J175" s="251"/>
      <c r="K175" s="198"/>
      <c r="L175" s="198"/>
      <c r="M175" s="198"/>
      <c r="N175" s="198"/>
    </row>
    <row r="176" spans="2:14" s="216" customFormat="1" x14ac:dyDescent="0.25">
      <c r="B176" s="198"/>
      <c r="C176" s="198"/>
      <c r="D176" s="198"/>
      <c r="E176" s="252"/>
      <c r="F176" s="261"/>
      <c r="G176" s="262"/>
      <c r="H176" s="198"/>
      <c r="I176" s="251"/>
      <c r="J176" s="251"/>
      <c r="K176" s="198"/>
      <c r="L176" s="198"/>
      <c r="M176" s="198"/>
      <c r="N176" s="198"/>
    </row>
    <row r="177" spans="2:14" s="216" customFormat="1" x14ac:dyDescent="0.25">
      <c r="B177" s="198"/>
      <c r="C177" s="198"/>
      <c r="D177" s="198"/>
      <c r="E177" s="252"/>
      <c r="F177" s="261"/>
      <c r="G177" s="262"/>
      <c r="H177" s="198"/>
      <c r="I177" s="251"/>
      <c r="J177" s="251"/>
      <c r="K177" s="198"/>
      <c r="L177" s="198"/>
      <c r="M177" s="198"/>
      <c r="N177" s="198"/>
    </row>
    <row r="178" spans="2:14" s="216" customFormat="1" x14ac:dyDescent="0.25">
      <c r="B178" s="198"/>
      <c r="C178" s="198"/>
      <c r="D178" s="198"/>
      <c r="E178" s="252"/>
      <c r="F178" s="261"/>
      <c r="G178" s="262"/>
      <c r="H178" s="198"/>
      <c r="I178" s="251"/>
      <c r="J178" s="251"/>
      <c r="K178" s="198"/>
      <c r="L178" s="198"/>
      <c r="M178" s="198"/>
      <c r="N178" s="198"/>
    </row>
    <row r="179" spans="2:14" s="216" customFormat="1" x14ac:dyDescent="0.25">
      <c r="B179" s="198"/>
      <c r="C179" s="198"/>
      <c r="D179" s="198"/>
      <c r="E179" s="252"/>
      <c r="F179" s="261"/>
      <c r="G179" s="262"/>
      <c r="H179" s="198"/>
      <c r="I179" s="251"/>
      <c r="J179" s="251"/>
      <c r="K179" s="198"/>
      <c r="L179" s="198"/>
      <c r="M179" s="198"/>
      <c r="N179" s="198"/>
    </row>
    <row r="180" spans="2:14" s="216" customFormat="1" x14ac:dyDescent="0.25">
      <c r="B180" s="198"/>
      <c r="C180" s="198"/>
      <c r="D180" s="198"/>
      <c r="E180" s="252"/>
      <c r="F180" s="261"/>
      <c r="G180" s="262"/>
      <c r="H180" s="198"/>
      <c r="I180" s="251"/>
      <c r="J180" s="251"/>
      <c r="K180" s="198"/>
      <c r="L180" s="198"/>
      <c r="M180" s="198"/>
      <c r="N180" s="198"/>
    </row>
    <row r="181" spans="2:14" s="216" customFormat="1" x14ac:dyDescent="0.25">
      <c r="B181" s="198"/>
      <c r="C181" s="198"/>
      <c r="D181" s="198"/>
      <c r="E181" s="252"/>
      <c r="F181" s="261"/>
      <c r="G181" s="262"/>
      <c r="H181" s="198"/>
      <c r="I181" s="251"/>
      <c r="J181" s="251"/>
      <c r="K181" s="198"/>
      <c r="L181" s="198"/>
      <c r="M181" s="198"/>
      <c r="N181" s="198"/>
    </row>
    <row r="182" spans="2:14" s="216" customFormat="1" x14ac:dyDescent="0.25">
      <c r="B182" s="198"/>
      <c r="C182" s="198"/>
      <c r="D182" s="198"/>
      <c r="E182" s="252"/>
      <c r="F182" s="261"/>
      <c r="G182" s="262"/>
      <c r="H182" s="198"/>
      <c r="I182" s="251"/>
      <c r="J182" s="251"/>
      <c r="K182" s="198"/>
      <c r="L182" s="198"/>
      <c r="M182" s="198"/>
      <c r="N182" s="198"/>
    </row>
    <row r="183" spans="2:14" s="216" customFormat="1" x14ac:dyDescent="0.25">
      <c r="B183" s="198"/>
      <c r="C183" s="198"/>
      <c r="D183" s="198"/>
      <c r="E183" s="252"/>
      <c r="F183" s="261"/>
      <c r="G183" s="262"/>
      <c r="H183" s="198"/>
      <c r="I183" s="251"/>
      <c r="J183" s="251"/>
      <c r="K183" s="198"/>
      <c r="L183" s="198"/>
      <c r="M183" s="198"/>
      <c r="N183" s="198"/>
    </row>
    <row r="184" spans="2:14" s="216" customFormat="1" x14ac:dyDescent="0.25">
      <c r="B184" s="198"/>
      <c r="C184" s="198"/>
      <c r="D184" s="198"/>
      <c r="E184" s="252"/>
      <c r="F184" s="261"/>
      <c r="G184" s="262"/>
      <c r="H184" s="198"/>
      <c r="I184" s="251"/>
      <c r="J184" s="251"/>
      <c r="K184" s="198"/>
      <c r="L184" s="198"/>
      <c r="M184" s="198"/>
      <c r="N184" s="198"/>
    </row>
    <row r="185" spans="2:14" s="216" customFormat="1" x14ac:dyDescent="0.25">
      <c r="B185" s="198"/>
      <c r="C185" s="198"/>
      <c r="D185" s="198"/>
      <c r="E185" s="252"/>
      <c r="F185" s="261"/>
      <c r="G185" s="262"/>
      <c r="H185" s="198"/>
      <c r="I185" s="251"/>
      <c r="J185" s="251"/>
      <c r="K185" s="198"/>
      <c r="L185" s="198"/>
      <c r="M185" s="198"/>
      <c r="N185" s="198"/>
    </row>
    <row r="186" spans="2:14" s="216" customFormat="1" x14ac:dyDescent="0.25">
      <c r="B186" s="198"/>
      <c r="C186" s="198"/>
      <c r="D186" s="198"/>
      <c r="E186" s="252"/>
      <c r="F186" s="261"/>
      <c r="G186" s="262"/>
      <c r="H186" s="198"/>
      <c r="I186" s="251"/>
      <c r="J186" s="251"/>
      <c r="K186" s="198"/>
      <c r="L186" s="198"/>
      <c r="M186" s="198"/>
      <c r="N186" s="198"/>
    </row>
    <row r="187" spans="2:14" s="216" customFormat="1" x14ac:dyDescent="0.25">
      <c r="B187" s="198"/>
      <c r="C187" s="198"/>
      <c r="D187" s="198"/>
      <c r="E187" s="252"/>
      <c r="F187" s="261"/>
      <c r="G187" s="262"/>
      <c r="H187" s="198"/>
      <c r="I187" s="251"/>
      <c r="J187" s="251"/>
      <c r="K187" s="198"/>
      <c r="L187" s="198"/>
      <c r="M187" s="198"/>
      <c r="N187" s="198"/>
    </row>
    <row r="188" spans="2:14" s="216" customFormat="1" x14ac:dyDescent="0.25">
      <c r="B188" s="198"/>
      <c r="C188" s="198"/>
      <c r="D188" s="198"/>
      <c r="E188" s="252"/>
      <c r="F188" s="261"/>
      <c r="G188" s="262"/>
      <c r="H188" s="198"/>
      <c r="I188" s="251"/>
      <c r="J188" s="251"/>
      <c r="K188" s="198"/>
      <c r="L188" s="198"/>
      <c r="M188" s="198"/>
      <c r="N188" s="198"/>
    </row>
    <row r="189" spans="2:14" s="216" customFormat="1" x14ac:dyDescent="0.25">
      <c r="B189" s="198"/>
      <c r="C189" s="198"/>
      <c r="D189" s="198"/>
      <c r="E189" s="252"/>
      <c r="F189" s="261"/>
      <c r="G189" s="262"/>
      <c r="H189" s="198"/>
      <c r="I189" s="251"/>
      <c r="J189" s="251"/>
      <c r="K189" s="198"/>
      <c r="L189" s="198"/>
      <c r="M189" s="198"/>
      <c r="N189" s="198"/>
    </row>
    <row r="190" spans="2:14" s="216" customFormat="1" x14ac:dyDescent="0.25">
      <c r="B190" s="198"/>
      <c r="C190" s="198"/>
      <c r="D190" s="198"/>
      <c r="E190" s="252"/>
      <c r="F190" s="261"/>
      <c r="G190" s="262"/>
      <c r="H190" s="198"/>
      <c r="I190" s="251"/>
      <c r="J190" s="251"/>
      <c r="K190" s="198"/>
      <c r="L190" s="198"/>
      <c r="M190" s="198"/>
      <c r="N190" s="198"/>
    </row>
    <row r="191" spans="2:14" s="216" customFormat="1" x14ac:dyDescent="0.25">
      <c r="B191" s="198"/>
      <c r="C191" s="198"/>
      <c r="D191" s="198"/>
      <c r="E191" s="252"/>
      <c r="F191" s="261"/>
      <c r="G191" s="262"/>
      <c r="H191" s="198"/>
      <c r="I191" s="251"/>
      <c r="J191" s="251"/>
      <c r="K191" s="198"/>
      <c r="L191" s="198"/>
      <c r="M191" s="198"/>
      <c r="N191" s="198"/>
    </row>
    <row r="192" spans="2:14" s="216" customFormat="1" x14ac:dyDescent="0.25">
      <c r="B192" s="198"/>
      <c r="C192" s="198"/>
      <c r="D192" s="198"/>
      <c r="E192" s="252"/>
      <c r="F192" s="261"/>
      <c r="G192" s="262"/>
      <c r="H192" s="198"/>
      <c r="I192" s="251"/>
      <c r="J192" s="251"/>
      <c r="K192" s="198"/>
      <c r="L192" s="198"/>
      <c r="M192" s="198"/>
      <c r="N192" s="198"/>
    </row>
    <row r="193" spans="2:14" s="216" customFormat="1" x14ac:dyDescent="0.25">
      <c r="B193" s="198"/>
      <c r="C193" s="198"/>
      <c r="D193" s="198"/>
      <c r="E193" s="252"/>
      <c r="F193" s="261"/>
      <c r="G193" s="262"/>
      <c r="H193" s="198"/>
      <c r="I193" s="251"/>
      <c r="J193" s="251"/>
      <c r="K193" s="198"/>
      <c r="L193" s="198"/>
      <c r="M193" s="198"/>
      <c r="N193" s="198"/>
    </row>
    <row r="194" spans="2:14" s="216" customFormat="1" x14ac:dyDescent="0.25">
      <c r="B194" s="198"/>
      <c r="C194" s="198"/>
      <c r="D194" s="198"/>
      <c r="E194" s="252"/>
      <c r="F194" s="261"/>
      <c r="G194" s="262"/>
      <c r="H194" s="198"/>
      <c r="I194" s="251"/>
      <c r="J194" s="251"/>
      <c r="K194" s="198"/>
      <c r="L194" s="198"/>
      <c r="M194" s="198"/>
      <c r="N194" s="198"/>
    </row>
    <row r="195" spans="2:14" s="216" customFormat="1" x14ac:dyDescent="0.25">
      <c r="B195" s="198"/>
      <c r="C195" s="198"/>
      <c r="D195" s="198"/>
      <c r="E195" s="252"/>
      <c r="F195" s="261"/>
      <c r="G195" s="262"/>
      <c r="H195" s="198"/>
      <c r="I195" s="251"/>
      <c r="J195" s="251"/>
      <c r="K195" s="198"/>
      <c r="L195" s="198"/>
      <c r="M195" s="198"/>
      <c r="N195" s="198"/>
    </row>
    <row r="196" spans="2:14" s="216" customFormat="1" x14ac:dyDescent="0.25">
      <c r="B196" s="198"/>
      <c r="C196" s="198"/>
      <c r="D196" s="198"/>
      <c r="E196" s="252"/>
      <c r="F196" s="261"/>
      <c r="G196" s="262"/>
      <c r="H196" s="198"/>
      <c r="I196" s="251"/>
      <c r="J196" s="251"/>
      <c r="K196" s="198"/>
      <c r="L196" s="198"/>
      <c r="M196" s="198"/>
      <c r="N196" s="198"/>
    </row>
    <row r="197" spans="2:14" s="216" customFormat="1" x14ac:dyDescent="0.25">
      <c r="B197" s="198"/>
      <c r="C197" s="198"/>
      <c r="D197" s="198"/>
      <c r="E197" s="252"/>
      <c r="F197" s="261"/>
      <c r="G197" s="262"/>
      <c r="H197" s="198"/>
      <c r="I197" s="251"/>
      <c r="J197" s="251"/>
      <c r="K197" s="198"/>
      <c r="L197" s="198"/>
      <c r="M197" s="198"/>
      <c r="N197" s="198"/>
    </row>
    <row r="198" spans="2:14" s="216" customFormat="1" x14ac:dyDescent="0.25">
      <c r="B198" s="198"/>
      <c r="C198" s="198"/>
      <c r="D198" s="198"/>
      <c r="E198" s="252"/>
      <c r="F198" s="261"/>
      <c r="G198" s="262"/>
      <c r="H198" s="198"/>
      <c r="I198" s="251"/>
      <c r="J198" s="251"/>
      <c r="K198" s="198"/>
      <c r="L198" s="198"/>
      <c r="M198" s="198"/>
      <c r="N198" s="198"/>
    </row>
    <row r="199" spans="2:14" s="216" customFormat="1" x14ac:dyDescent="0.25">
      <c r="B199" s="198"/>
      <c r="C199" s="198"/>
      <c r="D199" s="198"/>
      <c r="E199" s="252"/>
      <c r="F199" s="261"/>
      <c r="G199" s="262"/>
      <c r="H199" s="198"/>
      <c r="I199" s="251"/>
      <c r="J199" s="251"/>
      <c r="K199" s="198"/>
      <c r="L199" s="198"/>
      <c r="M199" s="198"/>
      <c r="N199" s="198"/>
    </row>
    <row r="200" spans="2:14" s="216" customFormat="1" x14ac:dyDescent="0.25">
      <c r="B200" s="198"/>
      <c r="C200" s="198"/>
      <c r="D200" s="198"/>
      <c r="E200" s="252"/>
      <c r="F200" s="261"/>
      <c r="G200" s="262"/>
      <c r="H200" s="198"/>
      <c r="I200" s="251"/>
      <c r="J200" s="251"/>
      <c r="K200" s="198"/>
      <c r="L200" s="198"/>
      <c r="M200" s="198"/>
      <c r="N200" s="198"/>
    </row>
    <row r="201" spans="2:14" s="216" customFormat="1" x14ac:dyDescent="0.25">
      <c r="B201" s="198"/>
      <c r="C201" s="198"/>
      <c r="D201" s="198"/>
      <c r="E201" s="252"/>
      <c r="F201" s="261"/>
      <c r="G201" s="262"/>
      <c r="H201" s="198"/>
      <c r="I201" s="251"/>
      <c r="J201" s="251"/>
      <c r="K201" s="198"/>
      <c r="L201" s="198"/>
      <c r="M201" s="198"/>
      <c r="N201" s="198"/>
    </row>
    <row r="202" spans="2:14" s="216" customFormat="1" x14ac:dyDescent="0.25">
      <c r="B202" s="198"/>
      <c r="C202" s="198"/>
      <c r="D202" s="198"/>
      <c r="E202" s="252"/>
      <c r="F202" s="261"/>
      <c r="G202" s="262"/>
      <c r="H202" s="198"/>
      <c r="I202" s="251"/>
      <c r="J202" s="251"/>
      <c r="K202" s="198"/>
      <c r="L202" s="198"/>
      <c r="M202" s="198"/>
      <c r="N202" s="198"/>
    </row>
    <row r="203" spans="2:14" s="216" customFormat="1" x14ac:dyDescent="0.25">
      <c r="B203" s="198"/>
      <c r="C203" s="198"/>
      <c r="D203" s="198"/>
      <c r="E203" s="252"/>
      <c r="F203" s="261"/>
      <c r="G203" s="262"/>
      <c r="H203" s="198"/>
      <c r="I203" s="251"/>
      <c r="J203" s="251"/>
      <c r="K203" s="198"/>
      <c r="L203" s="198"/>
      <c r="M203" s="198"/>
      <c r="N203" s="198"/>
    </row>
    <row r="204" spans="2:14" s="216" customFormat="1" x14ac:dyDescent="0.25">
      <c r="B204" s="198"/>
      <c r="C204" s="198"/>
      <c r="D204" s="198"/>
      <c r="E204" s="252"/>
      <c r="F204" s="261"/>
      <c r="G204" s="262"/>
      <c r="H204" s="198"/>
      <c r="I204" s="251"/>
      <c r="J204" s="251"/>
      <c r="K204" s="198"/>
      <c r="L204" s="198"/>
      <c r="M204" s="198"/>
      <c r="N204" s="198"/>
    </row>
    <row r="205" spans="2:14" s="216" customFormat="1" x14ac:dyDescent="0.25">
      <c r="B205" s="198"/>
      <c r="C205" s="198"/>
      <c r="D205" s="198"/>
      <c r="E205" s="252"/>
      <c r="F205" s="261"/>
      <c r="G205" s="262"/>
      <c r="H205" s="198"/>
      <c r="I205" s="251"/>
      <c r="J205" s="251"/>
      <c r="K205" s="198"/>
      <c r="L205" s="198"/>
      <c r="M205" s="198"/>
      <c r="N205" s="198"/>
    </row>
    <row r="206" spans="2:14" s="216" customFormat="1" x14ac:dyDescent="0.25">
      <c r="B206" s="198"/>
      <c r="C206" s="198"/>
      <c r="D206" s="198"/>
      <c r="E206" s="252"/>
      <c r="F206" s="261"/>
      <c r="G206" s="262"/>
      <c r="H206" s="198"/>
      <c r="I206" s="251"/>
      <c r="J206" s="251"/>
      <c r="K206" s="198"/>
      <c r="L206" s="198"/>
      <c r="M206" s="198"/>
      <c r="N206" s="198"/>
    </row>
    <row r="207" spans="2:14" s="216" customFormat="1" x14ac:dyDescent="0.25">
      <c r="B207" s="198"/>
      <c r="C207" s="198"/>
      <c r="D207" s="198"/>
      <c r="E207" s="252"/>
      <c r="F207" s="261"/>
      <c r="G207" s="262"/>
      <c r="H207" s="198"/>
      <c r="I207" s="251"/>
      <c r="J207" s="251"/>
      <c r="K207" s="198"/>
      <c r="L207" s="198"/>
      <c r="M207" s="198"/>
      <c r="N207" s="198"/>
    </row>
    <row r="208" spans="2:14" s="216" customFormat="1" x14ac:dyDescent="0.25">
      <c r="B208" s="198"/>
      <c r="C208" s="198"/>
      <c r="D208" s="198"/>
      <c r="E208" s="252"/>
      <c r="F208" s="261"/>
      <c r="G208" s="262"/>
      <c r="H208" s="198"/>
      <c r="I208" s="251"/>
      <c r="J208" s="251"/>
      <c r="K208" s="198"/>
      <c r="L208" s="198"/>
      <c r="M208" s="198"/>
      <c r="N208" s="198"/>
    </row>
    <row r="209" spans="2:14" s="216" customFormat="1" x14ac:dyDescent="0.25">
      <c r="B209" s="198"/>
      <c r="C209" s="198"/>
      <c r="D209" s="198"/>
      <c r="E209" s="252"/>
      <c r="F209" s="261"/>
      <c r="G209" s="262"/>
      <c r="H209" s="198"/>
      <c r="I209" s="251"/>
      <c r="J209" s="251"/>
      <c r="K209" s="198"/>
      <c r="L209" s="198"/>
      <c r="M209" s="198"/>
      <c r="N209" s="198"/>
    </row>
    <row r="210" spans="2:14" s="216" customFormat="1" x14ac:dyDescent="0.25">
      <c r="B210" s="198"/>
      <c r="C210" s="198"/>
      <c r="D210" s="198"/>
      <c r="E210" s="252"/>
      <c r="F210" s="261"/>
      <c r="G210" s="262"/>
      <c r="H210" s="198"/>
      <c r="I210" s="251"/>
      <c r="J210" s="251"/>
      <c r="K210" s="198"/>
      <c r="L210" s="198"/>
      <c r="M210" s="198"/>
      <c r="N210" s="198"/>
    </row>
    <row r="211" spans="2:14" s="216" customFormat="1" x14ac:dyDescent="0.25">
      <c r="B211" s="198"/>
      <c r="C211" s="198"/>
      <c r="D211" s="198"/>
      <c r="E211" s="252"/>
      <c r="F211" s="261"/>
      <c r="G211" s="262"/>
      <c r="H211" s="198"/>
      <c r="I211" s="251"/>
      <c r="J211" s="251"/>
      <c r="K211" s="198"/>
      <c r="L211" s="198"/>
      <c r="M211" s="198"/>
      <c r="N211" s="198"/>
    </row>
    <row r="212" spans="2:14" s="216" customFormat="1" x14ac:dyDescent="0.25">
      <c r="B212" s="198"/>
      <c r="C212" s="198"/>
      <c r="D212" s="198"/>
      <c r="E212" s="252"/>
      <c r="F212" s="261"/>
      <c r="G212" s="262"/>
      <c r="H212" s="198"/>
      <c r="I212" s="251"/>
      <c r="J212" s="251"/>
      <c r="K212" s="198"/>
      <c r="L212" s="198"/>
      <c r="M212" s="198"/>
      <c r="N212" s="198"/>
    </row>
    <row r="213" spans="2:14" s="216" customFormat="1" x14ac:dyDescent="0.25">
      <c r="B213" s="198"/>
      <c r="C213" s="198"/>
      <c r="D213" s="198"/>
      <c r="E213" s="252"/>
      <c r="F213" s="261"/>
      <c r="G213" s="262"/>
      <c r="H213" s="198"/>
      <c r="I213" s="251"/>
      <c r="J213" s="251"/>
      <c r="K213" s="198"/>
      <c r="L213" s="198"/>
      <c r="M213" s="198"/>
      <c r="N213" s="198"/>
    </row>
    <row r="214" spans="2:14" s="216" customFormat="1" x14ac:dyDescent="0.25">
      <c r="B214" s="198"/>
      <c r="C214" s="198"/>
      <c r="D214" s="198"/>
      <c r="E214" s="252"/>
      <c r="F214" s="261"/>
      <c r="G214" s="262"/>
      <c r="H214" s="198"/>
      <c r="I214" s="251"/>
      <c r="J214" s="251"/>
      <c r="K214" s="198"/>
      <c r="L214" s="198"/>
      <c r="M214" s="198"/>
      <c r="N214" s="198"/>
    </row>
    <row r="215" spans="2:14" s="216" customFormat="1" x14ac:dyDescent="0.25">
      <c r="B215" s="198"/>
      <c r="C215" s="198"/>
      <c r="D215" s="198"/>
      <c r="E215" s="252"/>
      <c r="F215" s="261"/>
      <c r="G215" s="262"/>
      <c r="H215" s="198"/>
      <c r="I215" s="251"/>
      <c r="J215" s="251"/>
      <c r="K215" s="198"/>
      <c r="L215" s="198"/>
      <c r="M215" s="198"/>
      <c r="N215" s="198"/>
    </row>
    <row r="216" spans="2:14" s="216" customFormat="1" x14ac:dyDescent="0.25">
      <c r="B216" s="198"/>
      <c r="C216" s="198"/>
      <c r="D216" s="198"/>
      <c r="E216" s="252"/>
      <c r="F216" s="261"/>
      <c r="G216" s="262"/>
      <c r="H216" s="198"/>
      <c r="I216" s="251"/>
      <c r="J216" s="251"/>
      <c r="K216" s="198"/>
      <c r="L216" s="198"/>
      <c r="M216" s="198"/>
      <c r="N216" s="198"/>
    </row>
    <row r="217" spans="2:14" s="216" customFormat="1" x14ac:dyDescent="0.25">
      <c r="B217" s="198"/>
      <c r="C217" s="198"/>
      <c r="D217" s="198"/>
      <c r="E217" s="252"/>
      <c r="F217" s="261"/>
      <c r="G217" s="262"/>
      <c r="H217" s="198"/>
      <c r="I217" s="251"/>
      <c r="J217" s="251"/>
      <c r="K217" s="198"/>
      <c r="L217" s="198"/>
      <c r="M217" s="198"/>
      <c r="N217" s="198"/>
    </row>
    <row r="218" spans="2:14" s="216" customFormat="1" x14ac:dyDescent="0.25">
      <c r="B218" s="198"/>
      <c r="C218" s="198"/>
      <c r="D218" s="198"/>
      <c r="E218" s="252"/>
      <c r="F218" s="261"/>
      <c r="G218" s="262"/>
      <c r="H218" s="198"/>
      <c r="I218" s="251"/>
      <c r="J218" s="251"/>
      <c r="K218" s="198"/>
      <c r="L218" s="198"/>
      <c r="M218" s="198"/>
      <c r="N218" s="198"/>
    </row>
    <row r="219" spans="2:14" s="216" customFormat="1" x14ac:dyDescent="0.25">
      <c r="B219" s="198"/>
      <c r="C219" s="198"/>
      <c r="D219" s="198"/>
      <c r="E219" s="252"/>
      <c r="F219" s="261"/>
      <c r="G219" s="262"/>
      <c r="H219" s="198"/>
      <c r="I219" s="251"/>
      <c r="J219" s="251"/>
      <c r="K219" s="198"/>
      <c r="L219" s="198"/>
      <c r="M219" s="198"/>
      <c r="N219" s="198"/>
    </row>
    <row r="220" spans="2:14" s="216" customFormat="1" x14ac:dyDescent="0.25">
      <c r="B220" s="198"/>
      <c r="C220" s="198"/>
      <c r="D220" s="198"/>
      <c r="E220" s="252"/>
      <c r="F220" s="261"/>
      <c r="G220" s="262"/>
      <c r="H220" s="198"/>
      <c r="I220" s="251"/>
      <c r="J220" s="251"/>
      <c r="K220" s="198"/>
      <c r="L220" s="198"/>
      <c r="M220" s="198"/>
      <c r="N220" s="198"/>
    </row>
    <row r="221" spans="2:14" s="216" customFormat="1" x14ac:dyDescent="0.25">
      <c r="B221" s="198"/>
      <c r="C221" s="198"/>
      <c r="D221" s="198"/>
      <c r="E221" s="252"/>
      <c r="F221" s="261"/>
      <c r="G221" s="262"/>
      <c r="H221" s="198"/>
      <c r="I221" s="251"/>
      <c r="J221" s="251"/>
      <c r="K221" s="198"/>
      <c r="L221" s="198"/>
      <c r="M221" s="198"/>
      <c r="N221" s="198"/>
    </row>
    <row r="222" spans="2:14" s="216" customFormat="1" x14ac:dyDescent="0.25">
      <c r="B222" s="198"/>
      <c r="C222" s="198"/>
      <c r="D222" s="198"/>
      <c r="E222" s="252"/>
      <c r="F222" s="261"/>
      <c r="G222" s="262"/>
      <c r="H222" s="198"/>
      <c r="I222" s="251"/>
      <c r="J222" s="251"/>
      <c r="K222" s="198"/>
      <c r="L222" s="198"/>
      <c r="M222" s="198"/>
      <c r="N222" s="198"/>
    </row>
    <row r="223" spans="2:14" s="216" customFormat="1" x14ac:dyDescent="0.25">
      <c r="B223" s="198"/>
      <c r="C223" s="198"/>
      <c r="D223" s="198"/>
      <c r="E223" s="252"/>
      <c r="F223" s="261"/>
      <c r="G223" s="262"/>
      <c r="H223" s="198"/>
      <c r="I223" s="251"/>
      <c r="J223" s="251"/>
      <c r="K223" s="198"/>
      <c r="L223" s="198"/>
      <c r="M223" s="198"/>
      <c r="N223" s="198"/>
    </row>
    <row r="224" spans="2:14" s="216" customFormat="1" x14ac:dyDescent="0.25">
      <c r="B224" s="198"/>
      <c r="C224" s="198"/>
      <c r="D224" s="198"/>
      <c r="E224" s="252"/>
      <c r="F224" s="261"/>
      <c r="G224" s="262"/>
      <c r="H224" s="198"/>
      <c r="I224" s="251"/>
      <c r="J224" s="251"/>
      <c r="K224" s="198"/>
      <c r="L224" s="198"/>
      <c r="M224" s="198"/>
      <c r="N224" s="198"/>
    </row>
    <row r="225" spans="2:14" s="216" customFormat="1" x14ac:dyDescent="0.25">
      <c r="B225" s="198"/>
      <c r="C225" s="198"/>
      <c r="D225" s="198"/>
      <c r="E225" s="252"/>
      <c r="F225" s="261"/>
      <c r="G225" s="262"/>
      <c r="H225" s="198"/>
      <c r="I225" s="251"/>
      <c r="J225" s="251"/>
      <c r="K225" s="198"/>
      <c r="L225" s="198"/>
      <c r="M225" s="198"/>
      <c r="N225" s="198"/>
    </row>
    <row r="226" spans="2:14" s="216" customFormat="1" x14ac:dyDescent="0.25">
      <c r="B226" s="198"/>
      <c r="C226" s="198"/>
      <c r="D226" s="198"/>
      <c r="E226" s="252"/>
      <c r="F226" s="261"/>
      <c r="G226" s="262"/>
      <c r="H226" s="198"/>
      <c r="I226" s="251"/>
      <c r="J226" s="251"/>
      <c r="K226" s="198"/>
      <c r="L226" s="198"/>
      <c r="M226" s="198"/>
      <c r="N226" s="198"/>
    </row>
    <row r="227" spans="2:14" s="216" customFormat="1" x14ac:dyDescent="0.25">
      <c r="B227" s="198"/>
      <c r="C227" s="198"/>
      <c r="D227" s="198"/>
      <c r="E227" s="252"/>
      <c r="F227" s="261"/>
      <c r="G227" s="262"/>
      <c r="H227" s="198"/>
      <c r="I227" s="251"/>
      <c r="J227" s="251"/>
      <c r="K227" s="198"/>
      <c r="L227" s="198"/>
      <c r="M227" s="198"/>
      <c r="N227" s="198"/>
    </row>
    <row r="228" spans="2:14" s="216" customFormat="1" x14ac:dyDescent="0.25">
      <c r="B228" s="198"/>
      <c r="C228" s="198"/>
      <c r="D228" s="198"/>
      <c r="E228" s="252"/>
      <c r="F228" s="261"/>
      <c r="G228" s="262"/>
      <c r="H228" s="198"/>
      <c r="I228" s="251"/>
      <c r="J228" s="251"/>
      <c r="K228" s="198"/>
      <c r="L228" s="198"/>
      <c r="M228" s="198"/>
      <c r="N228" s="198"/>
    </row>
    <row r="229" spans="2:14" s="216" customFormat="1" x14ac:dyDescent="0.25">
      <c r="B229" s="198"/>
      <c r="C229" s="198"/>
      <c r="D229" s="198"/>
      <c r="E229" s="252"/>
      <c r="F229" s="261"/>
      <c r="G229" s="262"/>
      <c r="H229" s="198"/>
      <c r="I229" s="251"/>
      <c r="J229" s="251"/>
      <c r="K229" s="198"/>
      <c r="L229" s="198"/>
      <c r="M229" s="198"/>
      <c r="N229" s="198"/>
    </row>
    <row r="230" spans="2:14" s="216" customFormat="1" x14ac:dyDescent="0.25">
      <c r="B230" s="198"/>
      <c r="C230" s="198"/>
      <c r="D230" s="198"/>
      <c r="E230" s="252"/>
      <c r="F230" s="261"/>
      <c r="G230" s="262"/>
      <c r="H230" s="198"/>
      <c r="I230" s="251"/>
      <c r="J230" s="251"/>
      <c r="K230" s="198"/>
      <c r="L230" s="198"/>
      <c r="M230" s="198"/>
      <c r="N230" s="198"/>
    </row>
    <row r="231" spans="2:14" s="216" customFormat="1" x14ac:dyDescent="0.25">
      <c r="B231" s="198"/>
      <c r="C231" s="198"/>
      <c r="D231" s="198"/>
      <c r="E231" s="252"/>
      <c r="F231" s="261"/>
      <c r="G231" s="262"/>
      <c r="H231" s="198"/>
      <c r="I231" s="251"/>
      <c r="J231" s="251"/>
      <c r="K231" s="198"/>
      <c r="L231" s="198"/>
      <c r="M231" s="198"/>
      <c r="N231" s="198"/>
    </row>
    <row r="232" spans="2:14" s="216" customFormat="1" x14ac:dyDescent="0.25">
      <c r="B232" s="198"/>
      <c r="C232" s="198"/>
      <c r="D232" s="198"/>
      <c r="E232" s="252"/>
      <c r="F232" s="261"/>
      <c r="G232" s="262"/>
      <c r="H232" s="198"/>
      <c r="I232" s="251"/>
      <c r="J232" s="251"/>
      <c r="K232" s="198"/>
      <c r="L232" s="198"/>
      <c r="M232" s="198"/>
      <c r="N232" s="198"/>
    </row>
    <row r="233" spans="2:14" s="216" customFormat="1" x14ac:dyDescent="0.25">
      <c r="B233" s="198"/>
      <c r="C233" s="198"/>
      <c r="D233" s="198"/>
      <c r="E233" s="252"/>
      <c r="F233" s="261"/>
      <c r="G233" s="262"/>
      <c r="H233" s="198"/>
      <c r="I233" s="251"/>
      <c r="J233" s="251"/>
      <c r="K233" s="198"/>
      <c r="L233" s="198"/>
      <c r="M233" s="198"/>
      <c r="N233" s="198"/>
    </row>
    <row r="234" spans="2:14" s="216" customFormat="1" x14ac:dyDescent="0.25">
      <c r="B234" s="198"/>
      <c r="C234" s="198"/>
      <c r="D234" s="198"/>
      <c r="E234" s="252"/>
      <c r="F234" s="261"/>
      <c r="G234" s="262"/>
      <c r="H234" s="198"/>
      <c r="I234" s="251"/>
      <c r="J234" s="251"/>
      <c r="K234" s="198"/>
      <c r="L234" s="198"/>
      <c r="M234" s="198"/>
      <c r="N234" s="198"/>
    </row>
    <row r="235" spans="2:14" s="216" customFormat="1" x14ac:dyDescent="0.25">
      <c r="B235" s="198"/>
      <c r="C235" s="198"/>
      <c r="D235" s="198"/>
      <c r="E235" s="252"/>
      <c r="F235" s="261"/>
      <c r="G235" s="262"/>
      <c r="H235" s="198"/>
      <c r="I235" s="251"/>
      <c r="J235" s="251"/>
      <c r="K235" s="198"/>
      <c r="L235" s="198"/>
      <c r="M235" s="198"/>
      <c r="N235" s="198"/>
    </row>
    <row r="236" spans="2:14" s="216" customFormat="1" x14ac:dyDescent="0.25">
      <c r="B236" s="198"/>
      <c r="C236" s="198"/>
      <c r="D236" s="198"/>
      <c r="E236" s="252"/>
      <c r="F236" s="261"/>
      <c r="G236" s="262"/>
      <c r="H236" s="198"/>
      <c r="I236" s="251"/>
      <c r="J236" s="251"/>
      <c r="K236" s="198"/>
      <c r="L236" s="198"/>
      <c r="M236" s="198"/>
      <c r="N236" s="198"/>
    </row>
    <row r="237" spans="2:14" s="216" customFormat="1" x14ac:dyDescent="0.25">
      <c r="B237" s="198"/>
      <c r="C237" s="198"/>
      <c r="D237" s="198"/>
      <c r="E237" s="252"/>
      <c r="F237" s="261"/>
      <c r="G237" s="262"/>
      <c r="H237" s="198"/>
      <c r="I237" s="251"/>
      <c r="J237" s="251"/>
      <c r="K237" s="198"/>
      <c r="L237" s="198"/>
      <c r="M237" s="198"/>
      <c r="N237" s="198"/>
    </row>
    <row r="238" spans="2:14" s="216" customFormat="1" x14ac:dyDescent="0.25">
      <c r="B238" s="198"/>
      <c r="C238" s="198"/>
      <c r="D238" s="198"/>
      <c r="E238" s="252"/>
      <c r="F238" s="261"/>
      <c r="G238" s="262"/>
      <c r="H238" s="198"/>
      <c r="I238" s="251"/>
      <c r="J238" s="251"/>
      <c r="K238" s="198"/>
      <c r="L238" s="198"/>
      <c r="M238" s="198"/>
      <c r="N238" s="198"/>
    </row>
    <row r="239" spans="2:14" s="216" customFormat="1" x14ac:dyDescent="0.25">
      <c r="B239" s="198"/>
      <c r="C239" s="198"/>
      <c r="D239" s="198"/>
      <c r="E239" s="252"/>
      <c r="F239" s="261"/>
      <c r="G239" s="262"/>
      <c r="H239" s="198"/>
      <c r="I239" s="251"/>
      <c r="J239" s="251"/>
      <c r="K239" s="198"/>
      <c r="L239" s="198"/>
      <c r="M239" s="198"/>
      <c r="N239" s="198"/>
    </row>
    <row r="240" spans="2:14" s="216" customFormat="1" x14ac:dyDescent="0.25">
      <c r="B240" s="198"/>
      <c r="C240" s="198"/>
      <c r="D240" s="198"/>
      <c r="E240" s="252"/>
      <c r="F240" s="261"/>
      <c r="G240" s="262"/>
      <c r="H240" s="198"/>
      <c r="I240" s="251"/>
      <c r="J240" s="251"/>
      <c r="K240" s="198"/>
      <c r="L240" s="198"/>
      <c r="M240" s="198"/>
      <c r="N240" s="198"/>
    </row>
    <row r="241" spans="2:14" s="216" customFormat="1" x14ac:dyDescent="0.25">
      <c r="B241" s="198"/>
      <c r="C241" s="198"/>
      <c r="D241" s="198"/>
      <c r="E241" s="252"/>
      <c r="F241" s="261"/>
      <c r="G241" s="262"/>
      <c r="H241" s="198"/>
      <c r="I241" s="251"/>
      <c r="J241" s="251"/>
      <c r="K241" s="198"/>
      <c r="L241" s="198"/>
      <c r="M241" s="198"/>
      <c r="N241" s="198"/>
    </row>
    <row r="242" spans="2:14" s="216" customFormat="1" x14ac:dyDescent="0.25">
      <c r="B242" s="198"/>
      <c r="C242" s="198"/>
      <c r="D242" s="198"/>
      <c r="E242" s="252"/>
      <c r="F242" s="261"/>
      <c r="G242" s="262"/>
      <c r="H242" s="198"/>
      <c r="I242" s="251"/>
      <c r="J242" s="251"/>
      <c r="K242" s="198"/>
      <c r="L242" s="198"/>
      <c r="M242" s="198"/>
      <c r="N242" s="198"/>
    </row>
    <row r="243" spans="2:14" s="216" customFormat="1" x14ac:dyDescent="0.25">
      <c r="B243" s="198"/>
      <c r="C243" s="198"/>
      <c r="D243" s="198"/>
      <c r="E243" s="252"/>
      <c r="F243" s="261"/>
      <c r="G243" s="262"/>
      <c r="H243" s="198"/>
      <c r="I243" s="251"/>
      <c r="J243" s="251"/>
      <c r="K243" s="198"/>
      <c r="L243" s="198"/>
      <c r="M243" s="198"/>
      <c r="N243" s="198"/>
    </row>
    <row r="244" spans="2:14" s="216" customFormat="1" x14ac:dyDescent="0.25">
      <c r="B244" s="198"/>
      <c r="C244" s="198"/>
      <c r="D244" s="198"/>
      <c r="E244" s="252"/>
      <c r="F244" s="261"/>
      <c r="G244" s="262"/>
      <c r="H244" s="198"/>
      <c r="I244" s="251"/>
      <c r="J244" s="251"/>
      <c r="K244" s="198"/>
      <c r="L244" s="198"/>
      <c r="M244" s="198"/>
      <c r="N244" s="198"/>
    </row>
    <row r="245" spans="2:14" s="216" customFormat="1" x14ac:dyDescent="0.25">
      <c r="B245" s="198"/>
      <c r="C245" s="198"/>
      <c r="D245" s="198"/>
      <c r="E245" s="252"/>
      <c r="F245" s="261"/>
      <c r="G245" s="262"/>
      <c r="H245" s="198"/>
      <c r="I245" s="251"/>
      <c r="J245" s="251"/>
      <c r="K245" s="198"/>
      <c r="L245" s="198"/>
      <c r="M245" s="198"/>
      <c r="N245" s="198"/>
    </row>
    <row r="246" spans="2:14" s="216" customFormat="1" x14ac:dyDescent="0.25">
      <c r="B246" s="198"/>
      <c r="C246" s="198"/>
      <c r="D246" s="198"/>
      <c r="E246" s="252"/>
      <c r="F246" s="261"/>
      <c r="G246" s="262"/>
      <c r="H246" s="198"/>
      <c r="I246" s="251"/>
      <c r="J246" s="251"/>
      <c r="K246" s="198"/>
      <c r="L246" s="198"/>
      <c r="M246" s="198"/>
      <c r="N246" s="198"/>
    </row>
    <row r="247" spans="2:14" s="216" customFormat="1" x14ac:dyDescent="0.25">
      <c r="B247" s="198"/>
      <c r="C247" s="198"/>
      <c r="D247" s="198"/>
      <c r="E247" s="252"/>
      <c r="F247" s="261"/>
      <c r="G247" s="262"/>
      <c r="H247" s="198"/>
      <c r="I247" s="251"/>
      <c r="J247" s="251"/>
      <c r="K247" s="198"/>
      <c r="L247" s="198"/>
      <c r="M247" s="198"/>
      <c r="N247" s="198"/>
    </row>
    <row r="248" spans="2:14" s="216" customFormat="1" x14ac:dyDescent="0.25">
      <c r="B248" s="198"/>
      <c r="C248" s="198"/>
      <c r="D248" s="198"/>
      <c r="E248" s="252"/>
      <c r="F248" s="261"/>
      <c r="G248" s="262"/>
      <c r="H248" s="198"/>
      <c r="I248" s="251"/>
      <c r="J248" s="251"/>
      <c r="K248" s="198"/>
      <c r="L248" s="198"/>
      <c r="M248" s="198"/>
      <c r="N248" s="198"/>
    </row>
    <row r="249" spans="2:14" s="216" customFormat="1" x14ac:dyDescent="0.25">
      <c r="B249" s="198"/>
      <c r="C249" s="198"/>
      <c r="D249" s="198"/>
      <c r="E249" s="252"/>
      <c r="F249" s="261"/>
      <c r="G249" s="262"/>
      <c r="H249" s="198"/>
      <c r="I249" s="251"/>
      <c r="J249" s="251"/>
      <c r="K249" s="198"/>
      <c r="L249" s="198"/>
      <c r="M249" s="198"/>
      <c r="N249" s="198"/>
    </row>
    <row r="250" spans="2:14" s="216" customFormat="1" x14ac:dyDescent="0.25">
      <c r="B250" s="198"/>
      <c r="C250" s="198"/>
      <c r="D250" s="198"/>
      <c r="E250" s="252"/>
      <c r="F250" s="261"/>
      <c r="G250" s="262"/>
      <c r="H250" s="198"/>
      <c r="I250" s="251"/>
      <c r="J250" s="251"/>
      <c r="K250" s="198"/>
      <c r="L250" s="198"/>
      <c r="M250" s="198"/>
      <c r="N250" s="198"/>
    </row>
    <row r="251" spans="2:14" s="216" customFormat="1" x14ac:dyDescent="0.25">
      <c r="B251" s="198"/>
      <c r="C251" s="198"/>
      <c r="D251" s="198"/>
      <c r="E251" s="252"/>
      <c r="F251" s="261"/>
      <c r="G251" s="262"/>
      <c r="H251" s="198"/>
      <c r="I251" s="251"/>
      <c r="J251" s="251"/>
      <c r="K251" s="198"/>
      <c r="L251" s="198"/>
      <c r="M251" s="198"/>
      <c r="N251" s="198"/>
    </row>
    <row r="252" spans="2:14" s="216" customFormat="1" x14ac:dyDescent="0.25">
      <c r="B252" s="198"/>
      <c r="C252" s="198"/>
      <c r="D252" s="198"/>
      <c r="E252" s="252"/>
      <c r="F252" s="261"/>
      <c r="G252" s="262"/>
      <c r="H252" s="198"/>
      <c r="I252" s="251"/>
      <c r="J252" s="251"/>
      <c r="K252" s="198"/>
      <c r="L252" s="198"/>
      <c r="M252" s="198"/>
      <c r="N252" s="198"/>
    </row>
    <row r="253" spans="2:14" s="216" customFormat="1" x14ac:dyDescent="0.25">
      <c r="B253" s="198"/>
      <c r="C253" s="198"/>
      <c r="D253" s="198"/>
      <c r="E253" s="252"/>
      <c r="F253" s="261"/>
      <c r="G253" s="262"/>
      <c r="H253" s="198"/>
      <c r="I253" s="251"/>
      <c r="J253" s="251"/>
      <c r="K253" s="198"/>
      <c r="L253" s="198"/>
      <c r="M253" s="198"/>
      <c r="N253" s="198"/>
    </row>
    <row r="254" spans="2:14" s="216" customFormat="1" x14ac:dyDescent="0.25">
      <c r="B254" s="198"/>
      <c r="C254" s="198"/>
      <c r="D254" s="198"/>
      <c r="E254" s="252"/>
      <c r="F254" s="261"/>
      <c r="G254" s="262"/>
      <c r="H254" s="198"/>
      <c r="I254" s="251"/>
      <c r="J254" s="251"/>
      <c r="K254" s="198"/>
      <c r="L254" s="198"/>
      <c r="M254" s="198"/>
      <c r="N254" s="198"/>
    </row>
    <row r="255" spans="2:14" s="216" customFormat="1" x14ac:dyDescent="0.25">
      <c r="B255" s="198"/>
      <c r="C255" s="198"/>
      <c r="D255" s="198"/>
      <c r="E255" s="252"/>
      <c r="F255" s="261"/>
      <c r="G255" s="262"/>
      <c r="H255" s="198"/>
      <c r="I255" s="251"/>
      <c r="J255" s="251"/>
      <c r="K255" s="198"/>
      <c r="L255" s="198"/>
      <c r="M255" s="198"/>
      <c r="N255" s="198"/>
    </row>
    <row r="256" spans="2:14" s="216" customFormat="1" x14ac:dyDescent="0.25">
      <c r="B256" s="198"/>
      <c r="C256" s="198"/>
      <c r="D256" s="198"/>
      <c r="E256" s="252"/>
      <c r="F256" s="261"/>
      <c r="G256" s="262"/>
      <c r="H256" s="198"/>
      <c r="I256" s="251"/>
      <c r="J256" s="251"/>
      <c r="K256" s="198"/>
      <c r="L256" s="198"/>
      <c r="M256" s="198"/>
      <c r="N256" s="198"/>
    </row>
    <row r="257" spans="2:14" s="216" customFormat="1" x14ac:dyDescent="0.25">
      <c r="B257" s="198"/>
      <c r="C257" s="198"/>
      <c r="D257" s="198"/>
      <c r="E257" s="252"/>
      <c r="F257" s="261"/>
      <c r="G257" s="262"/>
      <c r="H257" s="198"/>
      <c r="I257" s="251"/>
      <c r="J257" s="251"/>
      <c r="K257" s="198"/>
      <c r="L257" s="198"/>
      <c r="M257" s="198"/>
      <c r="N257" s="198"/>
    </row>
    <row r="258" spans="2:14" s="216" customFormat="1" x14ac:dyDescent="0.25">
      <c r="B258" s="198"/>
      <c r="C258" s="198"/>
      <c r="D258" s="198"/>
      <c r="E258" s="252"/>
      <c r="F258" s="261"/>
      <c r="G258" s="262"/>
      <c r="H258" s="198"/>
      <c r="I258" s="251"/>
      <c r="J258" s="251"/>
      <c r="K258" s="198"/>
      <c r="L258" s="198"/>
      <c r="M258" s="198"/>
      <c r="N258" s="198"/>
    </row>
    <row r="259" spans="2:14" s="216" customFormat="1" x14ac:dyDescent="0.25">
      <c r="B259" s="198"/>
      <c r="C259" s="198"/>
      <c r="D259" s="198"/>
      <c r="E259" s="252"/>
      <c r="F259" s="261"/>
      <c r="G259" s="262"/>
      <c r="H259" s="198"/>
      <c r="I259" s="251"/>
      <c r="J259" s="251"/>
      <c r="K259" s="198"/>
      <c r="L259" s="198"/>
      <c r="M259" s="198"/>
      <c r="N259" s="198"/>
    </row>
    <row r="260" spans="2:14" s="216" customFormat="1" x14ac:dyDescent="0.25">
      <c r="B260" s="198"/>
      <c r="C260" s="198"/>
      <c r="D260" s="198"/>
      <c r="E260" s="252"/>
      <c r="F260" s="261"/>
      <c r="G260" s="262"/>
      <c r="H260" s="198"/>
      <c r="I260" s="251"/>
      <c r="J260" s="251"/>
      <c r="K260" s="198"/>
      <c r="L260" s="198"/>
      <c r="M260" s="198"/>
      <c r="N260" s="198"/>
    </row>
    <row r="261" spans="2:14" s="216" customFormat="1" x14ac:dyDescent="0.25">
      <c r="B261" s="198"/>
      <c r="C261" s="198"/>
      <c r="D261" s="198"/>
      <c r="E261" s="252"/>
      <c r="F261" s="261"/>
      <c r="G261" s="262"/>
      <c r="H261" s="198"/>
      <c r="I261" s="251"/>
      <c r="J261" s="251"/>
      <c r="K261" s="198"/>
      <c r="L261" s="198"/>
      <c r="M261" s="198"/>
      <c r="N261" s="198"/>
    </row>
    <row r="262" spans="2:14" s="216" customFormat="1" x14ac:dyDescent="0.25">
      <c r="B262" s="198"/>
      <c r="C262" s="198"/>
      <c r="D262" s="198"/>
      <c r="E262" s="252"/>
      <c r="F262" s="261"/>
      <c r="G262" s="262"/>
      <c r="H262" s="198"/>
      <c r="I262" s="251"/>
      <c r="J262" s="251"/>
      <c r="K262" s="198"/>
      <c r="L262" s="198"/>
      <c r="M262" s="198"/>
      <c r="N262" s="198"/>
    </row>
    <row r="263" spans="2:14" s="216" customFormat="1" x14ac:dyDescent="0.25">
      <c r="B263" s="198"/>
      <c r="C263" s="198"/>
      <c r="D263" s="198"/>
      <c r="E263" s="252"/>
      <c r="F263" s="261"/>
      <c r="G263" s="262"/>
      <c r="H263" s="198"/>
      <c r="I263" s="251"/>
      <c r="J263" s="251"/>
      <c r="K263" s="198"/>
      <c r="L263" s="198"/>
      <c r="M263" s="198"/>
      <c r="N263" s="198"/>
    </row>
    <row r="264" spans="2:14" s="216" customFormat="1" x14ac:dyDescent="0.25">
      <c r="B264" s="198"/>
      <c r="C264" s="198"/>
      <c r="D264" s="198"/>
      <c r="E264" s="252"/>
      <c r="F264" s="261"/>
      <c r="G264" s="262"/>
      <c r="H264" s="198"/>
      <c r="I264" s="251"/>
      <c r="J264" s="251"/>
      <c r="K264" s="198"/>
      <c r="L264" s="198"/>
      <c r="M264" s="198"/>
      <c r="N264" s="198"/>
    </row>
    <row r="265" spans="2:14" s="216" customFormat="1" x14ac:dyDescent="0.25">
      <c r="B265" s="198"/>
      <c r="C265" s="198"/>
      <c r="D265" s="198"/>
      <c r="E265" s="252"/>
      <c r="F265" s="261"/>
      <c r="G265" s="262"/>
      <c r="H265" s="198"/>
      <c r="I265" s="251"/>
      <c r="J265" s="251"/>
      <c r="K265" s="198"/>
      <c r="L265" s="198"/>
      <c r="M265" s="198"/>
      <c r="N265" s="198"/>
    </row>
    <row r="266" spans="2:14" s="216" customFormat="1" x14ac:dyDescent="0.25">
      <c r="B266" s="198"/>
      <c r="C266" s="198"/>
      <c r="D266" s="198"/>
      <c r="E266" s="252"/>
      <c r="F266" s="261"/>
      <c r="G266" s="262"/>
      <c r="H266" s="198"/>
      <c r="I266" s="251"/>
      <c r="J266" s="251"/>
      <c r="K266" s="198"/>
      <c r="L266" s="198"/>
      <c r="M266" s="198"/>
      <c r="N266" s="198"/>
    </row>
    <row r="267" spans="2:14" s="216" customFormat="1" x14ac:dyDescent="0.25">
      <c r="B267" s="198"/>
      <c r="C267" s="198"/>
      <c r="D267" s="198"/>
      <c r="E267" s="252"/>
      <c r="F267" s="261"/>
      <c r="G267" s="262"/>
      <c r="H267" s="198"/>
      <c r="I267" s="251"/>
      <c r="J267" s="251"/>
      <c r="K267" s="198"/>
      <c r="L267" s="198"/>
      <c r="M267" s="198"/>
      <c r="N267" s="198"/>
    </row>
    <row r="268" spans="2:14" s="216" customFormat="1" x14ac:dyDescent="0.25">
      <c r="B268" s="198"/>
      <c r="C268" s="198"/>
      <c r="D268" s="198"/>
      <c r="E268" s="252"/>
      <c r="F268" s="261"/>
      <c r="G268" s="262"/>
      <c r="H268" s="198"/>
      <c r="I268" s="251"/>
      <c r="J268" s="251"/>
      <c r="K268" s="198"/>
      <c r="L268" s="198"/>
      <c r="M268" s="198"/>
      <c r="N268" s="198"/>
    </row>
    <row r="269" spans="2:14" s="216" customFormat="1" x14ac:dyDescent="0.25">
      <c r="B269" s="198"/>
      <c r="C269" s="198"/>
      <c r="D269" s="198"/>
      <c r="E269" s="252"/>
      <c r="F269" s="261"/>
      <c r="G269" s="262"/>
      <c r="H269" s="198"/>
      <c r="I269" s="251"/>
      <c r="J269" s="251"/>
      <c r="K269" s="198"/>
      <c r="L269" s="198"/>
      <c r="M269" s="198"/>
      <c r="N269" s="198"/>
    </row>
    <row r="270" spans="2:14" s="216" customFormat="1" x14ac:dyDescent="0.25">
      <c r="B270" s="198"/>
      <c r="C270" s="198"/>
      <c r="D270" s="198"/>
      <c r="E270" s="252"/>
      <c r="F270" s="261"/>
      <c r="G270" s="262"/>
      <c r="H270" s="198"/>
      <c r="I270" s="251"/>
      <c r="J270" s="251"/>
      <c r="K270" s="198"/>
      <c r="L270" s="198"/>
      <c r="M270" s="198"/>
      <c r="N270" s="198"/>
    </row>
    <row r="271" spans="2:14" s="216" customFormat="1" x14ac:dyDescent="0.25">
      <c r="B271" s="198"/>
      <c r="C271" s="198"/>
      <c r="D271" s="198"/>
      <c r="E271" s="252"/>
      <c r="F271" s="261"/>
      <c r="G271" s="262"/>
      <c r="H271" s="198"/>
      <c r="I271" s="251"/>
      <c r="J271" s="251"/>
      <c r="K271" s="198"/>
      <c r="L271" s="198"/>
      <c r="M271" s="198"/>
      <c r="N271" s="198"/>
    </row>
    <row r="272" spans="2:14" s="216" customFormat="1" x14ac:dyDescent="0.25">
      <c r="B272" s="198"/>
      <c r="C272" s="198"/>
      <c r="D272" s="198"/>
      <c r="E272" s="252"/>
      <c r="F272" s="261"/>
      <c r="G272" s="262"/>
      <c r="H272" s="198"/>
      <c r="I272" s="251"/>
      <c r="J272" s="251"/>
      <c r="K272" s="198"/>
      <c r="L272" s="198"/>
      <c r="M272" s="198"/>
      <c r="N272" s="198"/>
    </row>
    <row r="273" spans="2:14" s="216" customFormat="1" x14ac:dyDescent="0.25">
      <c r="B273" s="198"/>
      <c r="C273" s="198"/>
      <c r="D273" s="198"/>
      <c r="E273" s="252"/>
      <c r="F273" s="261"/>
      <c r="G273" s="262"/>
      <c r="H273" s="198"/>
      <c r="I273" s="251"/>
      <c r="J273" s="251"/>
      <c r="K273" s="198"/>
      <c r="L273" s="198"/>
      <c r="M273" s="198"/>
      <c r="N273" s="198"/>
    </row>
    <row r="274" spans="2:14" s="216" customFormat="1" x14ac:dyDescent="0.25">
      <c r="B274" s="198"/>
      <c r="C274" s="198"/>
      <c r="D274" s="198"/>
      <c r="E274" s="252"/>
      <c r="F274" s="261"/>
      <c r="G274" s="262"/>
      <c r="H274" s="198"/>
      <c r="I274" s="251"/>
      <c r="J274" s="251"/>
      <c r="K274" s="198"/>
      <c r="L274" s="198"/>
      <c r="M274" s="198"/>
      <c r="N274" s="198"/>
    </row>
    <row r="275" spans="2:14" s="216" customFormat="1" x14ac:dyDescent="0.25">
      <c r="B275" s="198"/>
      <c r="C275" s="198"/>
      <c r="D275" s="198"/>
      <c r="E275" s="252"/>
      <c r="F275" s="261"/>
      <c r="G275" s="262"/>
      <c r="H275" s="198"/>
      <c r="I275" s="251"/>
      <c r="J275" s="251"/>
      <c r="K275" s="198"/>
      <c r="L275" s="198"/>
      <c r="M275" s="198"/>
      <c r="N275" s="198"/>
    </row>
    <row r="276" spans="2:14" s="216" customFormat="1" x14ac:dyDescent="0.25">
      <c r="B276" s="198"/>
      <c r="C276" s="198"/>
      <c r="D276" s="198"/>
      <c r="E276" s="252"/>
      <c r="F276" s="261"/>
      <c r="G276" s="262"/>
      <c r="H276" s="198"/>
      <c r="I276" s="251"/>
      <c r="J276" s="251"/>
      <c r="K276" s="198"/>
      <c r="L276" s="198"/>
      <c r="M276" s="198"/>
      <c r="N276" s="198"/>
    </row>
    <row r="277" spans="2:14" s="216" customFormat="1" x14ac:dyDescent="0.25">
      <c r="B277" s="198"/>
      <c r="C277" s="198"/>
      <c r="D277" s="198"/>
      <c r="E277" s="252"/>
      <c r="F277" s="261"/>
      <c r="G277" s="262"/>
      <c r="H277" s="198"/>
      <c r="I277" s="251"/>
      <c r="J277" s="251"/>
      <c r="K277" s="198"/>
      <c r="L277" s="198"/>
      <c r="M277" s="198"/>
      <c r="N277" s="198"/>
    </row>
    <row r="278" spans="2:14" s="216" customFormat="1" x14ac:dyDescent="0.25">
      <c r="B278" s="198"/>
      <c r="C278" s="198"/>
      <c r="D278" s="198"/>
      <c r="E278" s="252"/>
      <c r="F278" s="261"/>
      <c r="G278" s="262"/>
      <c r="H278" s="198"/>
      <c r="I278" s="251"/>
      <c r="J278" s="251"/>
      <c r="K278" s="198"/>
      <c r="L278" s="198"/>
      <c r="M278" s="198"/>
      <c r="N278" s="198"/>
    </row>
    <row r="279" spans="2:14" s="216" customFormat="1" x14ac:dyDescent="0.25">
      <c r="B279" s="198"/>
      <c r="C279" s="198"/>
      <c r="D279" s="198"/>
      <c r="E279" s="252"/>
      <c r="F279" s="261"/>
      <c r="G279" s="262"/>
      <c r="H279" s="198"/>
      <c r="I279" s="251"/>
      <c r="J279" s="251"/>
      <c r="K279" s="198"/>
      <c r="L279" s="198"/>
      <c r="M279" s="198"/>
      <c r="N279" s="198"/>
    </row>
    <row r="280" spans="2:14" s="216" customFormat="1" x14ac:dyDescent="0.25">
      <c r="B280" s="198"/>
      <c r="C280" s="198"/>
      <c r="D280" s="198"/>
      <c r="E280" s="252"/>
      <c r="F280" s="261"/>
      <c r="G280" s="262"/>
      <c r="H280" s="198"/>
      <c r="I280" s="251"/>
      <c r="J280" s="251"/>
      <c r="K280" s="198"/>
      <c r="L280" s="198"/>
      <c r="M280" s="198"/>
      <c r="N280" s="198"/>
    </row>
    <row r="281" spans="2:14" s="216" customFormat="1" x14ac:dyDescent="0.25">
      <c r="B281" s="198"/>
      <c r="C281" s="198"/>
      <c r="D281" s="198"/>
      <c r="E281" s="252"/>
      <c r="F281" s="261"/>
      <c r="G281" s="262"/>
      <c r="H281" s="198"/>
      <c r="I281" s="251"/>
      <c r="J281" s="251"/>
      <c r="K281" s="198"/>
      <c r="L281" s="198"/>
      <c r="M281" s="198"/>
      <c r="N281" s="198"/>
    </row>
    <row r="282" spans="2:14" s="216" customFormat="1" x14ac:dyDescent="0.25">
      <c r="B282" s="198"/>
      <c r="C282" s="198"/>
      <c r="D282" s="198"/>
      <c r="E282" s="252"/>
      <c r="F282" s="261"/>
      <c r="G282" s="262"/>
      <c r="H282" s="198"/>
      <c r="I282" s="251"/>
      <c r="J282" s="251"/>
      <c r="K282" s="198"/>
      <c r="L282" s="198"/>
      <c r="M282" s="198"/>
      <c r="N282" s="198"/>
    </row>
    <row r="283" spans="2:14" s="216" customFormat="1" x14ac:dyDescent="0.25">
      <c r="B283" s="198"/>
      <c r="C283" s="198"/>
      <c r="D283" s="198"/>
      <c r="E283" s="252"/>
      <c r="F283" s="261"/>
      <c r="G283" s="262"/>
      <c r="H283" s="198"/>
      <c r="I283" s="251"/>
      <c r="J283" s="251"/>
      <c r="K283" s="198"/>
      <c r="L283" s="198"/>
      <c r="M283" s="198"/>
      <c r="N283" s="198"/>
    </row>
    <row r="284" spans="2:14" s="216" customFormat="1" x14ac:dyDescent="0.25">
      <c r="B284" s="198"/>
      <c r="C284" s="198"/>
      <c r="D284" s="198"/>
      <c r="E284" s="252"/>
      <c r="F284" s="261"/>
      <c r="G284" s="262"/>
      <c r="H284" s="198"/>
      <c r="I284" s="251"/>
      <c r="J284" s="251"/>
      <c r="K284" s="198"/>
      <c r="L284" s="198"/>
      <c r="M284" s="198"/>
      <c r="N284" s="198"/>
    </row>
    <row r="285" spans="2:14" s="216" customFormat="1" x14ac:dyDescent="0.25">
      <c r="B285" s="198"/>
      <c r="C285" s="198"/>
      <c r="D285" s="198"/>
      <c r="E285" s="252"/>
      <c r="F285" s="261"/>
      <c r="G285" s="262"/>
      <c r="H285" s="198"/>
      <c r="I285" s="251"/>
      <c r="J285" s="251"/>
      <c r="K285" s="198"/>
      <c r="L285" s="198"/>
      <c r="M285" s="198"/>
      <c r="N285" s="198"/>
    </row>
    <row r="286" spans="2:14" s="216" customFormat="1" x14ac:dyDescent="0.25">
      <c r="B286" s="198"/>
      <c r="C286" s="198"/>
      <c r="D286" s="198"/>
      <c r="E286" s="252"/>
      <c r="F286" s="261"/>
      <c r="G286" s="262"/>
      <c r="H286" s="198"/>
      <c r="I286" s="251"/>
      <c r="J286" s="251"/>
      <c r="K286" s="198"/>
      <c r="L286" s="198"/>
      <c r="M286" s="198"/>
      <c r="N286" s="198"/>
    </row>
    <row r="287" spans="2:14" s="216" customFormat="1" x14ac:dyDescent="0.25">
      <c r="B287" s="198"/>
      <c r="C287" s="198"/>
      <c r="D287" s="198"/>
      <c r="E287" s="252"/>
      <c r="F287" s="261"/>
      <c r="G287" s="262"/>
      <c r="H287" s="198"/>
      <c r="I287" s="251"/>
      <c r="J287" s="251"/>
      <c r="K287" s="198"/>
      <c r="L287" s="198"/>
      <c r="M287" s="198"/>
      <c r="N287" s="198"/>
    </row>
    <row r="288" spans="2:14" s="216" customFormat="1" x14ac:dyDescent="0.25">
      <c r="B288" s="198"/>
      <c r="C288" s="198"/>
      <c r="D288" s="198"/>
      <c r="E288" s="252"/>
      <c r="F288" s="261"/>
      <c r="G288" s="262"/>
      <c r="H288" s="198"/>
      <c r="I288" s="251"/>
      <c r="J288" s="251"/>
      <c r="K288" s="198"/>
      <c r="L288" s="198"/>
      <c r="M288" s="198"/>
      <c r="N288" s="198"/>
    </row>
    <row r="289" spans="2:14" s="216" customFormat="1" x14ac:dyDescent="0.25">
      <c r="B289" s="198"/>
      <c r="C289" s="198"/>
      <c r="D289" s="198"/>
      <c r="E289" s="252"/>
      <c r="F289" s="261"/>
      <c r="G289" s="262"/>
      <c r="H289" s="198"/>
      <c r="I289" s="251"/>
      <c r="J289" s="251"/>
      <c r="K289" s="198"/>
      <c r="L289" s="198"/>
      <c r="M289" s="198"/>
      <c r="N289" s="198"/>
    </row>
    <row r="290" spans="2:14" s="216" customFormat="1" x14ac:dyDescent="0.25">
      <c r="B290" s="198"/>
      <c r="C290" s="198"/>
      <c r="D290" s="198"/>
      <c r="E290" s="252"/>
      <c r="F290" s="261"/>
      <c r="G290" s="262"/>
      <c r="H290" s="198"/>
      <c r="I290" s="251"/>
      <c r="J290" s="251"/>
      <c r="K290" s="198"/>
      <c r="L290" s="198"/>
      <c r="M290" s="198"/>
      <c r="N290" s="198"/>
    </row>
    <row r="291" spans="2:14" s="216" customFormat="1" x14ac:dyDescent="0.25">
      <c r="B291" s="198"/>
      <c r="C291" s="198"/>
      <c r="D291" s="198"/>
      <c r="E291" s="252"/>
      <c r="F291" s="261"/>
      <c r="G291" s="262"/>
      <c r="H291" s="198"/>
      <c r="I291" s="251"/>
      <c r="J291" s="251"/>
      <c r="K291" s="198"/>
      <c r="L291" s="198"/>
      <c r="M291" s="198"/>
      <c r="N291" s="198"/>
    </row>
    <row r="292" spans="2:14" s="216" customFormat="1" x14ac:dyDescent="0.25">
      <c r="B292" s="198"/>
      <c r="C292" s="198"/>
      <c r="D292" s="198"/>
      <c r="E292" s="252"/>
      <c r="F292" s="261"/>
      <c r="G292" s="262"/>
      <c r="H292" s="198"/>
      <c r="I292" s="251"/>
      <c r="J292" s="251"/>
      <c r="K292" s="198"/>
      <c r="L292" s="198"/>
      <c r="M292" s="198"/>
      <c r="N292" s="198"/>
    </row>
    <row r="293" spans="2:14" s="216" customFormat="1" x14ac:dyDescent="0.25">
      <c r="B293" s="198"/>
      <c r="C293" s="198"/>
      <c r="D293" s="198"/>
      <c r="E293" s="252"/>
      <c r="F293" s="261"/>
      <c r="G293" s="262"/>
      <c r="H293" s="198"/>
      <c r="I293" s="251"/>
      <c r="J293" s="251"/>
      <c r="K293" s="198"/>
      <c r="L293" s="198"/>
      <c r="M293" s="198"/>
      <c r="N293" s="198"/>
    </row>
    <row r="294" spans="2:14" s="216" customFormat="1" x14ac:dyDescent="0.25">
      <c r="B294" s="198"/>
      <c r="C294" s="198"/>
      <c r="D294" s="198"/>
      <c r="E294" s="252"/>
      <c r="F294" s="261"/>
      <c r="G294" s="262"/>
      <c r="H294" s="198"/>
      <c r="I294" s="251"/>
      <c r="J294" s="251"/>
      <c r="K294" s="198"/>
      <c r="L294" s="198"/>
      <c r="M294" s="198"/>
      <c r="N294" s="198"/>
    </row>
    <row r="295" spans="2:14" s="216" customFormat="1" x14ac:dyDescent="0.25">
      <c r="B295" s="198"/>
      <c r="C295" s="198"/>
      <c r="D295" s="198"/>
      <c r="E295" s="252"/>
      <c r="F295" s="261"/>
      <c r="G295" s="262"/>
      <c r="H295" s="198"/>
      <c r="I295" s="251"/>
      <c r="J295" s="251"/>
      <c r="K295" s="198"/>
      <c r="L295" s="198"/>
      <c r="M295" s="198"/>
      <c r="N295" s="198"/>
    </row>
    <row r="296" spans="2:14" s="216" customFormat="1" x14ac:dyDescent="0.25">
      <c r="B296" s="198"/>
      <c r="C296" s="198"/>
      <c r="D296" s="198"/>
      <c r="E296" s="252"/>
      <c r="F296" s="261"/>
      <c r="G296" s="262"/>
      <c r="H296" s="198"/>
      <c r="I296" s="251"/>
      <c r="J296" s="251"/>
      <c r="K296" s="198"/>
      <c r="L296" s="198"/>
      <c r="M296" s="198"/>
      <c r="N296" s="198"/>
    </row>
    <row r="297" spans="2:14" s="216" customFormat="1" x14ac:dyDescent="0.25">
      <c r="B297" s="198"/>
      <c r="C297" s="198"/>
      <c r="D297" s="198"/>
      <c r="E297" s="252"/>
      <c r="F297" s="261"/>
      <c r="G297" s="262"/>
      <c r="H297" s="198"/>
      <c r="I297" s="251"/>
      <c r="J297" s="251"/>
      <c r="K297" s="198"/>
      <c r="L297" s="198"/>
      <c r="M297" s="198"/>
      <c r="N297" s="198"/>
    </row>
    <row r="298" spans="2:14" s="216" customFormat="1" x14ac:dyDescent="0.25">
      <c r="B298" s="198"/>
      <c r="C298" s="198"/>
      <c r="D298" s="198"/>
      <c r="E298" s="252"/>
      <c r="F298" s="261"/>
      <c r="G298" s="262"/>
      <c r="H298" s="198"/>
      <c r="I298" s="251"/>
      <c r="J298" s="251"/>
      <c r="K298" s="198"/>
      <c r="L298" s="198"/>
      <c r="M298" s="198"/>
      <c r="N298" s="198"/>
    </row>
    <row r="299" spans="2:14" s="216" customFormat="1" x14ac:dyDescent="0.25">
      <c r="B299" s="198"/>
      <c r="C299" s="198"/>
      <c r="D299" s="198"/>
      <c r="E299" s="252"/>
      <c r="F299" s="261"/>
      <c r="G299" s="262"/>
      <c r="H299" s="198"/>
      <c r="I299" s="251"/>
      <c r="J299" s="251"/>
      <c r="K299" s="198"/>
      <c r="L299" s="198"/>
      <c r="M299" s="198"/>
      <c r="N299" s="198"/>
    </row>
    <row r="300" spans="2:14" s="216" customFormat="1" x14ac:dyDescent="0.25">
      <c r="B300" s="198"/>
      <c r="C300" s="198"/>
      <c r="D300" s="198"/>
      <c r="E300" s="252"/>
      <c r="F300" s="261"/>
      <c r="G300" s="262"/>
      <c r="H300" s="198"/>
      <c r="I300" s="251"/>
      <c r="J300" s="251"/>
      <c r="K300" s="198"/>
      <c r="L300" s="198"/>
      <c r="M300" s="198"/>
      <c r="N300" s="198"/>
    </row>
    <row r="301" spans="2:14" s="216" customFormat="1" x14ac:dyDescent="0.25">
      <c r="B301" s="198"/>
      <c r="C301" s="198"/>
      <c r="D301" s="198"/>
      <c r="E301" s="252"/>
      <c r="F301" s="261"/>
      <c r="G301" s="262"/>
      <c r="H301" s="198"/>
      <c r="I301" s="251"/>
      <c r="J301" s="251"/>
      <c r="K301" s="198"/>
      <c r="L301" s="198"/>
      <c r="M301" s="198"/>
      <c r="N301" s="198"/>
    </row>
    <row r="302" spans="2:14" s="216" customFormat="1" x14ac:dyDescent="0.25">
      <c r="B302" s="198"/>
      <c r="C302" s="198"/>
      <c r="D302" s="198"/>
      <c r="E302" s="252"/>
      <c r="F302" s="261"/>
      <c r="G302" s="262"/>
      <c r="H302" s="198"/>
      <c r="I302" s="251"/>
      <c r="J302" s="251"/>
      <c r="K302" s="198"/>
      <c r="L302" s="198"/>
      <c r="M302" s="198"/>
      <c r="N302" s="198"/>
    </row>
    <row r="303" spans="2:14" s="216" customFormat="1" x14ac:dyDescent="0.25">
      <c r="B303" s="198"/>
      <c r="C303" s="198"/>
      <c r="D303" s="198"/>
      <c r="E303" s="252"/>
      <c r="F303" s="261"/>
      <c r="G303" s="262"/>
      <c r="H303" s="198"/>
      <c r="I303" s="251"/>
      <c r="J303" s="251"/>
      <c r="K303" s="198"/>
      <c r="L303" s="198"/>
      <c r="M303" s="198"/>
      <c r="N303" s="198"/>
    </row>
    <row r="304" spans="2:14" s="216" customFormat="1" x14ac:dyDescent="0.25">
      <c r="B304" s="198"/>
      <c r="C304" s="198"/>
      <c r="D304" s="198"/>
      <c r="E304" s="252"/>
      <c r="F304" s="261"/>
      <c r="G304" s="262"/>
      <c r="H304" s="198"/>
      <c r="I304" s="251"/>
      <c r="J304" s="251"/>
      <c r="K304" s="198"/>
      <c r="L304" s="198"/>
      <c r="M304" s="198"/>
      <c r="N304" s="198"/>
    </row>
    <row r="305" spans="2:14" s="216" customFormat="1" x14ac:dyDescent="0.25">
      <c r="B305" s="198"/>
      <c r="C305" s="198"/>
      <c r="D305" s="198"/>
      <c r="E305" s="252"/>
      <c r="F305" s="261"/>
      <c r="G305" s="262"/>
      <c r="H305" s="198"/>
      <c r="I305" s="251"/>
      <c r="J305" s="251"/>
      <c r="K305" s="198"/>
      <c r="L305" s="198"/>
      <c r="M305" s="198"/>
      <c r="N305" s="198"/>
    </row>
    <row r="306" spans="2:14" s="216" customFormat="1" x14ac:dyDescent="0.25">
      <c r="B306" s="198"/>
      <c r="C306" s="198"/>
      <c r="D306" s="198"/>
      <c r="E306" s="252"/>
      <c r="F306" s="261"/>
      <c r="G306" s="262"/>
      <c r="H306" s="198"/>
      <c r="I306" s="251"/>
      <c r="J306" s="251"/>
      <c r="K306" s="198"/>
      <c r="L306" s="198"/>
      <c r="M306" s="198"/>
      <c r="N306" s="198"/>
    </row>
    <row r="307" spans="2:14" s="216" customFormat="1" x14ac:dyDescent="0.25">
      <c r="B307" s="198"/>
      <c r="C307" s="198"/>
      <c r="D307" s="198"/>
      <c r="E307" s="252"/>
      <c r="F307" s="261"/>
      <c r="G307" s="262"/>
      <c r="H307" s="198"/>
      <c r="I307" s="251"/>
      <c r="J307" s="251"/>
      <c r="K307" s="198"/>
      <c r="L307" s="198"/>
      <c r="M307" s="198"/>
      <c r="N307" s="198"/>
    </row>
    <row r="308" spans="2:14" s="216" customFormat="1" x14ac:dyDescent="0.25">
      <c r="B308" s="198"/>
      <c r="C308" s="198"/>
      <c r="D308" s="198"/>
      <c r="E308" s="252"/>
      <c r="F308" s="261"/>
      <c r="G308" s="262"/>
      <c r="H308" s="198"/>
      <c r="I308" s="251"/>
      <c r="J308" s="251"/>
      <c r="K308" s="198"/>
      <c r="L308" s="198"/>
      <c r="M308" s="198"/>
      <c r="N308" s="198"/>
    </row>
    <row r="309" spans="2:14" s="216" customFormat="1" x14ac:dyDescent="0.25">
      <c r="B309" s="198"/>
      <c r="C309" s="198"/>
      <c r="D309" s="198"/>
      <c r="E309" s="252"/>
      <c r="F309" s="261"/>
      <c r="G309" s="262"/>
      <c r="H309" s="198"/>
      <c r="I309" s="251"/>
      <c r="J309" s="251"/>
      <c r="K309" s="198"/>
      <c r="L309" s="198"/>
      <c r="M309" s="198"/>
      <c r="N309" s="198"/>
    </row>
    <row r="310" spans="2:14" s="216" customFormat="1" x14ac:dyDescent="0.25">
      <c r="B310" s="198"/>
      <c r="C310" s="198"/>
      <c r="D310" s="198"/>
      <c r="E310" s="252"/>
      <c r="F310" s="261"/>
      <c r="G310" s="262"/>
      <c r="H310" s="198"/>
      <c r="I310" s="251"/>
      <c r="J310" s="251"/>
      <c r="K310" s="198"/>
      <c r="L310" s="198"/>
      <c r="M310" s="198"/>
      <c r="N310" s="198"/>
    </row>
    <row r="311" spans="2:14" s="216" customFormat="1" x14ac:dyDescent="0.25">
      <c r="B311" s="198"/>
      <c r="C311" s="198"/>
      <c r="D311" s="198"/>
      <c r="E311" s="252"/>
      <c r="F311" s="261"/>
      <c r="G311" s="262"/>
      <c r="H311" s="198"/>
      <c r="I311" s="251"/>
      <c r="J311" s="251"/>
      <c r="K311" s="198"/>
      <c r="L311" s="198"/>
      <c r="M311" s="198"/>
      <c r="N311" s="198"/>
    </row>
    <row r="312" spans="2:14" s="216" customFormat="1" x14ac:dyDescent="0.25">
      <c r="B312" s="198"/>
      <c r="C312" s="198"/>
      <c r="D312" s="198"/>
      <c r="E312" s="252"/>
      <c r="F312" s="261"/>
      <c r="G312" s="262"/>
      <c r="H312" s="198"/>
      <c r="I312" s="251"/>
      <c r="J312" s="251"/>
      <c r="K312" s="198"/>
      <c r="L312" s="198"/>
      <c r="M312" s="198"/>
      <c r="N312" s="198"/>
    </row>
    <row r="313" spans="2:14" s="216" customFormat="1" x14ac:dyDescent="0.25">
      <c r="B313" s="198"/>
      <c r="C313" s="198"/>
      <c r="D313" s="198"/>
      <c r="E313" s="252"/>
      <c r="F313" s="261"/>
      <c r="G313" s="262"/>
      <c r="H313" s="198"/>
      <c r="I313" s="251"/>
      <c r="J313" s="251"/>
      <c r="K313" s="198"/>
      <c r="L313" s="198"/>
      <c r="M313" s="198"/>
      <c r="N313" s="198"/>
    </row>
    <row r="314" spans="2:14" s="216" customFormat="1" x14ac:dyDescent="0.25">
      <c r="B314" s="198"/>
      <c r="C314" s="198"/>
      <c r="D314" s="198"/>
      <c r="E314" s="252"/>
      <c r="F314" s="261"/>
      <c r="G314" s="262"/>
      <c r="H314" s="198"/>
      <c r="I314" s="251"/>
      <c r="J314" s="251"/>
      <c r="K314" s="198"/>
      <c r="L314" s="198"/>
      <c r="M314" s="198"/>
      <c r="N314" s="198"/>
    </row>
    <row r="315" spans="2:14" s="216" customFormat="1" x14ac:dyDescent="0.25">
      <c r="B315" s="198"/>
      <c r="C315" s="198"/>
      <c r="D315" s="198"/>
      <c r="E315" s="252"/>
      <c r="F315" s="261"/>
      <c r="G315" s="262"/>
      <c r="H315" s="198"/>
      <c r="I315" s="251"/>
      <c r="J315" s="251"/>
      <c r="K315" s="198"/>
      <c r="L315" s="198"/>
      <c r="M315" s="198"/>
      <c r="N315" s="198"/>
    </row>
    <row r="316" spans="2:14" s="216" customFormat="1" x14ac:dyDescent="0.25">
      <c r="B316" s="198"/>
      <c r="C316" s="198"/>
      <c r="D316" s="198"/>
      <c r="E316" s="252"/>
      <c r="F316" s="261"/>
      <c r="G316" s="262"/>
      <c r="H316" s="198"/>
      <c r="I316" s="251"/>
      <c r="J316" s="251"/>
      <c r="K316" s="198"/>
      <c r="L316" s="198"/>
      <c r="M316" s="198"/>
      <c r="N316" s="198"/>
    </row>
    <row r="317" spans="2:14" s="216" customFormat="1" x14ac:dyDescent="0.25">
      <c r="B317" s="198"/>
      <c r="C317" s="198"/>
      <c r="D317" s="198"/>
      <c r="E317" s="252"/>
      <c r="F317" s="261"/>
      <c r="G317" s="262"/>
      <c r="H317" s="198"/>
      <c r="I317" s="251"/>
      <c r="J317" s="251"/>
      <c r="K317" s="198"/>
      <c r="L317" s="198"/>
      <c r="M317" s="198"/>
      <c r="N317" s="198"/>
    </row>
    <row r="318" spans="2:14" s="216" customFormat="1" x14ac:dyDescent="0.25">
      <c r="B318" s="198"/>
      <c r="C318" s="198"/>
      <c r="D318" s="198"/>
      <c r="E318" s="252"/>
      <c r="F318" s="261"/>
      <c r="G318" s="262"/>
      <c r="H318" s="198"/>
      <c r="I318" s="251"/>
      <c r="J318" s="251"/>
      <c r="K318" s="198"/>
      <c r="L318" s="198"/>
      <c r="M318" s="198"/>
      <c r="N318" s="198"/>
    </row>
    <row r="319" spans="2:14" s="216" customFormat="1" x14ac:dyDescent="0.25">
      <c r="B319" s="198"/>
      <c r="C319" s="198"/>
      <c r="D319" s="198"/>
      <c r="E319" s="252"/>
      <c r="F319" s="261"/>
      <c r="G319" s="262"/>
      <c r="H319" s="198"/>
      <c r="I319" s="251"/>
      <c r="J319" s="251"/>
      <c r="K319" s="198"/>
      <c r="L319" s="198"/>
      <c r="M319" s="198"/>
      <c r="N319" s="198"/>
    </row>
    <row r="320" spans="2:14" s="216" customFormat="1" x14ac:dyDescent="0.25">
      <c r="B320" s="198"/>
      <c r="C320" s="198"/>
      <c r="D320" s="198"/>
      <c r="E320" s="252"/>
      <c r="F320" s="261"/>
      <c r="G320" s="262"/>
      <c r="H320" s="198"/>
      <c r="I320" s="251"/>
      <c r="J320" s="251"/>
      <c r="K320" s="198"/>
      <c r="L320" s="198"/>
      <c r="M320" s="198"/>
      <c r="N320" s="198"/>
    </row>
    <row r="321" spans="2:14" s="216" customFormat="1" x14ac:dyDescent="0.25">
      <c r="B321" s="198"/>
      <c r="C321" s="198"/>
      <c r="D321" s="198"/>
      <c r="E321" s="252"/>
      <c r="F321" s="261"/>
      <c r="G321" s="262"/>
      <c r="H321" s="198"/>
      <c r="I321" s="251"/>
      <c r="J321" s="251"/>
      <c r="K321" s="198"/>
      <c r="L321" s="198"/>
      <c r="M321" s="198"/>
      <c r="N321" s="198"/>
    </row>
    <row r="322" spans="2:14" s="216" customFormat="1" x14ac:dyDescent="0.25">
      <c r="B322" s="198"/>
      <c r="C322" s="198"/>
      <c r="D322" s="198"/>
      <c r="E322" s="252"/>
      <c r="F322" s="261"/>
      <c r="G322" s="262"/>
      <c r="H322" s="198"/>
      <c r="I322" s="251"/>
      <c r="J322" s="251"/>
      <c r="K322" s="198"/>
      <c r="L322" s="198"/>
      <c r="M322" s="198"/>
      <c r="N322" s="198"/>
    </row>
    <row r="323" spans="2:14" s="216" customFormat="1" x14ac:dyDescent="0.25">
      <c r="B323" s="198"/>
      <c r="C323" s="198"/>
      <c r="D323" s="198"/>
      <c r="E323" s="252"/>
      <c r="F323" s="261"/>
      <c r="G323" s="262"/>
      <c r="H323" s="198"/>
      <c r="I323" s="251"/>
      <c r="J323" s="251"/>
      <c r="K323" s="198"/>
      <c r="L323" s="198"/>
      <c r="M323" s="198"/>
      <c r="N323" s="198"/>
    </row>
    <row r="324" spans="2:14" s="216" customFormat="1" x14ac:dyDescent="0.25">
      <c r="B324" s="198"/>
      <c r="C324" s="198"/>
      <c r="D324" s="198"/>
      <c r="E324" s="252"/>
      <c r="F324" s="261"/>
      <c r="G324" s="262"/>
      <c r="H324" s="198"/>
      <c r="I324" s="251"/>
      <c r="J324" s="251"/>
      <c r="K324" s="198"/>
      <c r="L324" s="198"/>
      <c r="M324" s="198"/>
      <c r="N324" s="198"/>
    </row>
    <row r="325" spans="2:14" s="216" customFormat="1" x14ac:dyDescent="0.25">
      <c r="B325" s="198"/>
      <c r="C325" s="198"/>
      <c r="D325" s="198"/>
      <c r="E325" s="252"/>
      <c r="F325" s="261"/>
      <c r="G325" s="262"/>
      <c r="H325" s="198"/>
      <c r="I325" s="251"/>
      <c r="J325" s="251"/>
      <c r="K325" s="198"/>
      <c r="L325" s="198"/>
      <c r="M325" s="198"/>
      <c r="N325" s="198"/>
    </row>
    <row r="326" spans="2:14" s="216" customFormat="1" x14ac:dyDescent="0.25">
      <c r="B326" s="198"/>
      <c r="C326" s="198"/>
      <c r="D326" s="198"/>
      <c r="E326" s="252"/>
      <c r="F326" s="261"/>
      <c r="G326" s="262"/>
      <c r="H326" s="198"/>
      <c r="I326" s="251"/>
      <c r="J326" s="251"/>
      <c r="K326" s="198"/>
      <c r="L326" s="198"/>
      <c r="M326" s="198"/>
      <c r="N326" s="198"/>
    </row>
    <row r="327" spans="2:14" s="216" customFormat="1" x14ac:dyDescent="0.25">
      <c r="B327" s="198"/>
      <c r="C327" s="198"/>
      <c r="D327" s="198"/>
      <c r="E327" s="252"/>
      <c r="F327" s="261"/>
      <c r="G327" s="262"/>
      <c r="H327" s="198"/>
      <c r="I327" s="251"/>
      <c r="J327" s="251"/>
      <c r="K327" s="198"/>
      <c r="L327" s="198"/>
      <c r="M327" s="198"/>
      <c r="N327" s="198"/>
    </row>
    <row r="328" spans="2:14" s="216" customFormat="1" x14ac:dyDescent="0.25">
      <c r="B328" s="198"/>
      <c r="C328" s="198"/>
      <c r="D328" s="198"/>
      <c r="E328" s="252"/>
      <c r="F328" s="261"/>
      <c r="G328" s="262"/>
      <c r="H328" s="198"/>
      <c r="I328" s="251"/>
      <c r="J328" s="251"/>
      <c r="K328" s="198"/>
      <c r="L328" s="198"/>
      <c r="M328" s="198"/>
      <c r="N328" s="198"/>
    </row>
    <row r="329" spans="2:14" s="216" customFormat="1" x14ac:dyDescent="0.25">
      <c r="B329" s="198"/>
      <c r="C329" s="198"/>
      <c r="D329" s="198"/>
      <c r="E329" s="252"/>
      <c r="F329" s="261"/>
      <c r="G329" s="262"/>
      <c r="H329" s="198"/>
      <c r="I329" s="251"/>
      <c r="J329" s="251"/>
      <c r="K329" s="198"/>
      <c r="L329" s="198"/>
      <c r="M329" s="198"/>
      <c r="N329" s="198"/>
    </row>
    <row r="330" spans="2:14" s="216" customFormat="1" x14ac:dyDescent="0.25">
      <c r="B330" s="198"/>
      <c r="C330" s="198"/>
      <c r="D330" s="198"/>
      <c r="E330" s="252"/>
      <c r="F330" s="261"/>
      <c r="G330" s="262"/>
      <c r="H330" s="198"/>
      <c r="I330" s="251"/>
      <c r="J330" s="251"/>
      <c r="K330" s="198"/>
      <c r="L330" s="198"/>
      <c r="M330" s="198"/>
      <c r="N330" s="198"/>
    </row>
    <row r="331" spans="2:14" s="216" customFormat="1" x14ac:dyDescent="0.25">
      <c r="B331" s="198"/>
      <c r="C331" s="198"/>
      <c r="D331" s="198"/>
      <c r="E331" s="252"/>
      <c r="F331" s="261"/>
      <c r="G331" s="262"/>
      <c r="H331" s="198"/>
      <c r="I331" s="251"/>
      <c r="J331" s="251"/>
      <c r="K331" s="198"/>
      <c r="L331" s="198"/>
      <c r="M331" s="198"/>
      <c r="N331" s="198"/>
    </row>
    <row r="332" spans="2:14" s="216" customFormat="1" x14ac:dyDescent="0.25">
      <c r="B332" s="198"/>
      <c r="C332" s="198"/>
      <c r="D332" s="198"/>
      <c r="E332" s="252"/>
      <c r="F332" s="261"/>
      <c r="G332" s="262"/>
      <c r="H332" s="198"/>
      <c r="I332" s="251"/>
      <c r="J332" s="251"/>
      <c r="K332" s="198"/>
      <c r="L332" s="198"/>
      <c r="M332" s="198"/>
      <c r="N332" s="198"/>
    </row>
    <row r="333" spans="2:14" s="216" customFormat="1" x14ac:dyDescent="0.25">
      <c r="B333" s="198"/>
      <c r="C333" s="198"/>
      <c r="D333" s="198"/>
      <c r="E333" s="252"/>
      <c r="F333" s="261"/>
      <c r="G333" s="262"/>
      <c r="H333" s="198"/>
      <c r="I333" s="251"/>
      <c r="J333" s="251"/>
      <c r="K333" s="198"/>
      <c r="L333" s="198"/>
      <c r="M333" s="198"/>
      <c r="N333" s="198"/>
    </row>
    <row r="334" spans="2:14" s="216" customFormat="1" x14ac:dyDescent="0.25">
      <c r="B334" s="198"/>
      <c r="C334" s="198"/>
      <c r="D334" s="198"/>
      <c r="E334" s="252"/>
      <c r="F334" s="261"/>
      <c r="G334" s="262"/>
      <c r="H334" s="198"/>
      <c r="I334" s="251"/>
      <c r="J334" s="251"/>
      <c r="K334" s="198"/>
      <c r="L334" s="198"/>
      <c r="M334" s="198"/>
      <c r="N334" s="198"/>
    </row>
    <row r="335" spans="2:14" s="216" customFormat="1" x14ac:dyDescent="0.25">
      <c r="B335" s="198"/>
      <c r="C335" s="198"/>
      <c r="D335" s="198"/>
      <c r="E335" s="252"/>
      <c r="F335" s="261"/>
      <c r="G335" s="262"/>
      <c r="H335" s="198"/>
      <c r="I335" s="251"/>
      <c r="J335" s="251"/>
      <c r="K335" s="198"/>
      <c r="L335" s="198"/>
      <c r="M335" s="198"/>
      <c r="N335" s="198"/>
    </row>
    <row r="336" spans="2:14" s="216" customFormat="1" x14ac:dyDescent="0.25">
      <c r="B336" s="198"/>
      <c r="C336" s="198"/>
      <c r="D336" s="198"/>
      <c r="E336" s="252"/>
      <c r="F336" s="261"/>
      <c r="G336" s="262"/>
      <c r="H336" s="198"/>
      <c r="I336" s="251"/>
      <c r="J336" s="251"/>
      <c r="K336" s="198"/>
      <c r="L336" s="198"/>
      <c r="M336" s="198"/>
      <c r="N336" s="198"/>
    </row>
    <row r="337" spans="2:14" s="216" customFormat="1" x14ac:dyDescent="0.25">
      <c r="B337" s="198"/>
      <c r="C337" s="198"/>
      <c r="D337" s="198"/>
      <c r="E337" s="252"/>
      <c r="F337" s="261"/>
      <c r="G337" s="262"/>
      <c r="H337" s="198"/>
      <c r="I337" s="251"/>
      <c r="J337" s="251"/>
      <c r="K337" s="198"/>
      <c r="L337" s="198"/>
      <c r="M337" s="198"/>
      <c r="N337" s="198"/>
    </row>
    <row r="338" spans="2:14" s="216" customFormat="1" x14ac:dyDescent="0.25">
      <c r="B338" s="198"/>
      <c r="C338" s="198"/>
      <c r="D338" s="198"/>
      <c r="E338" s="252"/>
      <c r="F338" s="261"/>
      <c r="G338" s="262"/>
      <c r="H338" s="198"/>
      <c r="I338" s="251"/>
      <c r="J338" s="251"/>
      <c r="K338" s="198"/>
      <c r="L338" s="198"/>
      <c r="M338" s="198"/>
      <c r="N338" s="198"/>
    </row>
    <row r="339" spans="2:14" s="216" customFormat="1" x14ac:dyDescent="0.25">
      <c r="B339" s="198"/>
      <c r="C339" s="198"/>
      <c r="D339" s="198"/>
      <c r="E339" s="252"/>
      <c r="F339" s="261"/>
      <c r="G339" s="262"/>
      <c r="H339" s="198"/>
      <c r="I339" s="251"/>
      <c r="J339" s="251"/>
      <c r="K339" s="198"/>
      <c r="L339" s="198"/>
      <c r="M339" s="198"/>
      <c r="N339" s="198"/>
    </row>
    <row r="340" spans="2:14" s="216" customFormat="1" x14ac:dyDescent="0.25">
      <c r="B340" s="198"/>
      <c r="C340" s="198"/>
      <c r="D340" s="198"/>
      <c r="E340" s="252"/>
      <c r="F340" s="261"/>
      <c r="G340" s="262"/>
      <c r="H340" s="198"/>
      <c r="I340" s="251"/>
      <c r="J340" s="251"/>
      <c r="K340" s="198"/>
      <c r="L340" s="198"/>
      <c r="M340" s="198"/>
      <c r="N340" s="198"/>
    </row>
    <row r="341" spans="2:14" s="216" customFormat="1" x14ac:dyDescent="0.25">
      <c r="B341" s="198"/>
      <c r="C341" s="198"/>
      <c r="D341" s="198"/>
      <c r="E341" s="252"/>
      <c r="F341" s="261"/>
      <c r="G341" s="262"/>
      <c r="H341" s="198"/>
      <c r="I341" s="251"/>
      <c r="J341" s="251"/>
      <c r="K341" s="198"/>
      <c r="L341" s="198"/>
      <c r="M341" s="198"/>
      <c r="N341" s="198"/>
    </row>
    <row r="342" spans="2:14" s="216" customFormat="1" x14ac:dyDescent="0.25">
      <c r="B342" s="198"/>
      <c r="C342" s="198"/>
      <c r="D342" s="198"/>
      <c r="E342" s="252"/>
      <c r="F342" s="261"/>
      <c r="G342" s="262"/>
      <c r="H342" s="198"/>
      <c r="I342" s="251"/>
      <c r="J342" s="251"/>
      <c r="K342" s="198"/>
      <c r="L342" s="198"/>
      <c r="M342" s="198"/>
      <c r="N342" s="198"/>
    </row>
    <row r="343" spans="2:14" s="216" customFormat="1" x14ac:dyDescent="0.25">
      <c r="B343" s="198"/>
      <c r="C343" s="198"/>
      <c r="D343" s="198"/>
      <c r="E343" s="252"/>
      <c r="F343" s="261"/>
      <c r="G343" s="262"/>
      <c r="H343" s="198"/>
      <c r="I343" s="251"/>
      <c r="J343" s="251"/>
      <c r="K343" s="198"/>
      <c r="L343" s="198"/>
      <c r="M343" s="198"/>
      <c r="N343" s="198"/>
    </row>
    <row r="344" spans="2:14" s="216" customFormat="1" x14ac:dyDescent="0.25">
      <c r="B344" s="198"/>
      <c r="C344" s="198"/>
      <c r="D344" s="198"/>
      <c r="E344" s="252"/>
      <c r="F344" s="261"/>
      <c r="G344" s="262"/>
      <c r="H344" s="198"/>
      <c r="I344" s="251"/>
      <c r="J344" s="251"/>
      <c r="K344" s="198"/>
      <c r="L344" s="198"/>
      <c r="M344" s="198"/>
      <c r="N344" s="198"/>
    </row>
    <row r="345" spans="2:14" s="216" customFormat="1" x14ac:dyDescent="0.25">
      <c r="B345" s="198"/>
      <c r="C345" s="198"/>
      <c r="D345" s="198"/>
      <c r="E345" s="252"/>
      <c r="F345" s="261"/>
      <c r="G345" s="262"/>
      <c r="H345" s="198"/>
      <c r="I345" s="251"/>
      <c r="J345" s="251"/>
      <c r="K345" s="198"/>
      <c r="L345" s="198"/>
      <c r="M345" s="198"/>
      <c r="N345" s="198"/>
    </row>
    <row r="346" spans="2:14" s="216" customFormat="1" x14ac:dyDescent="0.25">
      <c r="B346" s="198"/>
      <c r="C346" s="198"/>
      <c r="D346" s="198"/>
      <c r="E346" s="252"/>
      <c r="F346" s="261"/>
      <c r="G346" s="262"/>
      <c r="H346" s="198"/>
      <c r="I346" s="251"/>
      <c r="J346" s="251"/>
      <c r="K346" s="198"/>
      <c r="L346" s="198"/>
      <c r="M346" s="198"/>
      <c r="N346" s="198"/>
    </row>
    <row r="347" spans="2:14" s="216" customFormat="1" x14ac:dyDescent="0.25">
      <c r="B347" s="198"/>
      <c r="C347" s="198"/>
      <c r="D347" s="198"/>
      <c r="E347" s="252"/>
      <c r="F347" s="261"/>
      <c r="G347" s="262"/>
      <c r="H347" s="198"/>
      <c r="I347" s="251"/>
      <c r="J347" s="251"/>
      <c r="K347" s="198"/>
      <c r="L347" s="198"/>
      <c r="M347" s="198"/>
      <c r="N347" s="198"/>
    </row>
    <row r="348" spans="2:14" s="216" customFormat="1" x14ac:dyDescent="0.25">
      <c r="B348" s="198"/>
      <c r="C348" s="198"/>
      <c r="D348" s="198"/>
      <c r="E348" s="252"/>
      <c r="F348" s="261"/>
      <c r="G348" s="262"/>
      <c r="H348" s="198"/>
      <c r="I348" s="251"/>
      <c r="J348" s="251"/>
      <c r="K348" s="198"/>
      <c r="L348" s="198"/>
      <c r="M348" s="198"/>
      <c r="N348" s="198"/>
    </row>
    <row r="349" spans="2:14" s="216" customFormat="1" x14ac:dyDescent="0.25">
      <c r="B349" s="198"/>
      <c r="C349" s="198"/>
      <c r="D349" s="198"/>
      <c r="E349" s="252"/>
      <c r="F349" s="261"/>
      <c r="G349" s="262"/>
      <c r="H349" s="198"/>
      <c r="I349" s="251"/>
      <c r="J349" s="251"/>
      <c r="K349" s="198"/>
      <c r="L349" s="198"/>
      <c r="M349" s="198"/>
      <c r="N349" s="198"/>
    </row>
    <row r="350" spans="2:14" s="216" customFormat="1" x14ac:dyDescent="0.25">
      <c r="B350" s="198"/>
      <c r="C350" s="198"/>
      <c r="D350" s="198"/>
      <c r="E350" s="252"/>
      <c r="F350" s="261"/>
      <c r="G350" s="262"/>
      <c r="H350" s="198"/>
      <c r="I350" s="251"/>
      <c r="J350" s="251"/>
      <c r="K350" s="198"/>
      <c r="L350" s="198"/>
      <c r="M350" s="198"/>
      <c r="N350" s="198"/>
    </row>
    <row r="351" spans="2:14" s="216" customFormat="1" x14ac:dyDescent="0.25">
      <c r="B351" s="198"/>
      <c r="C351" s="198"/>
      <c r="D351" s="198"/>
      <c r="E351" s="252"/>
      <c r="F351" s="261"/>
      <c r="G351" s="262"/>
      <c r="H351" s="198"/>
      <c r="I351" s="251"/>
      <c r="J351" s="251"/>
      <c r="K351" s="198"/>
      <c r="L351" s="198"/>
      <c r="M351" s="198"/>
      <c r="N351" s="198"/>
    </row>
    <row r="352" spans="2:14" s="216" customFormat="1" x14ac:dyDescent="0.25">
      <c r="B352" s="198"/>
      <c r="C352" s="198"/>
      <c r="D352" s="198"/>
      <c r="E352" s="252"/>
      <c r="F352" s="261"/>
      <c r="G352" s="262"/>
      <c r="H352" s="198"/>
      <c r="I352" s="251"/>
      <c r="J352" s="251"/>
      <c r="K352" s="198"/>
      <c r="L352" s="198"/>
      <c r="M352" s="198"/>
      <c r="N352" s="198"/>
    </row>
    <row r="353" spans="2:14" s="216" customFormat="1" x14ac:dyDescent="0.25">
      <c r="B353" s="198"/>
      <c r="C353" s="198"/>
      <c r="D353" s="198"/>
      <c r="E353" s="252"/>
      <c r="F353" s="261"/>
      <c r="G353" s="262"/>
      <c r="H353" s="198"/>
      <c r="I353" s="251"/>
      <c r="J353" s="251"/>
      <c r="K353" s="198"/>
      <c r="L353" s="198"/>
      <c r="M353" s="198"/>
      <c r="N353" s="198"/>
    </row>
    <row r="354" spans="2:14" s="216" customFormat="1" x14ac:dyDescent="0.25">
      <c r="B354" s="198"/>
      <c r="C354" s="198"/>
      <c r="D354" s="198"/>
      <c r="E354" s="252"/>
      <c r="F354" s="261"/>
      <c r="G354" s="262"/>
      <c r="H354" s="198"/>
      <c r="I354" s="251"/>
      <c r="J354" s="251"/>
      <c r="K354" s="198"/>
      <c r="L354" s="198"/>
      <c r="M354" s="198"/>
      <c r="N354" s="198"/>
    </row>
    <row r="355" spans="2:14" s="216" customFormat="1" x14ac:dyDescent="0.25">
      <c r="B355" s="198"/>
      <c r="C355" s="198"/>
      <c r="D355" s="198"/>
      <c r="E355" s="252"/>
      <c r="F355" s="261"/>
      <c r="G355" s="262"/>
      <c r="H355" s="198"/>
      <c r="I355" s="251"/>
      <c r="J355" s="251"/>
      <c r="K355" s="198"/>
      <c r="L355" s="198"/>
      <c r="M355" s="198"/>
      <c r="N355" s="198"/>
    </row>
    <row r="356" spans="2:14" s="216" customFormat="1" x14ac:dyDescent="0.25">
      <c r="B356" s="198"/>
      <c r="C356" s="198"/>
      <c r="D356" s="198"/>
      <c r="E356" s="252"/>
      <c r="F356" s="261"/>
      <c r="G356" s="262"/>
      <c r="H356" s="198"/>
      <c r="I356" s="251"/>
      <c r="J356" s="251"/>
      <c r="K356" s="198"/>
      <c r="L356" s="198"/>
      <c r="M356" s="198"/>
      <c r="N356" s="198"/>
    </row>
    <row r="357" spans="2:14" s="216" customFormat="1" x14ac:dyDescent="0.25">
      <c r="B357" s="198"/>
      <c r="C357" s="198"/>
      <c r="D357" s="198"/>
      <c r="E357" s="252"/>
      <c r="F357" s="261"/>
      <c r="G357" s="262"/>
      <c r="H357" s="198"/>
      <c r="I357" s="251"/>
      <c r="J357" s="251"/>
      <c r="K357" s="198"/>
      <c r="L357" s="198"/>
      <c r="M357" s="198"/>
      <c r="N357" s="198"/>
    </row>
    <row r="358" spans="2:14" s="216" customFormat="1" x14ac:dyDescent="0.25">
      <c r="B358" s="198"/>
      <c r="C358" s="198"/>
      <c r="D358" s="198"/>
      <c r="E358" s="252"/>
      <c r="F358" s="261"/>
      <c r="G358" s="262"/>
      <c r="H358" s="198"/>
      <c r="I358" s="251"/>
      <c r="J358" s="251"/>
      <c r="K358" s="198"/>
      <c r="L358" s="198"/>
      <c r="M358" s="198"/>
      <c r="N358" s="198"/>
    </row>
    <row r="359" spans="2:14" s="216" customFormat="1" x14ac:dyDescent="0.25">
      <c r="B359" s="198"/>
      <c r="C359" s="198"/>
      <c r="D359" s="198"/>
      <c r="E359" s="252"/>
      <c r="F359" s="261"/>
      <c r="G359" s="262"/>
      <c r="H359" s="198"/>
      <c r="I359" s="251"/>
      <c r="J359" s="251"/>
      <c r="K359" s="198"/>
      <c r="L359" s="198"/>
      <c r="M359" s="198"/>
      <c r="N359" s="198"/>
    </row>
    <row r="360" spans="2:14" s="216" customFormat="1" x14ac:dyDescent="0.25">
      <c r="B360" s="198"/>
      <c r="C360" s="198"/>
      <c r="D360" s="198"/>
      <c r="E360" s="252"/>
      <c r="F360" s="261"/>
      <c r="G360" s="262"/>
      <c r="H360" s="198"/>
      <c r="I360" s="251"/>
      <c r="J360" s="251"/>
      <c r="K360" s="198"/>
      <c r="L360" s="198"/>
      <c r="M360" s="198"/>
      <c r="N360" s="198"/>
    </row>
    <row r="361" spans="2:14" s="216" customFormat="1" x14ac:dyDescent="0.25">
      <c r="B361" s="198"/>
      <c r="C361" s="198"/>
      <c r="D361" s="198"/>
      <c r="E361" s="252"/>
      <c r="F361" s="261"/>
      <c r="G361" s="262"/>
      <c r="H361" s="198"/>
      <c r="I361" s="251"/>
      <c r="J361" s="251"/>
      <c r="K361" s="198"/>
      <c r="L361" s="198"/>
      <c r="M361" s="198"/>
      <c r="N361" s="198"/>
    </row>
    <row r="362" spans="2:14" s="216" customFormat="1" x14ac:dyDescent="0.25">
      <c r="B362" s="198"/>
      <c r="C362" s="198"/>
      <c r="D362" s="198"/>
      <c r="E362" s="252"/>
      <c r="F362" s="261"/>
      <c r="G362" s="262"/>
      <c r="H362" s="198"/>
      <c r="I362" s="251"/>
      <c r="J362" s="251"/>
      <c r="K362" s="198"/>
      <c r="L362" s="198"/>
      <c r="M362" s="198"/>
      <c r="N362" s="198"/>
    </row>
    <row r="363" spans="2:14" s="216" customFormat="1" x14ac:dyDescent="0.25">
      <c r="B363" s="198"/>
      <c r="C363" s="198"/>
      <c r="D363" s="198"/>
      <c r="E363" s="252"/>
      <c r="F363" s="261"/>
      <c r="G363" s="262"/>
      <c r="H363" s="198"/>
      <c r="I363" s="251"/>
      <c r="J363" s="251"/>
      <c r="K363" s="198"/>
      <c r="L363" s="198"/>
      <c r="M363" s="198"/>
      <c r="N363" s="198"/>
    </row>
    <row r="364" spans="2:14" s="216" customFormat="1" x14ac:dyDescent="0.25">
      <c r="B364" s="198"/>
      <c r="C364" s="198"/>
      <c r="D364" s="198"/>
      <c r="E364" s="252"/>
      <c r="F364" s="261"/>
      <c r="G364" s="262"/>
      <c r="H364" s="198"/>
      <c r="I364" s="251"/>
      <c r="J364" s="251"/>
      <c r="K364" s="198"/>
      <c r="L364" s="198"/>
      <c r="M364" s="198"/>
      <c r="N364" s="198"/>
    </row>
    <row r="365" spans="2:14" s="216" customFormat="1" x14ac:dyDescent="0.25">
      <c r="B365" s="198"/>
      <c r="C365" s="198"/>
      <c r="D365" s="198"/>
      <c r="E365" s="252"/>
      <c r="F365" s="261"/>
      <c r="G365" s="262"/>
      <c r="H365" s="198"/>
      <c r="I365" s="251"/>
      <c r="J365" s="251"/>
      <c r="K365" s="198"/>
      <c r="L365" s="198"/>
      <c r="M365" s="198"/>
      <c r="N365" s="198"/>
    </row>
    <row r="366" spans="2:14" s="216" customFormat="1" x14ac:dyDescent="0.25">
      <c r="B366" s="198"/>
      <c r="C366" s="198"/>
      <c r="D366" s="198"/>
      <c r="E366" s="252"/>
      <c r="F366" s="261"/>
      <c r="G366" s="262"/>
      <c r="H366" s="198"/>
      <c r="I366" s="251"/>
      <c r="J366" s="251"/>
      <c r="K366" s="198"/>
      <c r="L366" s="198"/>
      <c r="M366" s="198"/>
      <c r="N366" s="198"/>
    </row>
    <row r="367" spans="2:14" s="216" customFormat="1" x14ac:dyDescent="0.25">
      <c r="B367" s="198"/>
      <c r="C367" s="198"/>
      <c r="D367" s="198"/>
      <c r="E367" s="252"/>
      <c r="F367" s="261"/>
      <c r="G367" s="262"/>
      <c r="H367" s="198"/>
      <c r="I367" s="251"/>
      <c r="J367" s="251"/>
      <c r="K367" s="198"/>
      <c r="L367" s="198"/>
      <c r="M367" s="198"/>
      <c r="N367" s="198"/>
    </row>
    <row r="368" spans="2:14" s="216" customFormat="1" x14ac:dyDescent="0.25">
      <c r="B368" s="198"/>
      <c r="C368" s="198"/>
      <c r="D368" s="198"/>
      <c r="E368" s="252"/>
      <c r="F368" s="261"/>
      <c r="G368" s="262"/>
      <c r="H368" s="198"/>
      <c r="I368" s="251"/>
      <c r="J368" s="251"/>
      <c r="K368" s="198"/>
      <c r="L368" s="198"/>
      <c r="M368" s="198"/>
      <c r="N368" s="198"/>
    </row>
    <row r="369" spans="2:14" s="216" customFormat="1" x14ac:dyDescent="0.25">
      <c r="B369" s="198"/>
      <c r="C369" s="198"/>
      <c r="D369" s="198"/>
      <c r="E369" s="252"/>
      <c r="F369" s="261"/>
      <c r="G369" s="262"/>
      <c r="H369" s="198"/>
      <c r="I369" s="251"/>
      <c r="J369" s="251"/>
      <c r="K369" s="198"/>
      <c r="L369" s="198"/>
      <c r="M369" s="198"/>
      <c r="N369" s="198"/>
    </row>
    <row r="370" spans="2:14" s="216" customFormat="1" x14ac:dyDescent="0.25">
      <c r="B370" s="198"/>
      <c r="C370" s="198"/>
      <c r="D370" s="198"/>
      <c r="E370" s="252"/>
      <c r="F370" s="261"/>
      <c r="G370" s="262"/>
      <c r="H370" s="198"/>
      <c r="I370" s="251"/>
      <c r="J370" s="251"/>
      <c r="K370" s="198"/>
      <c r="L370" s="198"/>
      <c r="M370" s="198"/>
      <c r="N370" s="198"/>
    </row>
    <row r="371" spans="2:14" s="216" customFormat="1" x14ac:dyDescent="0.25">
      <c r="B371" s="198"/>
      <c r="C371" s="198"/>
      <c r="D371" s="198"/>
      <c r="E371" s="252"/>
      <c r="F371" s="261"/>
      <c r="G371" s="262"/>
      <c r="H371" s="198"/>
      <c r="I371" s="251"/>
      <c r="J371" s="251"/>
      <c r="K371" s="198"/>
      <c r="L371" s="198"/>
      <c r="M371" s="198"/>
      <c r="N371" s="198"/>
    </row>
    <row r="372" spans="2:14" s="216" customFormat="1" x14ac:dyDescent="0.25">
      <c r="B372" s="198"/>
      <c r="C372" s="198"/>
      <c r="D372" s="198"/>
      <c r="E372" s="252"/>
      <c r="F372" s="261"/>
      <c r="G372" s="262"/>
      <c r="H372" s="198"/>
      <c r="I372" s="251"/>
      <c r="J372" s="251"/>
      <c r="K372" s="198"/>
      <c r="L372" s="198"/>
      <c r="M372" s="198"/>
      <c r="N372" s="198"/>
    </row>
    <row r="373" spans="2:14" s="216" customFormat="1" x14ac:dyDescent="0.25">
      <c r="B373" s="198"/>
      <c r="C373" s="198"/>
      <c r="D373" s="198"/>
      <c r="E373" s="252"/>
      <c r="F373" s="261"/>
      <c r="G373" s="262"/>
      <c r="H373" s="198"/>
      <c r="I373" s="251"/>
      <c r="J373" s="251"/>
      <c r="K373" s="198"/>
      <c r="L373" s="198"/>
      <c r="M373" s="198"/>
      <c r="N373" s="198"/>
    </row>
    <row r="374" spans="2:14" s="216" customFormat="1" x14ac:dyDescent="0.25">
      <c r="B374" s="198"/>
      <c r="C374" s="198"/>
      <c r="D374" s="198"/>
      <c r="E374" s="252"/>
      <c r="F374" s="261"/>
      <c r="G374" s="262"/>
      <c r="H374" s="198"/>
      <c r="I374" s="251"/>
      <c r="J374" s="251"/>
      <c r="K374" s="198"/>
      <c r="L374" s="198"/>
      <c r="M374" s="198"/>
      <c r="N374" s="198"/>
    </row>
    <row r="375" spans="2:14" s="216" customFormat="1" x14ac:dyDescent="0.25">
      <c r="B375" s="198"/>
      <c r="C375" s="198"/>
      <c r="D375" s="198"/>
      <c r="E375" s="252"/>
      <c r="F375" s="261"/>
      <c r="G375" s="262"/>
      <c r="H375" s="198"/>
      <c r="I375" s="251"/>
      <c r="J375" s="251"/>
      <c r="K375" s="198"/>
      <c r="L375" s="198"/>
      <c r="M375" s="198"/>
      <c r="N375" s="198"/>
    </row>
    <row r="376" spans="2:14" s="216" customFormat="1" x14ac:dyDescent="0.25">
      <c r="B376" s="198"/>
      <c r="C376" s="198"/>
      <c r="D376" s="198"/>
      <c r="E376" s="252"/>
      <c r="F376" s="261"/>
      <c r="G376" s="262"/>
      <c r="H376" s="198"/>
      <c r="I376" s="251"/>
      <c r="J376" s="251"/>
      <c r="K376" s="198"/>
      <c r="L376" s="198"/>
      <c r="M376" s="198"/>
      <c r="N376" s="198"/>
    </row>
    <row r="377" spans="2:14" s="216" customFormat="1" x14ac:dyDescent="0.25">
      <c r="B377" s="198"/>
      <c r="C377" s="198"/>
      <c r="D377" s="198"/>
      <c r="E377" s="252"/>
      <c r="F377" s="261"/>
      <c r="G377" s="262"/>
      <c r="H377" s="198"/>
      <c r="I377" s="251"/>
      <c r="J377" s="251"/>
      <c r="K377" s="198"/>
      <c r="L377" s="198"/>
      <c r="M377" s="198"/>
      <c r="N377" s="198"/>
    </row>
    <row r="378" spans="2:14" s="216" customFormat="1" x14ac:dyDescent="0.25">
      <c r="B378" s="198"/>
      <c r="C378" s="198"/>
      <c r="D378" s="198"/>
      <c r="E378" s="252"/>
      <c r="F378" s="261"/>
      <c r="G378" s="262"/>
      <c r="H378" s="198"/>
      <c r="I378" s="251"/>
      <c r="J378" s="251"/>
      <c r="K378" s="198"/>
      <c r="L378" s="198"/>
      <c r="M378" s="198"/>
      <c r="N378" s="198"/>
    </row>
    <row r="379" spans="2:14" s="216" customFormat="1" x14ac:dyDescent="0.25">
      <c r="B379" s="198"/>
      <c r="C379" s="198"/>
      <c r="D379" s="198"/>
      <c r="E379" s="252"/>
      <c r="F379" s="261"/>
      <c r="G379" s="262"/>
      <c r="H379" s="198"/>
      <c r="I379" s="251"/>
      <c r="J379" s="251"/>
      <c r="K379" s="198"/>
      <c r="L379" s="198"/>
      <c r="M379" s="198"/>
      <c r="N379" s="198"/>
    </row>
    <row r="380" spans="2:14" s="216" customFormat="1" x14ac:dyDescent="0.25">
      <c r="B380" s="198"/>
      <c r="C380" s="198"/>
      <c r="D380" s="198"/>
      <c r="E380" s="252"/>
      <c r="F380" s="261"/>
      <c r="G380" s="262"/>
      <c r="H380" s="198"/>
      <c r="I380" s="251"/>
      <c r="J380" s="251"/>
      <c r="K380" s="198"/>
      <c r="L380" s="198"/>
      <c r="M380" s="198"/>
      <c r="N380" s="198"/>
    </row>
    <row r="381" spans="2:14" s="216" customFormat="1" x14ac:dyDescent="0.25">
      <c r="B381" s="198"/>
      <c r="C381" s="198"/>
      <c r="D381" s="198"/>
      <c r="E381" s="252"/>
      <c r="F381" s="261"/>
      <c r="G381" s="262"/>
      <c r="H381" s="198"/>
      <c r="I381" s="251"/>
      <c r="J381" s="251"/>
      <c r="K381" s="198"/>
      <c r="L381" s="198"/>
      <c r="M381" s="198"/>
      <c r="N381" s="198"/>
    </row>
    <row r="382" spans="2:14" s="216" customFormat="1" x14ac:dyDescent="0.25">
      <c r="B382" s="198"/>
      <c r="C382" s="198"/>
      <c r="D382" s="198"/>
      <c r="E382" s="252"/>
      <c r="F382" s="261"/>
      <c r="G382" s="262"/>
      <c r="H382" s="198"/>
      <c r="I382" s="251"/>
      <c r="J382" s="251"/>
      <c r="K382" s="198"/>
      <c r="L382" s="198"/>
      <c r="M382" s="198"/>
      <c r="N382" s="198"/>
    </row>
    <row r="383" spans="2:14" s="216" customFormat="1" x14ac:dyDescent="0.25">
      <c r="B383" s="198"/>
      <c r="C383" s="198"/>
      <c r="D383" s="198"/>
      <c r="E383" s="252"/>
      <c r="F383" s="261"/>
      <c r="G383" s="262"/>
      <c r="H383" s="198"/>
      <c r="I383" s="251"/>
      <c r="J383" s="251"/>
      <c r="K383" s="198"/>
      <c r="L383" s="198"/>
      <c r="M383" s="198"/>
      <c r="N383" s="198"/>
    </row>
    <row r="384" spans="2:14" s="216" customFormat="1" x14ac:dyDescent="0.25">
      <c r="B384" s="198"/>
      <c r="C384" s="198"/>
      <c r="D384" s="198"/>
      <c r="E384" s="252"/>
      <c r="F384" s="261"/>
      <c r="G384" s="262"/>
      <c r="H384" s="198"/>
      <c r="I384" s="251"/>
      <c r="J384" s="251"/>
      <c r="K384" s="198"/>
      <c r="L384" s="198"/>
      <c r="M384" s="198"/>
      <c r="N384" s="198"/>
    </row>
    <row r="385" spans="2:14" s="216" customFormat="1" x14ac:dyDescent="0.25">
      <c r="B385" s="198"/>
      <c r="C385" s="198"/>
      <c r="D385" s="198"/>
      <c r="E385" s="252"/>
      <c r="F385" s="261"/>
      <c r="G385" s="262"/>
      <c r="H385" s="198"/>
      <c r="I385" s="251"/>
      <c r="J385" s="251"/>
      <c r="K385" s="198"/>
      <c r="L385" s="198"/>
      <c r="M385" s="198"/>
      <c r="N385" s="198"/>
    </row>
    <row r="386" spans="2:14" s="216" customFormat="1" x14ac:dyDescent="0.25">
      <c r="B386" s="198"/>
      <c r="C386" s="198"/>
      <c r="D386" s="198"/>
      <c r="E386" s="252"/>
      <c r="F386" s="261"/>
      <c r="G386" s="262"/>
      <c r="H386" s="198"/>
      <c r="I386" s="251"/>
      <c r="J386" s="251"/>
      <c r="K386" s="198"/>
      <c r="L386" s="198"/>
      <c r="M386" s="198"/>
      <c r="N386" s="198"/>
    </row>
    <row r="387" spans="2:14" s="216" customFormat="1" x14ac:dyDescent="0.25">
      <c r="B387" s="198"/>
      <c r="C387" s="198"/>
      <c r="D387" s="198"/>
      <c r="E387" s="252"/>
      <c r="F387" s="261"/>
      <c r="G387" s="262"/>
      <c r="H387" s="198"/>
      <c r="I387" s="251"/>
      <c r="J387" s="251"/>
      <c r="K387" s="198"/>
      <c r="L387" s="198"/>
      <c r="M387" s="198"/>
      <c r="N387" s="198"/>
    </row>
    <row r="388" spans="2:14" s="216" customFormat="1" x14ac:dyDescent="0.25">
      <c r="B388" s="198"/>
      <c r="C388" s="198"/>
      <c r="D388" s="198"/>
      <c r="E388" s="252"/>
      <c r="F388" s="261"/>
      <c r="G388" s="262"/>
      <c r="H388" s="198"/>
      <c r="I388" s="251"/>
      <c r="J388" s="251"/>
      <c r="K388" s="198"/>
      <c r="L388" s="198"/>
      <c r="M388" s="198"/>
      <c r="N388" s="198"/>
    </row>
    <row r="389" spans="2:14" s="216" customFormat="1" x14ac:dyDescent="0.25">
      <c r="B389" s="198"/>
      <c r="C389" s="198"/>
      <c r="D389" s="198"/>
      <c r="E389" s="252"/>
      <c r="F389" s="261"/>
      <c r="G389" s="262"/>
      <c r="H389" s="198"/>
      <c r="I389" s="251"/>
      <c r="J389" s="251"/>
      <c r="K389" s="198"/>
      <c r="L389" s="198"/>
      <c r="M389" s="198"/>
      <c r="N389" s="198"/>
    </row>
    <row r="390" spans="2:14" s="216" customFormat="1" x14ac:dyDescent="0.25">
      <c r="B390" s="198"/>
      <c r="C390" s="198"/>
      <c r="D390" s="198"/>
      <c r="E390" s="252"/>
      <c r="F390" s="261"/>
      <c r="G390" s="262"/>
      <c r="H390" s="198"/>
      <c r="I390" s="251"/>
      <c r="J390" s="251"/>
      <c r="K390" s="198"/>
      <c r="L390" s="198"/>
      <c r="M390" s="198"/>
      <c r="N390" s="198"/>
    </row>
    <row r="391" spans="2:14" s="216" customFormat="1" x14ac:dyDescent="0.25">
      <c r="B391" s="198"/>
      <c r="C391" s="198"/>
      <c r="D391" s="198"/>
      <c r="E391" s="252"/>
      <c r="F391" s="261"/>
      <c r="G391" s="262"/>
      <c r="H391" s="198"/>
      <c r="I391" s="251"/>
      <c r="J391" s="251"/>
      <c r="K391" s="198"/>
      <c r="L391" s="198"/>
      <c r="M391" s="198"/>
      <c r="N391" s="198"/>
    </row>
    <row r="392" spans="2:14" s="216" customFormat="1" x14ac:dyDescent="0.25">
      <c r="B392" s="198"/>
      <c r="C392" s="198"/>
      <c r="D392" s="198"/>
      <c r="E392" s="252"/>
      <c r="F392" s="261"/>
      <c r="G392" s="262"/>
      <c r="H392" s="198"/>
      <c r="I392" s="251"/>
      <c r="J392" s="251"/>
      <c r="K392" s="198"/>
      <c r="L392" s="198"/>
      <c r="M392" s="198"/>
      <c r="N392" s="198"/>
    </row>
    <row r="393" spans="2:14" s="216" customFormat="1" x14ac:dyDescent="0.25">
      <c r="B393" s="198"/>
      <c r="C393" s="198"/>
      <c r="D393" s="198"/>
      <c r="E393" s="252"/>
      <c r="F393" s="261"/>
      <c r="G393" s="262"/>
      <c r="H393" s="198"/>
      <c r="I393" s="251"/>
      <c r="J393" s="251"/>
      <c r="K393" s="198"/>
      <c r="L393" s="198"/>
      <c r="M393" s="198"/>
      <c r="N393" s="198"/>
    </row>
    <row r="394" spans="2:14" s="216" customFormat="1" x14ac:dyDescent="0.25">
      <c r="B394" s="198"/>
      <c r="C394" s="198"/>
      <c r="D394" s="198"/>
      <c r="E394" s="252"/>
      <c r="F394" s="261"/>
      <c r="G394" s="262"/>
      <c r="H394" s="198"/>
      <c r="I394" s="251"/>
      <c r="J394" s="251"/>
      <c r="K394" s="198"/>
      <c r="L394" s="198"/>
      <c r="M394" s="198"/>
      <c r="N394" s="198"/>
    </row>
    <row r="395" spans="2:14" s="216" customFormat="1" x14ac:dyDescent="0.25">
      <c r="B395" s="198"/>
      <c r="C395" s="198"/>
      <c r="D395" s="198"/>
      <c r="E395" s="252"/>
      <c r="F395" s="261"/>
      <c r="G395" s="262"/>
      <c r="H395" s="198"/>
      <c r="I395" s="251"/>
      <c r="J395" s="251"/>
      <c r="K395" s="198"/>
      <c r="L395" s="198"/>
      <c r="M395" s="198"/>
      <c r="N395" s="198"/>
    </row>
    <row r="396" spans="2:14" s="216" customFormat="1" x14ac:dyDescent="0.25">
      <c r="B396" s="198"/>
      <c r="C396" s="198"/>
      <c r="D396" s="198"/>
      <c r="E396" s="252"/>
      <c r="F396" s="261"/>
      <c r="G396" s="262"/>
      <c r="H396" s="198"/>
      <c r="I396" s="251"/>
      <c r="J396" s="251"/>
      <c r="K396" s="198"/>
      <c r="L396" s="198"/>
      <c r="M396" s="198"/>
      <c r="N396" s="198"/>
    </row>
    <row r="397" spans="2:14" s="216" customFormat="1" x14ac:dyDescent="0.25">
      <c r="B397" s="198"/>
      <c r="C397" s="198"/>
      <c r="D397" s="198"/>
      <c r="E397" s="252"/>
      <c r="F397" s="261"/>
      <c r="G397" s="262"/>
      <c r="H397" s="198"/>
      <c r="I397" s="251"/>
      <c r="J397" s="251"/>
      <c r="K397" s="198"/>
      <c r="L397" s="198"/>
      <c r="M397" s="198"/>
      <c r="N397" s="198"/>
    </row>
    <row r="398" spans="2:14" s="216" customFormat="1" x14ac:dyDescent="0.25">
      <c r="B398" s="198"/>
      <c r="C398" s="198"/>
      <c r="D398" s="198"/>
      <c r="E398" s="252"/>
      <c r="F398" s="261"/>
      <c r="G398" s="262"/>
      <c r="H398" s="198"/>
      <c r="I398" s="251"/>
      <c r="J398" s="251"/>
      <c r="K398" s="198"/>
      <c r="L398" s="198"/>
      <c r="M398" s="198"/>
      <c r="N398" s="198"/>
    </row>
    <row r="399" spans="2:14" s="216" customFormat="1" x14ac:dyDescent="0.25">
      <c r="B399" s="198"/>
      <c r="C399" s="198"/>
      <c r="D399" s="198"/>
      <c r="E399" s="252"/>
      <c r="F399" s="261"/>
      <c r="G399" s="262"/>
      <c r="H399" s="198"/>
      <c r="I399" s="251"/>
      <c r="J399" s="251"/>
      <c r="K399" s="198"/>
      <c r="L399" s="198"/>
      <c r="M399" s="198"/>
      <c r="N399" s="198"/>
    </row>
    <row r="400" spans="2:14" s="216" customFormat="1" x14ac:dyDescent="0.25">
      <c r="B400" s="198"/>
      <c r="C400" s="198"/>
      <c r="D400" s="198"/>
      <c r="E400" s="252"/>
      <c r="F400" s="261"/>
      <c r="G400" s="262"/>
      <c r="H400" s="198"/>
      <c r="I400" s="251"/>
      <c r="J400" s="251"/>
      <c r="K400" s="198"/>
      <c r="L400" s="198"/>
      <c r="M400" s="198"/>
      <c r="N400" s="198"/>
    </row>
    <row r="401" spans="2:14" s="216" customFormat="1" x14ac:dyDescent="0.25">
      <c r="B401" s="198"/>
      <c r="C401" s="198"/>
      <c r="D401" s="198"/>
      <c r="E401" s="252"/>
      <c r="F401" s="261"/>
      <c r="G401" s="262"/>
      <c r="H401" s="198"/>
      <c r="I401" s="251"/>
      <c r="J401" s="251"/>
      <c r="K401" s="198"/>
      <c r="L401" s="198"/>
      <c r="M401" s="198"/>
      <c r="N401" s="198"/>
    </row>
    <row r="402" spans="2:14" s="216" customFormat="1" x14ac:dyDescent="0.25">
      <c r="B402" s="198"/>
      <c r="C402" s="198"/>
      <c r="D402" s="198"/>
      <c r="E402" s="252"/>
      <c r="F402" s="261"/>
      <c r="G402" s="262"/>
      <c r="H402" s="198"/>
      <c r="I402" s="251"/>
      <c r="J402" s="251"/>
      <c r="K402" s="198"/>
      <c r="L402" s="198"/>
      <c r="M402" s="198"/>
      <c r="N402" s="198"/>
    </row>
    <row r="403" spans="2:14" s="216" customFormat="1" x14ac:dyDescent="0.25">
      <c r="B403" s="198"/>
      <c r="C403" s="198"/>
      <c r="D403" s="198"/>
      <c r="E403" s="252"/>
      <c r="F403" s="261"/>
      <c r="G403" s="262"/>
      <c r="H403" s="198"/>
      <c r="I403" s="251"/>
      <c r="J403" s="251"/>
      <c r="K403" s="198"/>
      <c r="L403" s="198"/>
      <c r="M403" s="198"/>
      <c r="N403" s="198"/>
    </row>
    <row r="404" spans="2:14" s="216" customFormat="1" x14ac:dyDescent="0.25">
      <c r="B404" s="198"/>
      <c r="C404" s="198"/>
      <c r="D404" s="198"/>
      <c r="E404" s="252"/>
      <c r="F404" s="261"/>
      <c r="G404" s="262"/>
      <c r="H404" s="198"/>
      <c r="I404" s="251"/>
      <c r="J404" s="251"/>
      <c r="K404" s="198"/>
      <c r="L404" s="198"/>
      <c r="M404" s="198"/>
      <c r="N404" s="198"/>
    </row>
    <row r="405" spans="2:14" s="216" customFormat="1" x14ac:dyDescent="0.25">
      <c r="B405" s="198"/>
      <c r="C405" s="198"/>
      <c r="D405" s="198"/>
      <c r="E405" s="252"/>
      <c r="F405" s="261"/>
      <c r="G405" s="262"/>
      <c r="H405" s="198"/>
      <c r="I405" s="251"/>
      <c r="J405" s="251"/>
      <c r="K405" s="198"/>
      <c r="L405" s="198"/>
      <c r="M405" s="198"/>
      <c r="N405" s="198"/>
    </row>
    <row r="406" spans="2:14" s="216" customFormat="1" x14ac:dyDescent="0.25">
      <c r="B406" s="198"/>
      <c r="C406" s="198"/>
      <c r="D406" s="198"/>
      <c r="E406" s="252"/>
      <c r="F406" s="261"/>
      <c r="G406" s="262"/>
      <c r="H406" s="198"/>
      <c r="I406" s="251"/>
      <c r="J406" s="251"/>
      <c r="K406" s="198"/>
      <c r="L406" s="198"/>
      <c r="M406" s="198"/>
      <c r="N406" s="198"/>
    </row>
    <row r="407" spans="2:14" s="216" customFormat="1" x14ac:dyDescent="0.25">
      <c r="B407" s="198"/>
      <c r="C407" s="198"/>
      <c r="D407" s="198"/>
      <c r="E407" s="252"/>
      <c r="F407" s="261"/>
      <c r="G407" s="262"/>
      <c r="H407" s="198"/>
      <c r="I407" s="251"/>
      <c r="J407" s="251"/>
      <c r="K407" s="198"/>
      <c r="L407" s="198"/>
      <c r="M407" s="198"/>
      <c r="N407" s="198"/>
    </row>
    <row r="408" spans="2:14" s="216" customFormat="1" x14ac:dyDescent="0.25">
      <c r="B408" s="198"/>
      <c r="C408" s="198"/>
      <c r="D408" s="198"/>
      <c r="E408" s="252"/>
      <c r="F408" s="261"/>
      <c r="G408" s="262"/>
      <c r="H408" s="198"/>
      <c r="I408" s="251"/>
      <c r="J408" s="251"/>
      <c r="K408" s="198"/>
      <c r="L408" s="198"/>
      <c r="M408" s="198"/>
      <c r="N408" s="198"/>
    </row>
    <row r="409" spans="2:14" s="216" customFormat="1" x14ac:dyDescent="0.25">
      <c r="B409" s="198"/>
      <c r="C409" s="198"/>
      <c r="D409" s="198"/>
      <c r="E409" s="252"/>
      <c r="F409" s="261"/>
      <c r="G409" s="262"/>
      <c r="H409" s="198"/>
      <c r="I409" s="251"/>
      <c r="J409" s="251"/>
      <c r="K409" s="198"/>
      <c r="L409" s="198"/>
      <c r="M409" s="198"/>
      <c r="N409" s="198"/>
    </row>
    <row r="410" spans="2:14" s="216" customFormat="1" x14ac:dyDescent="0.25">
      <c r="B410" s="198"/>
      <c r="C410" s="198"/>
      <c r="D410" s="198"/>
      <c r="E410" s="252"/>
      <c r="F410" s="261"/>
      <c r="G410" s="262"/>
      <c r="H410" s="198"/>
      <c r="I410" s="251"/>
      <c r="J410" s="251"/>
      <c r="K410" s="198"/>
      <c r="L410" s="198"/>
      <c r="M410" s="198"/>
      <c r="N410" s="198"/>
    </row>
    <row r="411" spans="2:14" s="216" customFormat="1" x14ac:dyDescent="0.25">
      <c r="B411" s="198"/>
      <c r="C411" s="198"/>
      <c r="D411" s="198"/>
      <c r="E411" s="252"/>
      <c r="F411" s="261"/>
      <c r="G411" s="262"/>
      <c r="H411" s="198"/>
      <c r="I411" s="251"/>
      <c r="J411" s="251"/>
      <c r="K411" s="198"/>
      <c r="L411" s="198"/>
      <c r="M411" s="198"/>
      <c r="N411" s="198"/>
    </row>
    <row r="412" spans="2:14" s="216" customFormat="1" x14ac:dyDescent="0.25">
      <c r="B412" s="198"/>
      <c r="C412" s="198"/>
      <c r="D412" s="198"/>
      <c r="E412" s="252"/>
      <c r="F412" s="261"/>
      <c r="G412" s="262"/>
      <c r="H412" s="198"/>
      <c r="I412" s="251"/>
      <c r="J412" s="251"/>
      <c r="K412" s="198"/>
      <c r="L412" s="198"/>
      <c r="M412" s="198"/>
      <c r="N412" s="198"/>
    </row>
    <row r="413" spans="2:14" s="216" customFormat="1" x14ac:dyDescent="0.25">
      <c r="B413" s="198"/>
      <c r="C413" s="198"/>
      <c r="D413" s="198"/>
      <c r="E413" s="252"/>
      <c r="F413" s="261"/>
      <c r="G413" s="262"/>
      <c r="H413" s="198"/>
      <c r="I413" s="251"/>
      <c r="J413" s="251"/>
      <c r="K413" s="198"/>
      <c r="L413" s="198"/>
      <c r="M413" s="198"/>
      <c r="N413" s="198"/>
    </row>
    <row r="414" spans="2:14" s="216" customFormat="1" x14ac:dyDescent="0.25">
      <c r="B414" s="198"/>
      <c r="C414" s="198"/>
      <c r="D414" s="198"/>
      <c r="E414" s="252"/>
      <c r="F414" s="261"/>
      <c r="G414" s="262"/>
      <c r="H414" s="198"/>
      <c r="I414" s="251"/>
      <c r="J414" s="251"/>
      <c r="K414" s="198"/>
      <c r="L414" s="198"/>
      <c r="M414" s="198"/>
      <c r="N414" s="198"/>
    </row>
    <row r="415" spans="2:14" s="216" customFormat="1" x14ac:dyDescent="0.25">
      <c r="B415" s="198"/>
      <c r="C415" s="198"/>
      <c r="D415" s="198"/>
      <c r="E415" s="252"/>
      <c r="F415" s="261"/>
      <c r="G415" s="262"/>
      <c r="H415" s="198"/>
      <c r="I415" s="251"/>
      <c r="J415" s="251"/>
      <c r="K415" s="198"/>
      <c r="L415" s="198"/>
      <c r="M415" s="198"/>
      <c r="N415" s="198"/>
    </row>
    <row r="416" spans="2:14" s="216" customFormat="1" x14ac:dyDescent="0.25">
      <c r="B416" s="198"/>
      <c r="C416" s="198"/>
      <c r="D416" s="198"/>
      <c r="E416" s="252"/>
      <c r="F416" s="261"/>
      <c r="G416" s="262"/>
      <c r="H416" s="198"/>
      <c r="I416" s="251"/>
      <c r="J416" s="251"/>
      <c r="K416" s="198"/>
      <c r="L416" s="198"/>
      <c r="M416" s="198"/>
      <c r="N416" s="198"/>
    </row>
    <row r="417" spans="2:14" s="216" customFormat="1" x14ac:dyDescent="0.25">
      <c r="B417" s="198"/>
      <c r="C417" s="198"/>
      <c r="D417" s="198"/>
      <c r="E417" s="252"/>
      <c r="F417" s="261"/>
      <c r="G417" s="262"/>
      <c r="H417" s="198"/>
      <c r="I417" s="251"/>
      <c r="J417" s="251"/>
      <c r="K417" s="198"/>
      <c r="L417" s="198"/>
      <c r="M417" s="198"/>
      <c r="N417" s="198"/>
    </row>
    <row r="418" spans="2:14" s="216" customFormat="1" x14ac:dyDescent="0.25">
      <c r="B418" s="198"/>
      <c r="C418" s="198"/>
      <c r="D418" s="198"/>
      <c r="E418" s="252"/>
      <c r="F418" s="261"/>
      <c r="G418" s="262"/>
      <c r="H418" s="198"/>
      <c r="I418" s="251"/>
      <c r="J418" s="251"/>
      <c r="K418" s="198"/>
      <c r="L418" s="198"/>
      <c r="M418" s="198"/>
      <c r="N418" s="198"/>
    </row>
    <row r="419" spans="2:14" s="216" customFormat="1" x14ac:dyDescent="0.25">
      <c r="B419" s="198"/>
      <c r="C419" s="198"/>
      <c r="D419" s="198"/>
      <c r="E419" s="252"/>
      <c r="F419" s="261"/>
      <c r="G419" s="262"/>
      <c r="H419" s="198"/>
      <c r="I419" s="251"/>
      <c r="J419" s="251"/>
      <c r="K419" s="198"/>
      <c r="L419" s="198"/>
      <c r="M419" s="198"/>
      <c r="N419" s="198"/>
    </row>
    <row r="420" spans="2:14" s="216" customFormat="1" x14ac:dyDescent="0.25">
      <c r="B420" s="198"/>
      <c r="C420" s="198"/>
      <c r="D420" s="198"/>
      <c r="E420" s="252"/>
      <c r="F420" s="261"/>
      <c r="G420" s="262"/>
      <c r="H420" s="198"/>
      <c r="I420" s="251"/>
      <c r="J420" s="251"/>
      <c r="K420" s="198"/>
      <c r="L420" s="198"/>
      <c r="M420" s="198"/>
      <c r="N420" s="198"/>
    </row>
    <row r="421" spans="2:14" s="216" customFormat="1" x14ac:dyDescent="0.25">
      <c r="B421" s="198"/>
      <c r="C421" s="198"/>
      <c r="D421" s="198"/>
      <c r="E421" s="252"/>
      <c r="F421" s="261"/>
      <c r="G421" s="262"/>
      <c r="H421" s="198"/>
      <c r="I421" s="251"/>
      <c r="J421" s="251"/>
      <c r="K421" s="198"/>
      <c r="L421" s="198"/>
      <c r="M421" s="198"/>
      <c r="N421" s="198"/>
    </row>
    <row r="422" spans="2:14" s="216" customFormat="1" x14ac:dyDescent="0.25">
      <c r="B422" s="198"/>
      <c r="C422" s="198"/>
      <c r="D422" s="198"/>
      <c r="E422" s="252"/>
      <c r="F422" s="261"/>
      <c r="G422" s="262"/>
      <c r="H422" s="198"/>
      <c r="I422" s="251"/>
      <c r="J422" s="251"/>
      <c r="K422" s="198"/>
      <c r="L422" s="198"/>
      <c r="M422" s="198"/>
      <c r="N422" s="198"/>
    </row>
    <row r="423" spans="2:14" s="216" customFormat="1" x14ac:dyDescent="0.25">
      <c r="B423" s="198"/>
      <c r="C423" s="198"/>
      <c r="D423" s="198"/>
      <c r="E423" s="252"/>
      <c r="F423" s="261"/>
      <c r="G423" s="262"/>
      <c r="H423" s="198"/>
      <c r="I423" s="251"/>
      <c r="J423" s="251"/>
      <c r="K423" s="198"/>
      <c r="L423" s="198"/>
      <c r="M423" s="198"/>
      <c r="N423" s="198"/>
    </row>
    <row r="424" spans="2:14" s="216" customFormat="1" x14ac:dyDescent="0.25">
      <c r="B424" s="198"/>
      <c r="C424" s="198"/>
      <c r="D424" s="198"/>
      <c r="E424" s="252"/>
      <c r="F424" s="261"/>
      <c r="G424" s="262"/>
      <c r="H424" s="198"/>
      <c r="I424" s="251"/>
      <c r="J424" s="251"/>
      <c r="K424" s="198"/>
      <c r="L424" s="198"/>
      <c r="M424" s="198"/>
      <c r="N424" s="198"/>
    </row>
    <row r="425" spans="2:14" s="216" customFormat="1" x14ac:dyDescent="0.25">
      <c r="B425" s="198"/>
      <c r="C425" s="198"/>
      <c r="D425" s="198"/>
      <c r="E425" s="252"/>
      <c r="F425" s="261"/>
      <c r="G425" s="262"/>
      <c r="H425" s="198"/>
      <c r="I425" s="251"/>
      <c r="J425" s="251"/>
      <c r="K425" s="198"/>
      <c r="L425" s="198"/>
      <c r="M425" s="198"/>
      <c r="N425" s="198"/>
    </row>
    <row r="426" spans="2:14" s="216" customFormat="1" x14ac:dyDescent="0.25">
      <c r="B426" s="198"/>
      <c r="C426" s="198"/>
      <c r="D426" s="198"/>
      <c r="E426" s="252"/>
      <c r="F426" s="261"/>
      <c r="G426" s="262"/>
      <c r="H426" s="198"/>
      <c r="I426" s="251"/>
      <c r="J426" s="251"/>
      <c r="K426" s="198"/>
      <c r="L426" s="198"/>
      <c r="M426" s="198"/>
      <c r="N426" s="198"/>
    </row>
    <row r="427" spans="2:14" s="216" customFormat="1" x14ac:dyDescent="0.25">
      <c r="B427" s="198"/>
      <c r="C427" s="198"/>
      <c r="D427" s="198"/>
      <c r="E427" s="252"/>
      <c r="F427" s="261"/>
      <c r="G427" s="262"/>
      <c r="H427" s="198"/>
      <c r="I427" s="251"/>
      <c r="J427" s="251"/>
      <c r="K427" s="198"/>
      <c r="L427" s="198"/>
      <c r="M427" s="198"/>
      <c r="N427" s="198"/>
    </row>
    <row r="428" spans="2:14" s="216" customFormat="1" x14ac:dyDescent="0.25">
      <c r="B428" s="198"/>
      <c r="C428" s="198"/>
      <c r="D428" s="198"/>
      <c r="E428" s="252"/>
      <c r="F428" s="261"/>
      <c r="G428" s="262"/>
      <c r="H428" s="198"/>
      <c r="I428" s="251"/>
      <c r="J428" s="251"/>
      <c r="K428" s="198"/>
      <c r="L428" s="198"/>
      <c r="M428" s="198"/>
      <c r="N428" s="198"/>
    </row>
    <row r="429" spans="2:14" s="216" customFormat="1" x14ac:dyDescent="0.25">
      <c r="B429" s="198"/>
      <c r="C429" s="198"/>
      <c r="D429" s="198"/>
      <c r="E429" s="252"/>
      <c r="F429" s="261"/>
      <c r="G429" s="262"/>
      <c r="H429" s="198"/>
      <c r="I429" s="251"/>
      <c r="J429" s="251"/>
      <c r="K429" s="198"/>
      <c r="L429" s="198"/>
      <c r="M429" s="198"/>
      <c r="N429" s="198"/>
    </row>
    <row r="430" spans="2:14" s="216" customFormat="1" x14ac:dyDescent="0.25">
      <c r="B430" s="198"/>
      <c r="C430" s="198"/>
      <c r="D430" s="198"/>
      <c r="E430" s="252"/>
      <c r="F430" s="261"/>
      <c r="G430" s="262"/>
      <c r="H430" s="198"/>
      <c r="I430" s="251"/>
      <c r="J430" s="251"/>
      <c r="K430" s="198"/>
      <c r="L430" s="198"/>
      <c r="M430" s="198"/>
      <c r="N430" s="198"/>
    </row>
    <row r="431" spans="2:14" s="216" customFormat="1" x14ac:dyDescent="0.25">
      <c r="B431" s="198"/>
      <c r="C431" s="198"/>
      <c r="D431" s="198"/>
      <c r="E431" s="252"/>
      <c r="F431" s="261"/>
      <c r="G431" s="262"/>
      <c r="H431" s="198"/>
      <c r="I431" s="251"/>
      <c r="J431" s="251"/>
      <c r="K431" s="198"/>
      <c r="L431" s="198"/>
      <c r="M431" s="198"/>
      <c r="N431" s="198"/>
    </row>
    <row r="432" spans="2:14" s="216" customFormat="1" x14ac:dyDescent="0.25">
      <c r="B432" s="198"/>
      <c r="C432" s="198"/>
      <c r="D432" s="198"/>
      <c r="E432" s="252"/>
      <c r="F432" s="261"/>
      <c r="G432" s="262"/>
      <c r="H432" s="198"/>
      <c r="I432" s="251"/>
      <c r="J432" s="251"/>
      <c r="K432" s="198"/>
      <c r="L432" s="198"/>
      <c r="M432" s="198"/>
      <c r="N432" s="198"/>
    </row>
    <row r="433" spans="2:14" s="216" customFormat="1" x14ac:dyDescent="0.25">
      <c r="B433" s="198"/>
      <c r="C433" s="198"/>
      <c r="D433" s="198"/>
      <c r="E433" s="252"/>
      <c r="F433" s="261"/>
      <c r="G433" s="262"/>
      <c r="H433" s="198"/>
      <c r="I433" s="251"/>
      <c r="J433" s="251"/>
      <c r="K433" s="198"/>
      <c r="L433" s="198"/>
      <c r="M433" s="198"/>
      <c r="N433" s="198"/>
    </row>
    <row r="434" spans="2:14" s="216" customFormat="1" x14ac:dyDescent="0.25">
      <c r="B434" s="198"/>
      <c r="C434" s="198"/>
      <c r="D434" s="198"/>
      <c r="E434" s="252"/>
      <c r="F434" s="261"/>
      <c r="G434" s="262"/>
      <c r="H434" s="198"/>
      <c r="I434" s="251"/>
      <c r="J434" s="251"/>
      <c r="K434" s="198"/>
      <c r="L434" s="198"/>
      <c r="M434" s="198"/>
      <c r="N434" s="198"/>
    </row>
    <row r="435" spans="2:14" s="216" customFormat="1" x14ac:dyDescent="0.25">
      <c r="B435" s="198"/>
      <c r="C435" s="198"/>
      <c r="D435" s="198"/>
      <c r="E435" s="252"/>
      <c r="F435" s="261"/>
      <c r="G435" s="262"/>
      <c r="H435" s="198"/>
      <c r="I435" s="251"/>
      <c r="J435" s="251"/>
      <c r="K435" s="198"/>
      <c r="L435" s="198"/>
      <c r="M435" s="198"/>
      <c r="N435" s="198"/>
    </row>
    <row r="436" spans="2:14" s="216" customFormat="1" x14ac:dyDescent="0.25">
      <c r="B436" s="198"/>
      <c r="C436" s="198"/>
      <c r="D436" s="198"/>
      <c r="E436" s="252"/>
      <c r="F436" s="261"/>
      <c r="G436" s="262"/>
      <c r="H436" s="198"/>
      <c r="I436" s="251"/>
      <c r="J436" s="251"/>
      <c r="K436" s="198"/>
      <c r="L436" s="198"/>
      <c r="M436" s="198"/>
      <c r="N436" s="198"/>
    </row>
    <row r="437" spans="2:14" s="216" customFormat="1" x14ac:dyDescent="0.25">
      <c r="B437" s="198"/>
      <c r="C437" s="198"/>
      <c r="D437" s="198"/>
      <c r="E437" s="252"/>
      <c r="F437" s="261"/>
      <c r="G437" s="262"/>
      <c r="H437" s="198"/>
      <c r="I437" s="251"/>
      <c r="J437" s="251"/>
      <c r="K437" s="198"/>
      <c r="L437" s="198"/>
      <c r="M437" s="198"/>
      <c r="N437" s="198"/>
    </row>
    <row r="438" spans="2:14" s="216" customFormat="1" x14ac:dyDescent="0.25">
      <c r="B438" s="198"/>
      <c r="C438" s="198"/>
      <c r="D438" s="198"/>
      <c r="E438" s="252"/>
      <c r="F438" s="261"/>
      <c r="G438" s="262"/>
      <c r="H438" s="198"/>
      <c r="I438" s="251"/>
      <c r="J438" s="251"/>
      <c r="K438" s="198"/>
      <c r="L438" s="198"/>
      <c r="M438" s="198"/>
      <c r="N438" s="198"/>
    </row>
    <row r="439" spans="2:14" s="216" customFormat="1" x14ac:dyDescent="0.25">
      <c r="B439" s="198"/>
      <c r="C439" s="198"/>
      <c r="D439" s="198"/>
      <c r="E439" s="252"/>
      <c r="F439" s="261"/>
      <c r="G439" s="262"/>
      <c r="H439" s="198"/>
      <c r="I439" s="251"/>
      <c r="J439" s="251"/>
      <c r="K439" s="198"/>
      <c r="L439" s="198"/>
      <c r="M439" s="198"/>
      <c r="N439" s="198"/>
    </row>
    <row r="440" spans="2:14" s="216" customFormat="1" x14ac:dyDescent="0.25">
      <c r="B440" s="198"/>
      <c r="C440" s="198"/>
      <c r="D440" s="198"/>
      <c r="E440" s="252"/>
      <c r="F440" s="261"/>
      <c r="G440" s="262"/>
      <c r="H440" s="198"/>
      <c r="I440" s="251"/>
      <c r="J440" s="251"/>
      <c r="K440" s="198"/>
      <c r="L440" s="198"/>
      <c r="M440" s="198"/>
      <c r="N440" s="198"/>
    </row>
    <row r="441" spans="2:14" s="216" customFormat="1" x14ac:dyDescent="0.25">
      <c r="B441" s="198"/>
      <c r="C441" s="198"/>
      <c r="D441" s="198"/>
      <c r="E441" s="252"/>
      <c r="F441" s="261"/>
      <c r="G441" s="262"/>
      <c r="H441" s="198"/>
      <c r="I441" s="251"/>
      <c r="J441" s="251"/>
      <c r="K441" s="198"/>
      <c r="L441" s="198"/>
      <c r="M441" s="198"/>
      <c r="N441" s="198"/>
    </row>
    <row r="442" spans="2:14" s="216" customFormat="1" x14ac:dyDescent="0.25">
      <c r="B442" s="198"/>
      <c r="C442" s="198"/>
      <c r="D442" s="198"/>
      <c r="E442" s="252"/>
      <c r="F442" s="261"/>
      <c r="G442" s="262"/>
      <c r="H442" s="198"/>
      <c r="I442" s="251"/>
      <c r="J442" s="251"/>
      <c r="K442" s="198"/>
      <c r="L442" s="198"/>
      <c r="M442" s="198"/>
      <c r="N442" s="198"/>
    </row>
    <row r="443" spans="2:14" s="216" customFormat="1" x14ac:dyDescent="0.25">
      <c r="B443" s="198"/>
      <c r="C443" s="198"/>
      <c r="D443" s="198"/>
      <c r="E443" s="252"/>
      <c r="F443" s="261"/>
      <c r="G443" s="262"/>
      <c r="H443" s="198"/>
      <c r="I443" s="251"/>
      <c r="J443" s="251"/>
      <c r="K443" s="198"/>
      <c r="L443" s="198"/>
      <c r="M443" s="198"/>
      <c r="N443" s="198"/>
    </row>
    <row r="444" spans="2:14" s="216" customFormat="1" x14ac:dyDescent="0.25">
      <c r="B444" s="198"/>
      <c r="C444" s="198"/>
      <c r="D444" s="198"/>
      <c r="E444" s="252"/>
      <c r="F444" s="261"/>
      <c r="G444" s="262"/>
      <c r="H444" s="198"/>
      <c r="I444" s="251"/>
      <c r="J444" s="251"/>
      <c r="K444" s="198"/>
      <c r="L444" s="198"/>
      <c r="M444" s="198"/>
      <c r="N444" s="198"/>
    </row>
    <row r="445" spans="2:14" s="216" customFormat="1" x14ac:dyDescent="0.25">
      <c r="B445" s="198"/>
      <c r="C445" s="198"/>
      <c r="D445" s="198"/>
      <c r="E445" s="252"/>
      <c r="F445" s="261"/>
      <c r="G445" s="262"/>
      <c r="H445" s="198"/>
      <c r="I445" s="251"/>
      <c r="J445" s="251"/>
      <c r="K445" s="198"/>
      <c r="L445" s="198"/>
      <c r="M445" s="198"/>
      <c r="N445" s="198"/>
    </row>
    <row r="446" spans="2:14" s="216" customFormat="1" x14ac:dyDescent="0.25">
      <c r="B446" s="198"/>
      <c r="C446" s="198"/>
      <c r="D446" s="198"/>
      <c r="E446" s="252"/>
      <c r="F446" s="261"/>
      <c r="G446" s="262"/>
      <c r="H446" s="198"/>
      <c r="I446" s="251"/>
      <c r="J446" s="251"/>
      <c r="K446" s="198"/>
      <c r="L446" s="198"/>
      <c r="M446" s="198"/>
      <c r="N446" s="198"/>
    </row>
    <row r="447" spans="2:14" s="216" customFormat="1" x14ac:dyDescent="0.25">
      <c r="B447" s="198"/>
      <c r="C447" s="198"/>
      <c r="D447" s="198"/>
      <c r="E447" s="252"/>
      <c r="F447" s="261"/>
      <c r="G447" s="262"/>
      <c r="H447" s="198"/>
      <c r="I447" s="251"/>
      <c r="J447" s="251"/>
      <c r="K447" s="198"/>
      <c r="L447" s="198"/>
      <c r="M447" s="198"/>
      <c r="N447" s="198"/>
    </row>
    <row r="448" spans="2:14" s="216" customFormat="1" x14ac:dyDescent="0.25">
      <c r="B448" s="198"/>
      <c r="C448" s="198"/>
      <c r="D448" s="198"/>
      <c r="E448" s="252"/>
      <c r="F448" s="261"/>
      <c r="G448" s="262"/>
      <c r="H448" s="198"/>
      <c r="I448" s="251"/>
      <c r="J448" s="251"/>
      <c r="K448" s="198"/>
      <c r="L448" s="198"/>
      <c r="M448" s="198"/>
      <c r="N448" s="198"/>
    </row>
    <row r="449" spans="2:14" s="216" customFormat="1" x14ac:dyDescent="0.25">
      <c r="B449" s="198"/>
      <c r="C449" s="198"/>
      <c r="D449" s="198"/>
      <c r="E449" s="252"/>
      <c r="F449" s="261"/>
      <c r="G449" s="262"/>
      <c r="H449" s="198"/>
      <c r="I449" s="251"/>
      <c r="J449" s="251"/>
      <c r="K449" s="198"/>
      <c r="L449" s="198"/>
      <c r="M449" s="198"/>
      <c r="N449" s="198"/>
    </row>
    <row r="450" spans="2:14" s="216" customFormat="1" x14ac:dyDescent="0.25">
      <c r="B450" s="198"/>
      <c r="C450" s="198"/>
      <c r="D450" s="198"/>
      <c r="E450" s="252"/>
      <c r="F450" s="261"/>
      <c r="G450" s="262"/>
      <c r="H450" s="198"/>
      <c r="I450" s="251"/>
      <c r="J450" s="251"/>
      <c r="K450" s="198"/>
      <c r="L450" s="198"/>
      <c r="M450" s="198"/>
      <c r="N450" s="198"/>
    </row>
    <row r="451" spans="2:14" s="216" customFormat="1" x14ac:dyDescent="0.25">
      <c r="B451" s="198"/>
      <c r="C451" s="198"/>
      <c r="D451" s="198"/>
      <c r="E451" s="252"/>
      <c r="F451" s="261"/>
      <c r="G451" s="262"/>
      <c r="H451" s="198"/>
      <c r="I451" s="251"/>
      <c r="J451" s="251"/>
      <c r="K451" s="198"/>
      <c r="L451" s="198"/>
      <c r="M451" s="198"/>
      <c r="N451" s="198"/>
    </row>
    <row r="452" spans="2:14" s="216" customFormat="1" x14ac:dyDescent="0.25">
      <c r="B452" s="198"/>
      <c r="C452" s="198"/>
      <c r="D452" s="198"/>
      <c r="E452" s="252"/>
      <c r="F452" s="261"/>
      <c r="G452" s="262"/>
      <c r="H452" s="198"/>
      <c r="I452" s="251"/>
      <c r="J452" s="251"/>
      <c r="K452" s="198"/>
      <c r="L452" s="198"/>
      <c r="M452" s="198"/>
      <c r="N452" s="198"/>
    </row>
    <row r="453" spans="2:14" s="216" customFormat="1" x14ac:dyDescent="0.25">
      <c r="B453" s="198"/>
      <c r="C453" s="198"/>
      <c r="D453" s="198"/>
      <c r="E453" s="252"/>
      <c r="F453" s="261"/>
      <c r="G453" s="262"/>
      <c r="H453" s="198"/>
      <c r="I453" s="251"/>
      <c r="J453" s="251"/>
      <c r="K453" s="198"/>
      <c r="L453" s="198"/>
      <c r="M453" s="198"/>
      <c r="N453" s="198"/>
    </row>
    <row r="454" spans="2:14" s="216" customFormat="1" x14ac:dyDescent="0.25">
      <c r="B454" s="198"/>
      <c r="C454" s="198"/>
      <c r="D454" s="198"/>
      <c r="E454" s="252"/>
      <c r="F454" s="261"/>
      <c r="G454" s="262"/>
      <c r="H454" s="198"/>
      <c r="I454" s="251"/>
      <c r="J454" s="251"/>
      <c r="K454" s="198"/>
      <c r="L454" s="198"/>
      <c r="M454" s="198"/>
      <c r="N454" s="198"/>
    </row>
    <row r="455" spans="2:14" s="216" customFormat="1" x14ac:dyDescent="0.25">
      <c r="B455" s="198"/>
      <c r="C455" s="198"/>
      <c r="D455" s="198"/>
      <c r="E455" s="252"/>
      <c r="F455" s="261"/>
      <c r="G455" s="262"/>
      <c r="H455" s="198"/>
      <c r="I455" s="251"/>
      <c r="J455" s="251"/>
      <c r="K455" s="198"/>
      <c r="L455" s="198"/>
      <c r="M455" s="198"/>
      <c r="N455" s="198"/>
    </row>
    <row r="456" spans="2:14" s="216" customFormat="1" x14ac:dyDescent="0.25">
      <c r="B456" s="198"/>
      <c r="C456" s="198"/>
      <c r="D456" s="198"/>
      <c r="E456" s="252"/>
      <c r="F456" s="261"/>
      <c r="G456" s="262"/>
      <c r="H456" s="198"/>
      <c r="I456" s="251"/>
      <c r="J456" s="251"/>
      <c r="K456" s="198"/>
      <c r="L456" s="198"/>
      <c r="M456" s="198"/>
      <c r="N456" s="198"/>
    </row>
    <row r="457" spans="2:14" s="216" customFormat="1" x14ac:dyDescent="0.25">
      <c r="B457" s="198"/>
      <c r="C457" s="198"/>
      <c r="D457" s="198"/>
      <c r="E457" s="252"/>
      <c r="F457" s="261"/>
      <c r="G457" s="262"/>
      <c r="H457" s="198"/>
      <c r="I457" s="251"/>
      <c r="J457" s="251"/>
      <c r="K457" s="198"/>
      <c r="L457" s="198"/>
      <c r="M457" s="198"/>
      <c r="N457" s="198"/>
    </row>
    <row r="458" spans="2:14" s="216" customFormat="1" x14ac:dyDescent="0.25">
      <c r="B458" s="198"/>
      <c r="C458" s="198"/>
      <c r="D458" s="198"/>
      <c r="E458" s="252"/>
      <c r="F458" s="261"/>
      <c r="G458" s="262"/>
      <c r="H458" s="198"/>
      <c r="I458" s="251"/>
      <c r="J458" s="251"/>
      <c r="K458" s="198"/>
      <c r="L458" s="198"/>
      <c r="M458" s="198"/>
      <c r="N458" s="198"/>
    </row>
    <row r="459" spans="2:14" s="216" customFormat="1" x14ac:dyDescent="0.25">
      <c r="B459" s="198"/>
      <c r="C459" s="198"/>
      <c r="D459" s="198"/>
      <c r="E459" s="252"/>
      <c r="F459" s="261"/>
      <c r="G459" s="262"/>
      <c r="H459" s="198"/>
      <c r="I459" s="251"/>
      <c r="J459" s="251"/>
      <c r="K459" s="198"/>
      <c r="L459" s="198"/>
      <c r="M459" s="198"/>
      <c r="N459" s="198"/>
    </row>
    <row r="460" spans="2:14" s="216" customFormat="1" x14ac:dyDescent="0.25">
      <c r="B460" s="198"/>
      <c r="C460" s="198"/>
      <c r="D460" s="198"/>
      <c r="E460" s="252"/>
      <c r="F460" s="261"/>
      <c r="G460" s="262"/>
      <c r="H460" s="198"/>
      <c r="I460" s="251"/>
      <c r="J460" s="251"/>
      <c r="K460" s="198"/>
      <c r="L460" s="198"/>
      <c r="M460" s="198"/>
      <c r="N460" s="198"/>
    </row>
    <row r="461" spans="2:14" s="216" customFormat="1" x14ac:dyDescent="0.25">
      <c r="B461" s="198"/>
      <c r="C461" s="198"/>
      <c r="D461" s="198"/>
      <c r="E461" s="252"/>
      <c r="F461" s="261"/>
      <c r="G461" s="262"/>
      <c r="H461" s="198"/>
      <c r="I461" s="251"/>
      <c r="J461" s="251"/>
      <c r="K461" s="198"/>
      <c r="L461" s="198"/>
      <c r="M461" s="198"/>
      <c r="N461" s="198"/>
    </row>
    <row r="462" spans="2:14" s="216" customFormat="1" x14ac:dyDescent="0.25">
      <c r="B462" s="198"/>
      <c r="C462" s="198"/>
      <c r="D462" s="198"/>
      <c r="E462" s="252"/>
      <c r="F462" s="261"/>
      <c r="G462" s="262"/>
      <c r="H462" s="198"/>
      <c r="I462" s="251"/>
      <c r="J462" s="251"/>
      <c r="K462" s="198"/>
      <c r="L462" s="198"/>
      <c r="M462" s="198"/>
      <c r="N462" s="198"/>
    </row>
    <row r="463" spans="2:14" s="216" customFormat="1" x14ac:dyDescent="0.25">
      <c r="B463" s="198"/>
      <c r="C463" s="198"/>
      <c r="D463" s="198"/>
      <c r="E463" s="252"/>
      <c r="F463" s="261"/>
      <c r="G463" s="262"/>
      <c r="H463" s="198"/>
      <c r="I463" s="251"/>
      <c r="J463" s="251"/>
      <c r="K463" s="198"/>
      <c r="L463" s="198"/>
      <c r="M463" s="198"/>
      <c r="N463" s="198"/>
    </row>
    <row r="464" spans="2:14" s="216" customFormat="1" x14ac:dyDescent="0.25">
      <c r="B464" s="198"/>
      <c r="C464" s="198"/>
      <c r="D464" s="198"/>
      <c r="E464" s="252"/>
      <c r="F464" s="261"/>
      <c r="G464" s="262"/>
      <c r="H464" s="198"/>
      <c r="I464" s="251"/>
      <c r="J464" s="251"/>
      <c r="K464" s="198"/>
      <c r="L464" s="198"/>
      <c r="M464" s="198"/>
      <c r="N464" s="198"/>
    </row>
    <row r="465" spans="2:14" s="216" customFormat="1" x14ac:dyDescent="0.25">
      <c r="B465" s="198"/>
      <c r="C465" s="198"/>
      <c r="D465" s="198"/>
      <c r="E465" s="252"/>
      <c r="F465" s="261"/>
      <c r="G465" s="262"/>
      <c r="H465" s="198"/>
      <c r="I465" s="251"/>
      <c r="J465" s="251"/>
      <c r="K465" s="198"/>
      <c r="L465" s="198"/>
      <c r="M465" s="198"/>
      <c r="N465" s="198"/>
    </row>
    <row r="466" spans="2:14" s="216" customFormat="1" x14ac:dyDescent="0.25">
      <c r="B466" s="198"/>
      <c r="C466" s="198"/>
      <c r="D466" s="198"/>
      <c r="E466" s="252"/>
      <c r="F466" s="261"/>
      <c r="G466" s="262"/>
      <c r="H466" s="198"/>
      <c r="I466" s="251"/>
      <c r="J466" s="251"/>
      <c r="K466" s="198"/>
      <c r="L466" s="198"/>
      <c r="M466" s="198"/>
      <c r="N466" s="198"/>
    </row>
    <row r="467" spans="2:14" s="216" customFormat="1" x14ac:dyDescent="0.25">
      <c r="B467" s="198"/>
      <c r="C467" s="198"/>
      <c r="D467" s="198"/>
      <c r="E467" s="252"/>
      <c r="F467" s="261"/>
      <c r="G467" s="262"/>
      <c r="H467" s="198"/>
      <c r="I467" s="251"/>
      <c r="J467" s="251"/>
      <c r="K467" s="198"/>
      <c r="L467" s="198"/>
      <c r="M467" s="198"/>
      <c r="N467" s="198"/>
    </row>
    <row r="468" spans="2:14" s="216" customFormat="1" x14ac:dyDescent="0.25">
      <c r="B468" s="198"/>
      <c r="C468" s="198"/>
      <c r="D468" s="198"/>
      <c r="E468" s="252"/>
      <c r="F468" s="261"/>
      <c r="G468" s="262"/>
      <c r="H468" s="198"/>
      <c r="I468" s="251"/>
      <c r="J468" s="251"/>
      <c r="K468" s="198"/>
      <c r="L468" s="198"/>
      <c r="M468" s="198"/>
      <c r="N468" s="198"/>
    </row>
    <row r="469" spans="2:14" s="216" customFormat="1" x14ac:dyDescent="0.25">
      <c r="B469" s="198"/>
      <c r="C469" s="198"/>
      <c r="D469" s="198"/>
      <c r="E469" s="252"/>
      <c r="F469" s="261"/>
      <c r="G469" s="262"/>
      <c r="H469" s="198"/>
      <c r="I469" s="251"/>
      <c r="J469" s="251"/>
      <c r="K469" s="198"/>
      <c r="L469" s="198"/>
      <c r="M469" s="198"/>
      <c r="N469" s="198"/>
    </row>
    <row r="470" spans="2:14" s="216" customFormat="1" x14ac:dyDescent="0.25">
      <c r="B470" s="198"/>
      <c r="C470" s="198"/>
      <c r="D470" s="198"/>
      <c r="E470" s="252"/>
      <c r="F470" s="261"/>
      <c r="G470" s="262"/>
      <c r="H470" s="198"/>
      <c r="I470" s="251"/>
      <c r="J470" s="251"/>
      <c r="K470" s="198"/>
      <c r="L470" s="198"/>
      <c r="M470" s="198"/>
      <c r="N470" s="198"/>
    </row>
    <row r="471" spans="2:14" s="216" customFormat="1" x14ac:dyDescent="0.25">
      <c r="B471" s="198"/>
      <c r="C471" s="198"/>
      <c r="D471" s="198"/>
      <c r="E471" s="252"/>
      <c r="F471" s="261"/>
      <c r="G471" s="262"/>
      <c r="H471" s="198"/>
      <c r="I471" s="251"/>
      <c r="J471" s="251"/>
      <c r="K471" s="198"/>
      <c r="L471" s="198"/>
      <c r="M471" s="198"/>
      <c r="N471" s="198"/>
    </row>
    <row r="472" spans="2:14" s="216" customFormat="1" x14ac:dyDescent="0.25">
      <c r="B472" s="198"/>
      <c r="C472" s="198"/>
      <c r="D472" s="198"/>
      <c r="E472" s="252"/>
      <c r="F472" s="261"/>
      <c r="G472" s="262"/>
      <c r="H472" s="198"/>
      <c r="I472" s="251"/>
      <c r="J472" s="251"/>
      <c r="K472" s="198"/>
      <c r="L472" s="198"/>
      <c r="M472" s="198"/>
      <c r="N472" s="198"/>
    </row>
    <row r="473" spans="2:14" s="216" customFormat="1" x14ac:dyDescent="0.25">
      <c r="B473" s="198"/>
      <c r="C473" s="198"/>
      <c r="D473" s="198"/>
      <c r="E473" s="252"/>
      <c r="F473" s="261"/>
      <c r="G473" s="262"/>
      <c r="H473" s="198"/>
      <c r="I473" s="251"/>
      <c r="J473" s="251"/>
      <c r="K473" s="198"/>
      <c r="L473" s="198"/>
      <c r="M473" s="198"/>
      <c r="N473" s="198"/>
    </row>
    <row r="474" spans="2:14" s="216" customFormat="1" x14ac:dyDescent="0.25">
      <c r="B474" s="198"/>
      <c r="C474" s="198"/>
      <c r="D474" s="198"/>
      <c r="E474" s="252"/>
      <c r="F474" s="261"/>
      <c r="G474" s="262"/>
      <c r="H474" s="198"/>
      <c r="I474" s="251"/>
      <c r="J474" s="251"/>
      <c r="K474" s="198"/>
      <c r="L474" s="198"/>
      <c r="M474" s="198"/>
      <c r="N474" s="198"/>
    </row>
    <row r="475" spans="2:14" s="216" customFormat="1" x14ac:dyDescent="0.25">
      <c r="B475" s="198"/>
      <c r="C475" s="198"/>
      <c r="D475" s="198"/>
      <c r="E475" s="252"/>
      <c r="F475" s="261"/>
      <c r="G475" s="262"/>
      <c r="H475" s="198"/>
      <c r="I475" s="251"/>
      <c r="J475" s="251"/>
      <c r="K475" s="198"/>
      <c r="L475" s="198"/>
      <c r="M475" s="198"/>
      <c r="N475" s="198"/>
    </row>
    <row r="476" spans="2:14" s="216" customFormat="1" x14ac:dyDescent="0.25">
      <c r="B476" s="198"/>
      <c r="C476" s="198"/>
      <c r="D476" s="198"/>
      <c r="E476" s="252"/>
      <c r="F476" s="261"/>
      <c r="G476" s="262"/>
      <c r="H476" s="198"/>
      <c r="I476" s="251"/>
      <c r="J476" s="251"/>
      <c r="K476" s="198"/>
      <c r="L476" s="198"/>
      <c r="M476" s="198"/>
      <c r="N476" s="198"/>
    </row>
    <row r="477" spans="2:14" s="216" customFormat="1" x14ac:dyDescent="0.25">
      <c r="B477" s="198"/>
      <c r="C477" s="198"/>
      <c r="D477" s="198"/>
      <c r="E477" s="252"/>
      <c r="F477" s="261"/>
      <c r="G477" s="262"/>
      <c r="H477" s="198"/>
      <c r="I477" s="251"/>
      <c r="J477" s="251"/>
      <c r="K477" s="198"/>
      <c r="L477" s="198"/>
      <c r="M477" s="198"/>
      <c r="N477" s="198"/>
    </row>
    <row r="478" spans="2:14" s="216" customFormat="1" x14ac:dyDescent="0.25">
      <c r="B478" s="198"/>
      <c r="C478" s="198"/>
      <c r="D478" s="198"/>
      <c r="E478" s="252"/>
      <c r="F478" s="261"/>
      <c r="G478" s="262"/>
      <c r="H478" s="198"/>
      <c r="I478" s="251"/>
      <c r="J478" s="251"/>
      <c r="K478" s="198"/>
      <c r="L478" s="198"/>
      <c r="M478" s="198"/>
      <c r="N478" s="198"/>
    </row>
    <row r="479" spans="2:14" s="216" customFormat="1" x14ac:dyDescent="0.25">
      <c r="B479" s="198"/>
      <c r="C479" s="198"/>
      <c r="D479" s="198"/>
      <c r="E479" s="252"/>
      <c r="F479" s="261"/>
      <c r="G479" s="262"/>
      <c r="H479" s="198"/>
      <c r="I479" s="251"/>
      <c r="J479" s="251"/>
      <c r="K479" s="198"/>
      <c r="L479" s="198"/>
      <c r="M479" s="198"/>
      <c r="N479" s="198"/>
    </row>
    <row r="480" spans="2:14" s="216" customFormat="1" x14ac:dyDescent="0.25">
      <c r="B480" s="198"/>
      <c r="C480" s="198"/>
      <c r="D480" s="198"/>
      <c r="E480" s="252"/>
      <c r="F480" s="261"/>
      <c r="G480" s="262"/>
      <c r="H480" s="198"/>
      <c r="I480" s="251"/>
      <c r="J480" s="251"/>
      <c r="K480" s="198"/>
      <c r="L480" s="198"/>
      <c r="M480" s="198"/>
      <c r="N480" s="198"/>
    </row>
    <row r="481" spans="2:14" s="216" customFormat="1" x14ac:dyDescent="0.25">
      <c r="B481" s="198"/>
      <c r="C481" s="198"/>
      <c r="D481" s="198"/>
      <c r="E481" s="252"/>
      <c r="F481" s="261"/>
      <c r="G481" s="262"/>
      <c r="H481" s="198"/>
      <c r="I481" s="251"/>
      <c r="J481" s="251"/>
      <c r="K481" s="198"/>
      <c r="L481" s="198"/>
      <c r="M481" s="198"/>
      <c r="N481" s="198"/>
    </row>
    <row r="482" spans="2:14" s="216" customFormat="1" x14ac:dyDescent="0.25">
      <c r="B482" s="198"/>
      <c r="C482" s="198"/>
      <c r="D482" s="198"/>
      <c r="E482" s="252"/>
      <c r="F482" s="261"/>
      <c r="G482" s="262"/>
      <c r="H482" s="198"/>
      <c r="I482" s="251"/>
      <c r="J482" s="251"/>
      <c r="K482" s="198"/>
      <c r="L482" s="198"/>
      <c r="M482" s="198"/>
      <c r="N482" s="198"/>
    </row>
    <row r="483" spans="2:14" s="216" customFormat="1" x14ac:dyDescent="0.25">
      <c r="B483" s="198"/>
      <c r="C483" s="198"/>
      <c r="D483" s="198"/>
      <c r="E483" s="252"/>
      <c r="F483" s="261"/>
      <c r="G483" s="262"/>
      <c r="H483" s="198"/>
      <c r="I483" s="251"/>
      <c r="J483" s="251"/>
      <c r="K483" s="198"/>
      <c r="L483" s="198"/>
      <c r="M483" s="198"/>
      <c r="N483" s="198"/>
    </row>
    <row r="484" spans="2:14" s="216" customFormat="1" x14ac:dyDescent="0.25">
      <c r="B484" s="198"/>
      <c r="C484" s="198"/>
      <c r="D484" s="198"/>
      <c r="E484" s="252"/>
      <c r="F484" s="261"/>
      <c r="G484" s="262"/>
      <c r="H484" s="198"/>
      <c r="I484" s="251"/>
      <c r="J484" s="251"/>
      <c r="K484" s="198"/>
      <c r="L484" s="198"/>
      <c r="M484" s="198"/>
      <c r="N484" s="198"/>
    </row>
    <row r="485" spans="2:14" s="216" customFormat="1" x14ac:dyDescent="0.25">
      <c r="B485" s="198"/>
      <c r="C485" s="198"/>
      <c r="D485" s="198"/>
      <c r="E485" s="252"/>
      <c r="F485" s="261"/>
      <c r="G485" s="262"/>
      <c r="H485" s="198"/>
      <c r="I485" s="251"/>
      <c r="J485" s="251"/>
      <c r="K485" s="198"/>
      <c r="L485" s="198"/>
      <c r="M485" s="198"/>
      <c r="N485" s="198"/>
    </row>
    <row r="486" spans="2:14" s="216" customFormat="1" x14ac:dyDescent="0.25">
      <c r="B486" s="198"/>
      <c r="C486" s="198"/>
      <c r="D486" s="198"/>
      <c r="E486" s="252"/>
      <c r="F486" s="261"/>
      <c r="G486" s="262"/>
      <c r="H486" s="198"/>
      <c r="I486" s="251"/>
      <c r="J486" s="251"/>
      <c r="K486" s="198"/>
      <c r="L486" s="198"/>
      <c r="M486" s="198"/>
      <c r="N486" s="198"/>
    </row>
    <row r="487" spans="2:14" s="216" customFormat="1" x14ac:dyDescent="0.25">
      <c r="B487" s="198"/>
      <c r="C487" s="198"/>
      <c r="D487" s="198"/>
      <c r="E487" s="252"/>
      <c r="F487" s="261"/>
      <c r="G487" s="262"/>
      <c r="H487" s="198"/>
      <c r="I487" s="251"/>
      <c r="J487" s="251"/>
      <c r="K487" s="198"/>
      <c r="L487" s="198"/>
      <c r="M487" s="198"/>
      <c r="N487" s="198"/>
    </row>
    <row r="488" spans="2:14" s="216" customFormat="1" x14ac:dyDescent="0.25">
      <c r="B488" s="198"/>
      <c r="C488" s="198"/>
      <c r="D488" s="198"/>
      <c r="E488" s="252"/>
      <c r="F488" s="261"/>
      <c r="G488" s="262"/>
      <c r="H488" s="198"/>
      <c r="I488" s="251"/>
      <c r="J488" s="251"/>
      <c r="K488" s="198"/>
      <c r="L488" s="198"/>
      <c r="M488" s="198"/>
      <c r="N488" s="198"/>
    </row>
    <row r="489" spans="2:14" s="216" customFormat="1" x14ac:dyDescent="0.25">
      <c r="B489" s="198"/>
      <c r="C489" s="198"/>
      <c r="D489" s="198"/>
      <c r="E489" s="252"/>
      <c r="F489" s="261"/>
      <c r="G489" s="262"/>
      <c r="H489" s="198"/>
      <c r="I489" s="251"/>
      <c r="J489" s="251"/>
      <c r="K489" s="198"/>
      <c r="L489" s="198"/>
      <c r="M489" s="198"/>
      <c r="N489" s="198"/>
    </row>
    <row r="490" spans="2:14" s="216" customFormat="1" x14ac:dyDescent="0.25">
      <c r="B490" s="198"/>
      <c r="C490" s="198"/>
      <c r="D490" s="198"/>
      <c r="E490" s="252"/>
      <c r="F490" s="261"/>
      <c r="G490" s="262"/>
      <c r="H490" s="198"/>
      <c r="I490" s="251"/>
      <c r="J490" s="251"/>
      <c r="K490" s="198"/>
      <c r="L490" s="198"/>
      <c r="M490" s="198"/>
      <c r="N490" s="198"/>
    </row>
    <row r="491" spans="2:14" s="216" customFormat="1" x14ac:dyDescent="0.25">
      <c r="B491" s="198"/>
      <c r="C491" s="198"/>
      <c r="D491" s="198"/>
      <c r="E491" s="252"/>
      <c r="F491" s="261"/>
      <c r="G491" s="262"/>
      <c r="H491" s="198"/>
      <c r="I491" s="251"/>
      <c r="J491" s="251"/>
      <c r="K491" s="198"/>
      <c r="L491" s="198"/>
      <c r="M491" s="198"/>
      <c r="N491" s="198"/>
    </row>
    <row r="492" spans="2:14" s="216" customFormat="1" x14ac:dyDescent="0.25">
      <c r="B492" s="198"/>
      <c r="C492" s="198"/>
      <c r="D492" s="198"/>
      <c r="E492" s="252"/>
      <c r="F492" s="261"/>
      <c r="G492" s="262"/>
      <c r="H492" s="198"/>
      <c r="I492" s="251"/>
      <c r="J492" s="251"/>
      <c r="K492" s="198"/>
      <c r="L492" s="198"/>
      <c r="M492" s="198"/>
      <c r="N492" s="198"/>
    </row>
    <row r="493" spans="2:14" s="216" customFormat="1" x14ac:dyDescent="0.25">
      <c r="B493" s="198"/>
      <c r="C493" s="198"/>
      <c r="D493" s="198"/>
      <c r="E493" s="252"/>
      <c r="F493" s="261"/>
      <c r="G493" s="262"/>
      <c r="H493" s="198"/>
      <c r="I493" s="251"/>
      <c r="J493" s="251"/>
      <c r="K493" s="198"/>
      <c r="L493" s="198"/>
      <c r="M493" s="198"/>
      <c r="N493" s="198"/>
    </row>
    <row r="494" spans="2:14" s="216" customFormat="1" x14ac:dyDescent="0.25">
      <c r="B494" s="198"/>
      <c r="C494" s="198"/>
      <c r="D494" s="198"/>
      <c r="E494" s="252"/>
      <c r="F494" s="261"/>
      <c r="G494" s="262"/>
      <c r="H494" s="198"/>
      <c r="I494" s="251"/>
      <c r="J494" s="251"/>
      <c r="K494" s="198"/>
      <c r="L494" s="198"/>
      <c r="M494" s="198"/>
      <c r="N494" s="198"/>
    </row>
    <row r="495" spans="2:14" s="216" customFormat="1" x14ac:dyDescent="0.25">
      <c r="B495" s="198"/>
      <c r="C495" s="198"/>
      <c r="D495" s="198"/>
      <c r="E495" s="252"/>
      <c r="F495" s="261"/>
      <c r="G495" s="262"/>
      <c r="H495" s="198"/>
      <c r="I495" s="251"/>
      <c r="J495" s="251"/>
      <c r="K495" s="198"/>
      <c r="L495" s="198"/>
      <c r="M495" s="198"/>
      <c r="N495" s="198"/>
    </row>
    <row r="496" spans="2:14" s="216" customFormat="1" x14ac:dyDescent="0.25">
      <c r="B496" s="198"/>
      <c r="C496" s="198"/>
      <c r="D496" s="198"/>
      <c r="E496" s="252"/>
      <c r="F496" s="261"/>
      <c r="G496" s="262"/>
      <c r="H496" s="198"/>
      <c r="I496" s="251"/>
      <c r="J496" s="251"/>
      <c r="K496" s="198"/>
      <c r="L496" s="198"/>
      <c r="M496" s="198"/>
      <c r="N496" s="198"/>
    </row>
    <row r="497" spans="2:14" s="216" customFormat="1" x14ac:dyDescent="0.25">
      <c r="B497" s="198"/>
      <c r="C497" s="198"/>
      <c r="D497" s="198"/>
      <c r="E497" s="252"/>
      <c r="F497" s="261"/>
      <c r="G497" s="262"/>
      <c r="H497" s="198"/>
      <c r="I497" s="251"/>
      <c r="J497" s="251"/>
      <c r="K497" s="198"/>
      <c r="L497" s="198"/>
      <c r="M497" s="198"/>
      <c r="N497" s="198"/>
    </row>
    <row r="498" spans="2:14" s="216" customFormat="1" x14ac:dyDescent="0.25">
      <c r="B498" s="198"/>
      <c r="C498" s="198"/>
      <c r="D498" s="198"/>
      <c r="E498" s="252"/>
      <c r="F498" s="261"/>
      <c r="G498" s="262"/>
      <c r="H498" s="198"/>
      <c r="I498" s="251"/>
      <c r="J498" s="251"/>
      <c r="K498" s="198"/>
      <c r="L498" s="198"/>
      <c r="M498" s="198"/>
      <c r="N498" s="198"/>
    </row>
    <row r="499" spans="2:14" s="216" customFormat="1" x14ac:dyDescent="0.25">
      <c r="B499" s="198"/>
      <c r="C499" s="198"/>
      <c r="D499" s="198"/>
      <c r="E499" s="252"/>
      <c r="F499" s="261"/>
      <c r="G499" s="262"/>
      <c r="H499" s="198"/>
      <c r="I499" s="251"/>
      <c r="J499" s="251"/>
      <c r="K499" s="198"/>
      <c r="L499" s="198"/>
      <c r="M499" s="198"/>
      <c r="N499" s="198"/>
    </row>
    <row r="500" spans="2:14" s="216" customFormat="1" x14ac:dyDescent="0.25">
      <c r="B500" s="198"/>
      <c r="C500" s="198"/>
      <c r="D500" s="198"/>
      <c r="E500" s="252"/>
      <c r="F500" s="261"/>
      <c r="G500" s="262"/>
      <c r="H500" s="198"/>
      <c r="I500" s="251"/>
      <c r="J500" s="251"/>
      <c r="K500" s="198"/>
      <c r="L500" s="198"/>
      <c r="M500" s="198"/>
      <c r="N500" s="198"/>
    </row>
    <row r="501" spans="2:14" s="216" customFormat="1" x14ac:dyDescent="0.25">
      <c r="B501" s="198"/>
      <c r="C501" s="198"/>
      <c r="D501" s="198"/>
      <c r="E501" s="252"/>
      <c r="F501" s="261"/>
      <c r="G501" s="262"/>
      <c r="H501" s="198"/>
      <c r="I501" s="251"/>
      <c r="J501" s="251"/>
      <c r="K501" s="198"/>
      <c r="L501" s="198"/>
      <c r="M501" s="198"/>
      <c r="N501" s="198"/>
    </row>
    <row r="502" spans="2:14" s="216" customFormat="1" x14ac:dyDescent="0.25">
      <c r="B502" s="198"/>
      <c r="C502" s="198"/>
      <c r="D502" s="198"/>
      <c r="E502" s="252"/>
      <c r="F502" s="261"/>
      <c r="G502" s="262"/>
      <c r="H502" s="198"/>
      <c r="I502" s="251"/>
      <c r="J502" s="251"/>
      <c r="K502" s="198"/>
      <c r="L502" s="198"/>
      <c r="M502" s="198"/>
      <c r="N502" s="198"/>
    </row>
    <row r="503" spans="2:14" s="216" customFormat="1" x14ac:dyDescent="0.25">
      <c r="B503" s="198"/>
      <c r="C503" s="198"/>
      <c r="D503" s="198"/>
      <c r="E503" s="252"/>
      <c r="F503" s="261"/>
      <c r="G503" s="262"/>
      <c r="H503" s="198"/>
      <c r="I503" s="251"/>
      <c r="J503" s="251"/>
      <c r="K503" s="198"/>
      <c r="L503" s="198"/>
      <c r="M503" s="198"/>
      <c r="N503" s="198"/>
    </row>
    <row r="504" spans="2:14" s="216" customFormat="1" x14ac:dyDescent="0.25">
      <c r="B504" s="198"/>
      <c r="C504" s="198"/>
      <c r="D504" s="198"/>
      <c r="E504" s="252"/>
      <c r="F504" s="261"/>
      <c r="G504" s="262"/>
      <c r="H504" s="198"/>
      <c r="I504" s="251"/>
      <c r="J504" s="251"/>
      <c r="K504" s="198"/>
      <c r="L504" s="198"/>
      <c r="M504" s="198"/>
      <c r="N504" s="198"/>
    </row>
    <row r="505" spans="2:14" s="216" customFormat="1" x14ac:dyDescent="0.25">
      <c r="B505" s="198"/>
      <c r="C505" s="198"/>
      <c r="D505" s="198"/>
      <c r="E505" s="252"/>
      <c r="F505" s="261"/>
      <c r="G505" s="262"/>
      <c r="H505" s="198"/>
      <c r="I505" s="251"/>
      <c r="J505" s="251"/>
      <c r="K505" s="198"/>
      <c r="L505" s="198"/>
      <c r="M505" s="198"/>
      <c r="N505" s="198"/>
    </row>
    <row r="506" spans="2:14" s="216" customFormat="1" x14ac:dyDescent="0.25">
      <c r="B506" s="198"/>
      <c r="C506" s="198"/>
      <c r="D506" s="198"/>
      <c r="E506" s="252"/>
      <c r="F506" s="261"/>
      <c r="G506" s="262"/>
      <c r="H506" s="198"/>
      <c r="I506" s="251"/>
      <c r="J506" s="251"/>
      <c r="K506" s="198"/>
      <c r="L506" s="198"/>
      <c r="M506" s="198"/>
      <c r="N506" s="198"/>
    </row>
  </sheetData>
  <sheetProtection algorithmName="SHA-512" hashValue="GH06Xz0i4cPkBRXLFQyX4W6UwJROxhVt8lYGQFVLZMrSp6vl05hKte7Kb3M2362hWPhybCBrfvQsBEhTsRdnZg==" saltValue="l55Z6FJkmR4QsbrIitIu+g==" spinCount="100000" sheet="1" sort="0" autoFilter="0"/>
  <dataValidations count="5">
    <dataValidation type="decimal" operator="greaterThanOrEqual" allowBlank="1" showInputMessage="1" showErrorMessage="1" sqref="H24:H53" xr:uid="{CCC80F77-3F77-442B-B8CD-C95124F6A1F9}">
      <formula1>0</formula1>
    </dataValidation>
    <dataValidation type="list" allowBlank="1" showInputMessage="1" showErrorMessage="1" sqref="M24:M53 K24:K506" xr:uid="{ACA3A452-8EB1-43B9-900C-A41F7F9B3AC2}">
      <formula1>"Control Equipment Problems, Process Problems, Other Known Causes, Other Unknown Causes"</formula1>
    </dataValidation>
    <dataValidation type="list" allowBlank="1" showInputMessage="1" showErrorMessage="1" sqref="B24:B506" xr:uid="{41A62E4D-FEC7-4824-82EF-6F09893F5246}">
      <formula1>CompanyRecord</formula1>
    </dataValidation>
    <dataValidation type="date" operator="greaterThanOrEqual" allowBlank="1" showInputMessage="1" showErrorMessage="1" sqref="F24:F506" xr:uid="{AD53551B-2CEB-454C-865C-387C8B833A3D}">
      <formula1>43101</formula1>
    </dataValidation>
    <dataValidation type="time" operator="greaterThanOrEqual" allowBlank="1" showInputMessage="1" showErrorMessage="1" sqref="G24:G506" xr:uid="{5407E56C-BD72-43ED-AE10-D91E10597384}">
      <formula1>0</formula1>
    </dataValidation>
  </dataValidations>
  <pageMargins left="0.7" right="0.7" top="0.75" bottom="0.75" header="0.3" footer="0.3"/>
  <pageSetup orientation="landscape" r:id="rId1"/>
  <headerFooter>
    <oddHeader>Page &amp;P of &amp;N</oddHeader>
    <oddFooter>&amp;A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838FD-60A6-43D9-8A2F-B4993AC06276}">
  <sheetPr>
    <tabColor theme="4"/>
  </sheetPr>
  <dimension ref="A1:E150"/>
  <sheetViews>
    <sheetView showGridLines="0" topLeftCell="B7" workbookViewId="0">
      <selection activeCell="B25" sqref="B25"/>
    </sheetView>
  </sheetViews>
  <sheetFormatPr defaultColWidth="0" defaultRowHeight="15" zeroHeight="1" x14ac:dyDescent="0.25"/>
  <cols>
    <col min="1" max="1" width="0" style="2" hidden="1" customWidth="1"/>
    <col min="2" max="2" width="18.7109375" style="2" customWidth="1"/>
    <col min="3" max="3" width="34.7109375" style="2" customWidth="1"/>
    <col min="4" max="4" width="65.7109375" style="2" customWidth="1"/>
    <col min="5" max="5" width="20.5703125" style="2" customWidth="1"/>
    <col min="6" max="16384" width="8.85546875" style="2" hidden="1"/>
  </cols>
  <sheetData>
    <row r="1" spans="2:5" ht="25.5" hidden="1" x14ac:dyDescent="0.25">
      <c r="B1" s="16" t="s">
        <v>0</v>
      </c>
      <c r="C1" s="16"/>
      <c r="D1" s="16"/>
      <c r="E1" s="16"/>
    </row>
    <row r="2" spans="2:5" hidden="1" x14ac:dyDescent="0.25">
      <c r="B2" s="22" t="s">
        <v>1</v>
      </c>
      <c r="C2" s="20" t="str">
        <f>+Welcome!B2</f>
        <v>63.8075(d) and (e) Notification of compliance status and Compliance Reports (Spreadsheet Template)</v>
      </c>
      <c r="D2" s="22"/>
      <c r="E2" s="22"/>
    </row>
    <row r="3" spans="2:5" hidden="1" x14ac:dyDescent="0.25">
      <c r="B3" s="24" t="s">
        <v>3</v>
      </c>
      <c r="C3" s="24" t="str">
        <f>+Welcome!B3</f>
        <v>63.8075(d) and (e)</v>
      </c>
      <c r="D3" s="24"/>
      <c r="E3" s="24"/>
    </row>
    <row r="4" spans="2:5" hidden="1" x14ac:dyDescent="0.25">
      <c r="B4" s="24" t="s">
        <v>5</v>
      </c>
      <c r="C4" s="24" t="str">
        <f>+Welcome!B4</f>
        <v>v1.01</v>
      </c>
      <c r="D4" s="24"/>
      <c r="E4" s="24"/>
    </row>
    <row r="5" spans="2:5" hidden="1" x14ac:dyDescent="0.25">
      <c r="B5" s="24" t="s">
        <v>6</v>
      </c>
      <c r="C5" s="193">
        <f>+Welcome!B5</f>
        <v>45392</v>
      </c>
      <c r="D5" s="24"/>
      <c r="E5" s="24"/>
    </row>
    <row r="6" spans="2:5" hidden="1" x14ac:dyDescent="0.25">
      <c r="B6" s="4"/>
      <c r="C6" s="10"/>
      <c r="D6" s="10"/>
      <c r="E6" s="245"/>
    </row>
    <row r="7" spans="2:5" x14ac:dyDescent="0.25">
      <c r="B7" s="217" t="s">
        <v>244</v>
      </c>
      <c r="C7" s="10"/>
      <c r="D7" s="10"/>
      <c r="E7" s="245"/>
    </row>
    <row r="8" spans="2:5" x14ac:dyDescent="0.25">
      <c r="B8" s="3" t="s">
        <v>265</v>
      </c>
      <c r="C8" s="10"/>
      <c r="D8" s="10"/>
      <c r="E8" s="245"/>
    </row>
    <row r="9" spans="2:5" hidden="1" x14ac:dyDescent="0.25">
      <c r="B9" s="4"/>
      <c r="C9" s="10"/>
      <c r="D9" s="10"/>
      <c r="E9" s="245"/>
    </row>
    <row r="10" spans="2:5" hidden="1" x14ac:dyDescent="0.25">
      <c r="B10" s="4"/>
      <c r="C10" s="10"/>
      <c r="D10" s="10"/>
      <c r="E10" s="245"/>
    </row>
    <row r="11" spans="2:5" hidden="1" x14ac:dyDescent="0.25">
      <c r="B11" s="4"/>
      <c r="C11" s="10"/>
      <c r="D11" s="10"/>
      <c r="E11" s="245"/>
    </row>
    <row r="12" spans="2:5" s="113" customFormat="1" ht="60.75" thickBot="1" x14ac:dyDescent="0.3">
      <c r="B12" s="194" t="s">
        <v>261</v>
      </c>
      <c r="C12" s="164" t="s">
        <v>262</v>
      </c>
      <c r="D12" s="164" t="s">
        <v>263</v>
      </c>
      <c r="E12" s="194" t="s">
        <v>264</v>
      </c>
    </row>
    <row r="13" spans="2:5" s="180" customFormat="1" x14ac:dyDescent="0.25">
      <c r="B13" s="195" t="s">
        <v>138</v>
      </c>
      <c r="C13" s="195" t="s">
        <v>386</v>
      </c>
      <c r="D13" s="222" t="s">
        <v>385</v>
      </c>
      <c r="E13" s="166" t="s">
        <v>120</v>
      </c>
    </row>
    <row r="14" spans="2:5" s="186" customFormat="1" x14ac:dyDescent="0.25">
      <c r="B14" s="247" t="s">
        <v>28</v>
      </c>
      <c r="C14" s="247" t="s">
        <v>40</v>
      </c>
      <c r="D14" s="196" t="s">
        <v>41</v>
      </c>
      <c r="E14" s="196" t="s">
        <v>43</v>
      </c>
    </row>
    <row r="15" spans="2:5" s="186" customFormat="1" hidden="1" x14ac:dyDescent="0.25">
      <c r="B15" s="247" t="s">
        <v>214</v>
      </c>
      <c r="C15" s="247" t="s">
        <v>214</v>
      </c>
      <c r="D15" s="196" t="s">
        <v>214</v>
      </c>
      <c r="E15" s="258" t="s">
        <v>214</v>
      </c>
    </row>
    <row r="16" spans="2:5" s="186" customFormat="1" hidden="1" x14ac:dyDescent="0.25">
      <c r="B16" s="247" t="s">
        <v>214</v>
      </c>
      <c r="C16" s="247" t="s">
        <v>214</v>
      </c>
      <c r="D16" s="196" t="s">
        <v>214</v>
      </c>
      <c r="E16" s="258" t="s">
        <v>214</v>
      </c>
    </row>
    <row r="17" spans="2:5" s="186" customFormat="1" hidden="1" x14ac:dyDescent="0.25">
      <c r="B17" s="247" t="s">
        <v>214</v>
      </c>
      <c r="C17" s="247" t="s">
        <v>214</v>
      </c>
      <c r="D17" s="196" t="s">
        <v>214</v>
      </c>
      <c r="E17" s="258" t="s">
        <v>214</v>
      </c>
    </row>
    <row r="18" spans="2:5" s="186" customFormat="1" hidden="1" x14ac:dyDescent="0.25">
      <c r="B18" s="247" t="s">
        <v>214</v>
      </c>
      <c r="C18" s="247" t="s">
        <v>214</v>
      </c>
      <c r="D18" s="196" t="s">
        <v>214</v>
      </c>
      <c r="E18" s="258" t="s">
        <v>214</v>
      </c>
    </row>
    <row r="19" spans="2:5" s="186" customFormat="1" hidden="1" x14ac:dyDescent="0.25">
      <c r="B19" s="247" t="s">
        <v>214</v>
      </c>
      <c r="C19" s="247" t="s">
        <v>214</v>
      </c>
      <c r="D19" s="196" t="s">
        <v>214</v>
      </c>
      <c r="E19" s="258" t="s">
        <v>214</v>
      </c>
    </row>
    <row r="20" spans="2:5" s="186" customFormat="1" hidden="1" x14ac:dyDescent="0.25">
      <c r="B20" s="247" t="s">
        <v>214</v>
      </c>
      <c r="C20" s="247" t="s">
        <v>214</v>
      </c>
      <c r="D20" s="196" t="s">
        <v>214</v>
      </c>
      <c r="E20" s="258" t="s">
        <v>214</v>
      </c>
    </row>
    <row r="21" spans="2:5" s="186" customFormat="1" hidden="1" x14ac:dyDescent="0.25">
      <c r="B21" s="247" t="s">
        <v>214</v>
      </c>
      <c r="C21" s="247" t="s">
        <v>214</v>
      </c>
      <c r="D21" s="196" t="s">
        <v>214</v>
      </c>
      <c r="E21" s="258" t="s">
        <v>214</v>
      </c>
    </row>
    <row r="22" spans="2:5" s="186" customFormat="1" hidden="1" x14ac:dyDescent="0.25">
      <c r="B22" s="247" t="s">
        <v>214</v>
      </c>
      <c r="C22" s="247" t="s">
        <v>214</v>
      </c>
      <c r="D22" s="196" t="s">
        <v>214</v>
      </c>
      <c r="E22" s="258" t="s">
        <v>214</v>
      </c>
    </row>
    <row r="23" spans="2:5" s="186" customFormat="1" hidden="1" x14ac:dyDescent="0.25">
      <c r="B23" s="247" t="s">
        <v>214</v>
      </c>
      <c r="C23" s="247" t="s">
        <v>214</v>
      </c>
      <c r="D23" s="196" t="s">
        <v>214</v>
      </c>
      <c r="E23" s="258" t="s">
        <v>214</v>
      </c>
    </row>
    <row r="24" spans="2:5" s="186" customFormat="1" x14ac:dyDescent="0.25">
      <c r="B24" s="260" t="str">
        <f>IF(Lists!L2="","",Lists!L2)</f>
        <v/>
      </c>
      <c r="C24" s="260" t="str">
        <f>IF(Lists!M2="","",Lists!M2)</f>
        <v/>
      </c>
      <c r="D24" s="260" t="str">
        <f>IF(Lists!N2="","",Lists!N2)</f>
        <v/>
      </c>
      <c r="E24" s="259" t="str">
        <f>IF(D24="","",COUNTIFS('No CMS Deviation'!$B$24:$B$506,B24,'No CMS Deviation'!$C$24:$C$506,C24,'No CMS Deviation'!$D$24:$D$506,D24))</f>
        <v/>
      </c>
    </row>
    <row r="25" spans="2:5" s="186" customFormat="1" x14ac:dyDescent="0.25">
      <c r="B25" s="260" t="str">
        <f>IF(Lists!L3="","",Lists!L3)</f>
        <v/>
      </c>
      <c r="C25" s="260" t="str">
        <f>IF(Lists!M3="","",Lists!M3)</f>
        <v/>
      </c>
      <c r="D25" s="260" t="str">
        <f>IF(Lists!N3="","",Lists!N3)</f>
        <v/>
      </c>
      <c r="E25" s="259"/>
    </row>
    <row r="26" spans="2:5" s="186" customFormat="1" x14ac:dyDescent="0.25">
      <c r="B26" s="260" t="str">
        <f>IF(Lists!L4="","",Lists!L4)</f>
        <v/>
      </c>
      <c r="C26" s="260" t="str">
        <f>IF(Lists!M4="","",Lists!M4)</f>
        <v/>
      </c>
      <c r="D26" s="260" t="str">
        <f>IF(Lists!N4="","",Lists!N4)</f>
        <v/>
      </c>
      <c r="E26" s="259"/>
    </row>
    <row r="27" spans="2:5" s="186" customFormat="1" x14ac:dyDescent="0.25">
      <c r="B27" s="260" t="str">
        <f>IF(Lists!L5="","",Lists!L5)</f>
        <v/>
      </c>
      <c r="C27" s="260" t="str">
        <f>IF(Lists!M5="","",Lists!M5)</f>
        <v/>
      </c>
      <c r="D27" s="260" t="str">
        <f>IF(Lists!N5="","",Lists!N5)</f>
        <v/>
      </c>
      <c r="E27" s="259"/>
    </row>
    <row r="28" spans="2:5" s="186" customFormat="1" x14ac:dyDescent="0.25">
      <c r="B28" s="260" t="str">
        <f>IF(Lists!L6="","",Lists!L6)</f>
        <v/>
      </c>
      <c r="C28" s="260" t="str">
        <f>IF(Lists!M6="","",Lists!M6)</f>
        <v/>
      </c>
      <c r="D28" s="260" t="str">
        <f>IF(Lists!N6="","",Lists!N6)</f>
        <v/>
      </c>
      <c r="E28" s="259"/>
    </row>
    <row r="29" spans="2:5" s="186" customFormat="1" x14ac:dyDescent="0.25">
      <c r="B29" s="260" t="str">
        <f>IF(Lists!L7="","",Lists!L7)</f>
        <v/>
      </c>
      <c r="C29" s="260" t="str">
        <f>IF(Lists!M7="","",Lists!M7)</f>
        <v/>
      </c>
      <c r="D29" s="260" t="str">
        <f>IF(Lists!N7="","",Lists!N7)</f>
        <v/>
      </c>
      <c r="E29" s="259"/>
    </row>
    <row r="30" spans="2:5" s="186" customFormat="1" x14ac:dyDescent="0.25">
      <c r="B30" s="260" t="str">
        <f>IF(Lists!L8="","",Lists!L8)</f>
        <v/>
      </c>
      <c r="C30" s="260" t="str">
        <f>IF(Lists!M8="","",Lists!M8)</f>
        <v/>
      </c>
      <c r="D30" s="260" t="str">
        <f>IF(Lists!N8="","",Lists!N8)</f>
        <v/>
      </c>
      <c r="E30" s="259"/>
    </row>
    <row r="31" spans="2:5" s="186" customFormat="1" x14ac:dyDescent="0.25">
      <c r="B31" s="260" t="str">
        <f>IF(Lists!L9="","",Lists!L9)</f>
        <v/>
      </c>
      <c r="C31" s="260" t="str">
        <f>IF(Lists!M9="","",Lists!M9)</f>
        <v/>
      </c>
      <c r="D31" s="260" t="str">
        <f>IF(Lists!N9="","",Lists!N9)</f>
        <v/>
      </c>
      <c r="E31" s="259"/>
    </row>
    <row r="32" spans="2:5" s="186" customFormat="1" x14ac:dyDescent="0.25">
      <c r="B32" s="260" t="str">
        <f>IF(Lists!L10="","",Lists!L10)</f>
        <v/>
      </c>
      <c r="C32" s="260" t="str">
        <f>IF(Lists!M10="","",Lists!M10)</f>
        <v/>
      </c>
      <c r="D32" s="260" t="str">
        <f>IF(Lists!N10="","",Lists!N10)</f>
        <v/>
      </c>
      <c r="E32" s="259"/>
    </row>
    <row r="33" spans="2:5" s="186" customFormat="1" x14ac:dyDescent="0.25">
      <c r="B33" s="260" t="str">
        <f>IF(Lists!L11="","",Lists!L11)</f>
        <v/>
      </c>
      <c r="C33" s="260" t="str">
        <f>IF(Lists!M11="","",Lists!M11)</f>
        <v/>
      </c>
      <c r="D33" s="260" t="str">
        <f>IF(Lists!N11="","",Lists!N11)</f>
        <v/>
      </c>
      <c r="E33" s="259"/>
    </row>
    <row r="34" spans="2:5" s="186" customFormat="1" x14ac:dyDescent="0.25">
      <c r="B34" s="260" t="str">
        <f>IF(Lists!L12="","",Lists!L12)</f>
        <v/>
      </c>
      <c r="C34" s="260" t="str">
        <f>IF(Lists!M12="","",Lists!M12)</f>
        <v/>
      </c>
      <c r="D34" s="260" t="str">
        <f>IF(Lists!N12="","",Lists!N12)</f>
        <v/>
      </c>
      <c r="E34" s="259"/>
    </row>
    <row r="35" spans="2:5" s="186" customFormat="1" x14ac:dyDescent="0.25">
      <c r="B35" s="260" t="str">
        <f>IF(Lists!L13="","",Lists!L13)</f>
        <v/>
      </c>
      <c r="C35" s="260" t="str">
        <f>IF(Lists!M13="","",Lists!M13)</f>
        <v/>
      </c>
      <c r="D35" s="260" t="str">
        <f>IF(Lists!N13="","",Lists!N13)</f>
        <v/>
      </c>
      <c r="E35" s="259"/>
    </row>
    <row r="36" spans="2:5" s="186" customFormat="1" x14ac:dyDescent="0.25">
      <c r="B36" s="260" t="str">
        <f>IF(Lists!L14="","",Lists!L14)</f>
        <v/>
      </c>
      <c r="C36" s="260" t="str">
        <f>IF(Lists!M14="","",Lists!M14)</f>
        <v/>
      </c>
      <c r="D36" s="260" t="str">
        <f>IF(Lists!N14="","",Lists!N14)</f>
        <v/>
      </c>
      <c r="E36" s="259"/>
    </row>
    <row r="37" spans="2:5" s="186" customFormat="1" x14ac:dyDescent="0.25">
      <c r="B37" s="260" t="str">
        <f>IF(Lists!L15="","",Lists!L15)</f>
        <v/>
      </c>
      <c r="C37" s="260" t="str">
        <f>IF(Lists!M15="","",Lists!M15)</f>
        <v/>
      </c>
      <c r="D37" s="260" t="str">
        <f>IF(Lists!N15="","",Lists!N15)</f>
        <v/>
      </c>
      <c r="E37" s="259"/>
    </row>
    <row r="38" spans="2:5" s="186" customFormat="1" x14ac:dyDescent="0.25">
      <c r="B38" s="260" t="str">
        <f>IF(Lists!L16="","",Lists!L16)</f>
        <v/>
      </c>
      <c r="C38" s="260" t="str">
        <f>IF(Lists!M16="","",Lists!M16)</f>
        <v/>
      </c>
      <c r="D38" s="260" t="str">
        <f>IF(Lists!N16="","",Lists!N16)</f>
        <v/>
      </c>
      <c r="E38" s="259"/>
    </row>
    <row r="39" spans="2:5" s="186" customFormat="1" x14ac:dyDescent="0.25">
      <c r="B39" s="260" t="str">
        <f>IF(Lists!L17="","",Lists!L17)</f>
        <v/>
      </c>
      <c r="C39" s="260" t="str">
        <f>IF(Lists!M17="","",Lists!M17)</f>
        <v/>
      </c>
      <c r="D39" s="260" t="str">
        <f>IF(Lists!N17="","",Lists!N17)</f>
        <v/>
      </c>
      <c r="E39" s="259"/>
    </row>
    <row r="40" spans="2:5" s="186" customFormat="1" x14ac:dyDescent="0.25">
      <c r="B40" s="260" t="str">
        <f>IF(Lists!L18="","",Lists!L18)</f>
        <v/>
      </c>
      <c r="C40" s="260" t="str">
        <f>IF(Lists!M18="","",Lists!M18)</f>
        <v/>
      </c>
      <c r="D40" s="260" t="str">
        <f>IF(Lists!N18="","",Lists!N18)</f>
        <v/>
      </c>
      <c r="E40" s="259"/>
    </row>
    <row r="41" spans="2:5" s="186" customFormat="1" x14ac:dyDescent="0.25">
      <c r="B41" s="260" t="str">
        <f>IF(Lists!L19="","",Lists!L19)</f>
        <v/>
      </c>
      <c r="C41" s="260" t="str">
        <f>IF(Lists!M19="","",Lists!M19)</f>
        <v/>
      </c>
      <c r="D41" s="260" t="str">
        <f>IF(Lists!N19="","",Lists!N19)</f>
        <v/>
      </c>
      <c r="E41" s="259"/>
    </row>
    <row r="42" spans="2:5" s="186" customFormat="1" x14ac:dyDescent="0.25">
      <c r="B42" s="260" t="str">
        <f>IF(Lists!L20="","",Lists!L20)</f>
        <v/>
      </c>
      <c r="C42" s="260" t="str">
        <f>IF(Lists!M20="","",Lists!M20)</f>
        <v/>
      </c>
      <c r="D42" s="260" t="str">
        <f>IF(Lists!N20="","",Lists!N20)</f>
        <v/>
      </c>
      <c r="E42" s="259"/>
    </row>
    <row r="43" spans="2:5" s="186" customFormat="1" x14ac:dyDescent="0.25">
      <c r="B43" s="260" t="str">
        <f>IF(Lists!L21="","",Lists!L21)</f>
        <v/>
      </c>
      <c r="C43" s="260" t="str">
        <f>IF(Lists!M21="","",Lists!M21)</f>
        <v/>
      </c>
      <c r="D43" s="260" t="str">
        <f>IF(Lists!N21="","",Lists!N21)</f>
        <v/>
      </c>
      <c r="E43" s="259"/>
    </row>
    <row r="44" spans="2:5" s="186" customFormat="1" x14ac:dyDescent="0.25">
      <c r="B44" s="260" t="str">
        <f>IF(Lists!L22="","",Lists!L22)</f>
        <v/>
      </c>
      <c r="C44" s="260" t="str">
        <f>IF(Lists!M22="","",Lists!M22)</f>
        <v/>
      </c>
      <c r="D44" s="260" t="str">
        <f>IF(Lists!N22="","",Lists!N22)</f>
        <v/>
      </c>
      <c r="E44" s="259"/>
    </row>
    <row r="45" spans="2:5" s="186" customFormat="1" x14ac:dyDescent="0.25">
      <c r="B45" s="260" t="str">
        <f>IF(Lists!L23="","",Lists!L23)</f>
        <v/>
      </c>
      <c r="C45" s="260" t="str">
        <f>IF(Lists!M23="","",Lists!M23)</f>
        <v/>
      </c>
      <c r="D45" s="260" t="str">
        <f>IF(Lists!N23="","",Lists!N23)</f>
        <v/>
      </c>
      <c r="E45" s="259"/>
    </row>
    <row r="46" spans="2:5" s="186" customFormat="1" x14ac:dyDescent="0.25">
      <c r="B46" s="260" t="str">
        <f>IF(Lists!L24="","",Lists!L24)</f>
        <v/>
      </c>
      <c r="C46" s="260" t="str">
        <f>IF(Lists!M24="","",Lists!M24)</f>
        <v/>
      </c>
      <c r="D46" s="260" t="str">
        <f>IF(Lists!N24="","",Lists!N24)</f>
        <v/>
      </c>
      <c r="E46" s="259"/>
    </row>
    <row r="47" spans="2:5" s="186" customFormat="1" x14ac:dyDescent="0.25">
      <c r="B47" s="260" t="str">
        <f>IF(Lists!L25="","",Lists!L25)</f>
        <v/>
      </c>
      <c r="C47" s="260" t="str">
        <f>IF(Lists!M25="","",Lists!M25)</f>
        <v/>
      </c>
      <c r="D47" s="260" t="str">
        <f>IF(Lists!N25="","",Lists!N25)</f>
        <v/>
      </c>
      <c r="E47" s="259"/>
    </row>
    <row r="48" spans="2:5" s="186" customFormat="1" x14ac:dyDescent="0.25">
      <c r="B48" s="260" t="str">
        <f>IF(Lists!L26="","",Lists!L26)</f>
        <v/>
      </c>
      <c r="C48" s="260" t="str">
        <f>IF(Lists!M26="","",Lists!M26)</f>
        <v/>
      </c>
      <c r="D48" s="260" t="str">
        <f>IF(Lists!N26="","",Lists!N26)</f>
        <v/>
      </c>
      <c r="E48" s="259"/>
    </row>
    <row r="49" spans="2:5" s="186" customFormat="1" x14ac:dyDescent="0.25">
      <c r="B49" s="260" t="str">
        <f>IF(Lists!L27="","",Lists!L27)</f>
        <v/>
      </c>
      <c r="C49" s="260" t="str">
        <f>IF(Lists!M27="","",Lists!M27)</f>
        <v/>
      </c>
      <c r="D49" s="260" t="str">
        <f>IF(Lists!N27="","",Lists!N27)</f>
        <v/>
      </c>
      <c r="E49" s="259"/>
    </row>
    <row r="50" spans="2:5" s="186" customFormat="1" x14ac:dyDescent="0.25">
      <c r="B50" s="260" t="str">
        <f>IF(Lists!L28="","",Lists!L28)</f>
        <v/>
      </c>
      <c r="C50" s="260" t="str">
        <f>IF(Lists!M28="","",Lists!M28)</f>
        <v/>
      </c>
      <c r="D50" s="260" t="str">
        <f>IF(Lists!N28="","",Lists!N28)</f>
        <v/>
      </c>
      <c r="E50" s="259"/>
    </row>
    <row r="51" spans="2:5" s="186" customFormat="1" x14ac:dyDescent="0.25">
      <c r="B51" s="260" t="str">
        <f>IF(Lists!L29="","",Lists!L29)</f>
        <v/>
      </c>
      <c r="C51" s="260" t="str">
        <f>IF(Lists!M29="","",Lists!M29)</f>
        <v/>
      </c>
      <c r="D51" s="260" t="str">
        <f>IF(Lists!N29="","",Lists!N29)</f>
        <v/>
      </c>
      <c r="E51" s="259"/>
    </row>
    <row r="52" spans="2:5" s="186" customFormat="1" x14ac:dyDescent="0.25">
      <c r="B52" s="260" t="str">
        <f>IF(Lists!L30="","",Lists!L30)</f>
        <v/>
      </c>
      <c r="C52" s="260" t="str">
        <f>IF(Lists!M30="","",Lists!M30)</f>
        <v/>
      </c>
      <c r="D52" s="260" t="str">
        <f>IF(Lists!N30="","",Lists!N30)</f>
        <v/>
      </c>
      <c r="E52" s="259"/>
    </row>
    <row r="53" spans="2:5" s="186" customFormat="1" x14ac:dyDescent="0.25">
      <c r="B53" s="260" t="str">
        <f>IF(Lists!L31="","",Lists!L31)</f>
        <v/>
      </c>
      <c r="C53" s="260" t="str">
        <f>IF(Lists!M31="","",Lists!M31)</f>
        <v/>
      </c>
      <c r="D53" s="260" t="str">
        <f>IF(Lists!N31="","",Lists!N31)</f>
        <v/>
      </c>
      <c r="E53" s="259"/>
    </row>
    <row r="54" spans="2:5" s="186" customFormat="1" x14ac:dyDescent="0.25">
      <c r="B54" s="260" t="str">
        <f>IF(Lists!L32="","",Lists!L32)</f>
        <v/>
      </c>
      <c r="C54" s="260" t="str">
        <f>IF(Lists!M32="","",Lists!M32)</f>
        <v/>
      </c>
      <c r="D54" s="260" t="str">
        <f>IF(Lists!N32="","",Lists!N32)</f>
        <v/>
      </c>
      <c r="E54" s="260"/>
    </row>
    <row r="55" spans="2:5" s="186" customFormat="1" x14ac:dyDescent="0.25">
      <c r="B55" s="260" t="str">
        <f>IF(Lists!L33="","",Lists!L33)</f>
        <v/>
      </c>
      <c r="C55" s="260" t="str">
        <f>IF(Lists!M33="","",Lists!M33)</f>
        <v/>
      </c>
      <c r="D55" s="260" t="str">
        <f>IF(Lists!N33="","",Lists!N33)</f>
        <v/>
      </c>
      <c r="E55" s="260"/>
    </row>
    <row r="56" spans="2:5" s="186" customFormat="1" x14ac:dyDescent="0.25">
      <c r="B56" s="260" t="str">
        <f>IF(Lists!L34="","",Lists!L34)</f>
        <v/>
      </c>
      <c r="C56" s="260" t="str">
        <f>IF(Lists!M34="","",Lists!M34)</f>
        <v/>
      </c>
      <c r="D56" s="260" t="str">
        <f>IF(Lists!N34="","",Lists!N34)</f>
        <v/>
      </c>
      <c r="E56" s="260"/>
    </row>
    <row r="57" spans="2:5" s="186" customFormat="1" x14ac:dyDescent="0.25">
      <c r="B57" s="260" t="str">
        <f>IF(Lists!L35="","",Lists!L35)</f>
        <v/>
      </c>
      <c r="C57" s="260" t="str">
        <f>IF(Lists!M35="","",Lists!M35)</f>
        <v/>
      </c>
      <c r="D57" s="260" t="str">
        <f>IF(Lists!N35="","",Lists!N35)</f>
        <v/>
      </c>
      <c r="E57" s="260"/>
    </row>
    <row r="58" spans="2:5" s="186" customFormat="1" x14ac:dyDescent="0.25">
      <c r="B58" s="260" t="str">
        <f>IF(Lists!L36="","",Lists!L36)</f>
        <v/>
      </c>
      <c r="C58" s="260" t="str">
        <f>IF(Lists!M36="","",Lists!M36)</f>
        <v/>
      </c>
      <c r="D58" s="260" t="str">
        <f>IF(Lists!N36="","",Lists!N36)</f>
        <v/>
      </c>
      <c r="E58" s="260"/>
    </row>
    <row r="59" spans="2:5" s="186" customFormat="1" x14ac:dyDescent="0.25">
      <c r="B59" s="260" t="str">
        <f>IF(Lists!L37="","",Lists!L37)</f>
        <v/>
      </c>
      <c r="C59" s="260" t="str">
        <f>IF(Lists!M37="","",Lists!M37)</f>
        <v/>
      </c>
      <c r="D59" s="260" t="str">
        <f>IF(Lists!N37="","",Lists!N37)</f>
        <v/>
      </c>
      <c r="E59" s="260"/>
    </row>
    <row r="60" spans="2:5" s="186" customFormat="1" x14ac:dyDescent="0.25">
      <c r="B60" s="260" t="str">
        <f>IF(Lists!L38="","",Lists!L38)</f>
        <v/>
      </c>
      <c r="C60" s="260" t="str">
        <f>IF(Lists!M38="","",Lists!M38)</f>
        <v/>
      </c>
      <c r="D60" s="260" t="str">
        <f>IF(Lists!N38="","",Lists!N38)</f>
        <v/>
      </c>
      <c r="E60" s="260"/>
    </row>
    <row r="61" spans="2:5" s="186" customFormat="1" x14ac:dyDescent="0.25">
      <c r="B61" s="260" t="str">
        <f>IF(Lists!L39="","",Lists!L39)</f>
        <v/>
      </c>
      <c r="C61" s="260" t="str">
        <f>IF(Lists!M39="","",Lists!M39)</f>
        <v/>
      </c>
      <c r="D61" s="260" t="str">
        <f>IF(Lists!N39="","",Lists!N39)</f>
        <v/>
      </c>
      <c r="E61" s="260"/>
    </row>
    <row r="62" spans="2:5" s="186" customFormat="1" x14ac:dyDescent="0.25">
      <c r="B62" s="260" t="str">
        <f>IF(Lists!L40="","",Lists!L40)</f>
        <v/>
      </c>
      <c r="C62" s="260" t="str">
        <f>IF(Lists!M40="","",Lists!M40)</f>
        <v/>
      </c>
      <c r="D62" s="260" t="str">
        <f>IF(Lists!N40="","",Lists!N40)</f>
        <v/>
      </c>
      <c r="E62" s="260"/>
    </row>
    <row r="63" spans="2:5" s="186" customFormat="1" x14ac:dyDescent="0.25">
      <c r="B63" s="260" t="str">
        <f>IF(Lists!L41="","",Lists!L41)</f>
        <v/>
      </c>
      <c r="C63" s="260" t="str">
        <f>IF(Lists!M41="","",Lists!M41)</f>
        <v/>
      </c>
      <c r="D63" s="260" t="str">
        <f>IF(Lists!N41="","",Lists!N41)</f>
        <v/>
      </c>
      <c r="E63" s="260"/>
    </row>
    <row r="64" spans="2:5" s="186" customFormat="1" x14ac:dyDescent="0.25">
      <c r="B64" s="260" t="str">
        <f>IF(Lists!L42="","",Lists!L42)</f>
        <v/>
      </c>
      <c r="C64" s="260" t="str">
        <f>IF(Lists!M42="","",Lists!M42)</f>
        <v/>
      </c>
      <c r="D64" s="260" t="str">
        <f>IF(Lists!N42="","",Lists!N42)</f>
        <v/>
      </c>
      <c r="E64" s="260"/>
    </row>
    <row r="65" spans="2:5" s="186" customFormat="1" x14ac:dyDescent="0.25">
      <c r="B65" s="260" t="str">
        <f>IF(Lists!L43="","",Lists!L43)</f>
        <v/>
      </c>
      <c r="C65" s="260" t="str">
        <f>IF(Lists!M43="","",Lists!M43)</f>
        <v/>
      </c>
      <c r="D65" s="260" t="str">
        <f>IF(Lists!N43="","",Lists!N43)</f>
        <v/>
      </c>
      <c r="E65" s="260"/>
    </row>
    <row r="66" spans="2:5" s="186" customFormat="1" x14ac:dyDescent="0.25">
      <c r="B66" s="260" t="str">
        <f>IF(Lists!L44="","",Lists!L44)</f>
        <v/>
      </c>
      <c r="C66" s="260" t="str">
        <f>IF(Lists!M44="","",Lists!M44)</f>
        <v/>
      </c>
      <c r="D66" s="260" t="str">
        <f>IF(Lists!N44="","",Lists!N44)</f>
        <v/>
      </c>
      <c r="E66" s="260"/>
    </row>
    <row r="67" spans="2:5" s="186" customFormat="1" x14ac:dyDescent="0.25">
      <c r="B67" s="260" t="str">
        <f>IF(Lists!L45="","",Lists!L45)</f>
        <v/>
      </c>
      <c r="C67" s="260" t="str">
        <f>IF(Lists!M45="","",Lists!M45)</f>
        <v/>
      </c>
      <c r="D67" s="260" t="str">
        <f>IF(Lists!N45="","",Lists!N45)</f>
        <v/>
      </c>
      <c r="E67" s="260"/>
    </row>
    <row r="68" spans="2:5" s="186" customFormat="1" x14ac:dyDescent="0.25">
      <c r="B68" s="260" t="str">
        <f>IF(Lists!L46="","",Lists!L46)</f>
        <v/>
      </c>
      <c r="C68" s="260" t="str">
        <f>IF(Lists!M46="","",Lists!M46)</f>
        <v/>
      </c>
      <c r="D68" s="260" t="str">
        <f>IF(Lists!N46="","",Lists!N46)</f>
        <v/>
      </c>
      <c r="E68" s="260"/>
    </row>
    <row r="69" spans="2:5" s="186" customFormat="1" x14ac:dyDescent="0.25">
      <c r="B69" s="260" t="str">
        <f>IF(Lists!L47="","",Lists!L47)</f>
        <v/>
      </c>
      <c r="C69" s="260" t="str">
        <f>IF(Lists!M47="","",Lists!M47)</f>
        <v/>
      </c>
      <c r="D69" s="260" t="str">
        <f>IF(Lists!N47="","",Lists!N47)</f>
        <v/>
      </c>
      <c r="E69" s="260"/>
    </row>
    <row r="70" spans="2:5" s="186" customFormat="1" x14ac:dyDescent="0.25">
      <c r="B70" s="260" t="str">
        <f>IF(Lists!L48="","",Lists!L48)</f>
        <v/>
      </c>
      <c r="C70" s="260" t="str">
        <f>IF(Lists!M48="","",Lists!M48)</f>
        <v/>
      </c>
      <c r="D70" s="260" t="str">
        <f>IF(Lists!N48="","",Lists!N48)</f>
        <v/>
      </c>
      <c r="E70" s="260"/>
    </row>
    <row r="71" spans="2:5" s="186" customFormat="1" x14ac:dyDescent="0.25">
      <c r="B71" s="260" t="str">
        <f>IF(Lists!L49="","",Lists!L49)</f>
        <v/>
      </c>
      <c r="C71" s="260" t="str">
        <f>IF(Lists!M49="","",Lists!M49)</f>
        <v/>
      </c>
      <c r="D71" s="260" t="str">
        <f>IF(Lists!N49="","",Lists!N49)</f>
        <v/>
      </c>
      <c r="E71" s="260"/>
    </row>
    <row r="72" spans="2:5" s="186" customFormat="1" x14ac:dyDescent="0.25">
      <c r="B72" s="260" t="str">
        <f>IF(Lists!L50="","",Lists!L50)</f>
        <v/>
      </c>
      <c r="C72" s="260" t="str">
        <f>IF(Lists!M50="","",Lists!M50)</f>
        <v/>
      </c>
      <c r="D72" s="260" t="str">
        <f>IF(Lists!N50="","",Lists!N50)</f>
        <v/>
      </c>
      <c r="E72" s="260"/>
    </row>
    <row r="73" spans="2:5" s="186" customFormat="1" x14ac:dyDescent="0.25">
      <c r="B73" s="260" t="str">
        <f>IF(Lists!L51="","",Lists!L51)</f>
        <v/>
      </c>
      <c r="C73" s="260" t="str">
        <f>IF(Lists!M51="","",Lists!M51)</f>
        <v/>
      </c>
      <c r="D73" s="260" t="str">
        <f>IF(Lists!N51="","",Lists!N51)</f>
        <v/>
      </c>
      <c r="E73" s="260"/>
    </row>
    <row r="74" spans="2:5" s="186" customFormat="1" x14ac:dyDescent="0.25">
      <c r="B74" s="260" t="str">
        <f>IF(Lists!L52="","",Lists!L52)</f>
        <v/>
      </c>
      <c r="C74" s="260" t="str">
        <f>IF(Lists!M52="","",Lists!M52)</f>
        <v/>
      </c>
      <c r="D74" s="260" t="str">
        <f>IF(Lists!N52="","",Lists!N52)</f>
        <v/>
      </c>
      <c r="E74" s="260"/>
    </row>
    <row r="75" spans="2:5" s="186" customFormat="1" x14ac:dyDescent="0.25">
      <c r="B75" s="260" t="str">
        <f>IF(Lists!L53="","",Lists!L53)</f>
        <v/>
      </c>
      <c r="C75" s="260" t="str">
        <f>IF(Lists!M53="","",Lists!M53)</f>
        <v/>
      </c>
      <c r="D75" s="260" t="str">
        <f>IF(Lists!N53="","",Lists!N53)</f>
        <v/>
      </c>
      <c r="E75" s="260"/>
    </row>
    <row r="76" spans="2:5" s="186" customFormat="1" x14ac:dyDescent="0.25">
      <c r="B76" s="260" t="str">
        <f>IF(Lists!L54="","",Lists!L54)</f>
        <v/>
      </c>
      <c r="C76" s="260" t="str">
        <f>IF(Lists!M54="","",Lists!M54)</f>
        <v/>
      </c>
      <c r="D76" s="260" t="str">
        <f>IF(Lists!N54="","",Lists!N54)</f>
        <v/>
      </c>
      <c r="E76" s="260"/>
    </row>
    <row r="77" spans="2:5" s="186" customFormat="1" x14ac:dyDescent="0.25">
      <c r="B77" s="260" t="str">
        <f>IF(Lists!L55="","",Lists!L55)</f>
        <v/>
      </c>
      <c r="C77" s="260" t="str">
        <f>IF(Lists!M55="","",Lists!M55)</f>
        <v/>
      </c>
      <c r="D77" s="260" t="str">
        <f>IF(Lists!N55="","",Lists!N55)</f>
        <v/>
      </c>
      <c r="E77" s="260"/>
    </row>
    <row r="78" spans="2:5" s="186" customFormat="1" x14ac:dyDescent="0.25">
      <c r="B78" s="260" t="str">
        <f>IF(Lists!L56="","",Lists!L56)</f>
        <v/>
      </c>
      <c r="C78" s="260" t="str">
        <f>IF(Lists!M56="","",Lists!M56)</f>
        <v/>
      </c>
      <c r="D78" s="260" t="str">
        <f>IF(Lists!N56="","",Lists!N56)</f>
        <v/>
      </c>
      <c r="E78" s="260"/>
    </row>
    <row r="79" spans="2:5" s="186" customFormat="1" x14ac:dyDescent="0.25">
      <c r="B79" s="260" t="str">
        <f>IF(Lists!L57="","",Lists!L57)</f>
        <v/>
      </c>
      <c r="C79" s="260" t="str">
        <f>IF(Lists!M57="","",Lists!M57)</f>
        <v/>
      </c>
      <c r="D79" s="260" t="str">
        <f>IF(Lists!N57="","",Lists!N57)</f>
        <v/>
      </c>
      <c r="E79" s="260"/>
    </row>
    <row r="80" spans="2:5" s="186" customFormat="1" x14ac:dyDescent="0.25">
      <c r="B80" s="260" t="str">
        <f>IF(Lists!L58="","",Lists!L58)</f>
        <v/>
      </c>
      <c r="C80" s="260" t="str">
        <f>IF(Lists!M58="","",Lists!M58)</f>
        <v/>
      </c>
      <c r="D80" s="260" t="str">
        <f>IF(Lists!N58="","",Lists!N58)</f>
        <v/>
      </c>
      <c r="E80" s="260"/>
    </row>
    <row r="81" spans="2:5" s="186" customFormat="1" x14ac:dyDescent="0.25">
      <c r="B81" s="260" t="str">
        <f>IF(Lists!L59="","",Lists!L59)</f>
        <v/>
      </c>
      <c r="C81" s="260" t="str">
        <f>IF(Lists!M59="","",Lists!M59)</f>
        <v/>
      </c>
      <c r="D81" s="260" t="str">
        <f>IF(Lists!N59="","",Lists!N59)</f>
        <v/>
      </c>
      <c r="E81" s="260"/>
    </row>
    <row r="82" spans="2:5" s="186" customFormat="1" x14ac:dyDescent="0.25">
      <c r="B82" s="260" t="str">
        <f>IF(Lists!L60="","",Lists!L60)</f>
        <v/>
      </c>
      <c r="C82" s="260" t="str">
        <f>IF(Lists!M60="","",Lists!M60)</f>
        <v/>
      </c>
      <c r="D82" s="260" t="str">
        <f>IF(Lists!N60="","",Lists!N60)</f>
        <v/>
      </c>
      <c r="E82" s="260"/>
    </row>
    <row r="83" spans="2:5" s="186" customFormat="1" x14ac:dyDescent="0.25">
      <c r="B83" s="260" t="str">
        <f>IF(Lists!L61="","",Lists!L61)</f>
        <v/>
      </c>
      <c r="C83" s="260" t="str">
        <f>IF(Lists!M61="","",Lists!M61)</f>
        <v/>
      </c>
      <c r="D83" s="260" t="str">
        <f>IF(Lists!N61="","",Lists!N61)</f>
        <v/>
      </c>
      <c r="E83" s="260"/>
    </row>
    <row r="84" spans="2:5" s="186" customFormat="1" x14ac:dyDescent="0.25">
      <c r="B84" s="260" t="str">
        <f>IF(Lists!L62="","",Lists!L62)</f>
        <v/>
      </c>
      <c r="C84" s="260" t="str">
        <f>IF(Lists!M62="","",Lists!M62)</f>
        <v/>
      </c>
      <c r="D84" s="260" t="str">
        <f>IF(Lists!N62="","",Lists!N62)</f>
        <v/>
      </c>
      <c r="E84" s="260"/>
    </row>
    <row r="85" spans="2:5" s="186" customFormat="1" x14ac:dyDescent="0.25">
      <c r="B85" s="260" t="str">
        <f>IF(Lists!L63="","",Lists!L63)</f>
        <v/>
      </c>
      <c r="C85" s="260" t="str">
        <f>IF(Lists!M63="","",Lists!M63)</f>
        <v/>
      </c>
      <c r="D85" s="260" t="str">
        <f>IF(Lists!N63="","",Lists!N63)</f>
        <v/>
      </c>
      <c r="E85" s="260"/>
    </row>
    <row r="86" spans="2:5" s="186" customFormat="1" x14ac:dyDescent="0.25">
      <c r="B86" s="260" t="str">
        <f>IF(Lists!L64="","",Lists!L64)</f>
        <v/>
      </c>
      <c r="C86" s="260" t="str">
        <f>IF(Lists!M64="","",Lists!M64)</f>
        <v/>
      </c>
      <c r="D86" s="260" t="str">
        <f>IF(Lists!N64="","",Lists!N64)</f>
        <v/>
      </c>
      <c r="E86" s="260"/>
    </row>
    <row r="87" spans="2:5" s="186" customFormat="1" x14ac:dyDescent="0.25">
      <c r="B87" s="260" t="str">
        <f>IF(Lists!L65="","",Lists!L65)</f>
        <v/>
      </c>
      <c r="C87" s="260" t="str">
        <f>IF(Lists!M65="","",Lists!M65)</f>
        <v/>
      </c>
      <c r="D87" s="260" t="str">
        <f>IF(Lists!N65="","",Lists!N65)</f>
        <v/>
      </c>
      <c r="E87" s="260"/>
    </row>
    <row r="88" spans="2:5" s="186" customFormat="1" x14ac:dyDescent="0.25">
      <c r="B88" s="260" t="str">
        <f>IF(Lists!L66="","",Lists!L66)</f>
        <v/>
      </c>
      <c r="C88" s="260" t="str">
        <f>IF(Lists!M66="","",Lists!M66)</f>
        <v/>
      </c>
      <c r="D88" s="260" t="str">
        <f>IF(Lists!N66="","",Lists!N66)</f>
        <v/>
      </c>
      <c r="E88" s="260"/>
    </row>
    <row r="89" spans="2:5" s="186" customFormat="1" x14ac:dyDescent="0.25">
      <c r="B89" s="260" t="str">
        <f>IF(Lists!L67="","",Lists!L67)</f>
        <v/>
      </c>
      <c r="C89" s="260" t="str">
        <f>IF(Lists!M67="","",Lists!M67)</f>
        <v/>
      </c>
      <c r="D89" s="260" t="str">
        <f>IF(Lists!N67="","",Lists!N67)</f>
        <v/>
      </c>
      <c r="E89" s="260"/>
    </row>
    <row r="90" spans="2:5" s="186" customFormat="1" x14ac:dyDescent="0.25">
      <c r="B90" s="260" t="str">
        <f>IF(Lists!L68="","",Lists!L68)</f>
        <v/>
      </c>
      <c r="C90" s="260" t="str">
        <f>IF(Lists!M68="","",Lists!M68)</f>
        <v/>
      </c>
      <c r="D90" s="260" t="str">
        <f>IF(Lists!N68="","",Lists!N68)</f>
        <v/>
      </c>
      <c r="E90" s="260"/>
    </row>
    <row r="91" spans="2:5" s="186" customFormat="1" x14ac:dyDescent="0.25">
      <c r="B91" s="260" t="str">
        <f>IF(Lists!L69="","",Lists!L69)</f>
        <v/>
      </c>
      <c r="C91" s="260" t="str">
        <f>IF(Lists!M69="","",Lists!M69)</f>
        <v/>
      </c>
      <c r="D91" s="260" t="str">
        <f>IF(Lists!N69="","",Lists!N69)</f>
        <v/>
      </c>
      <c r="E91" s="260"/>
    </row>
    <row r="92" spans="2:5" s="186" customFormat="1" x14ac:dyDescent="0.25">
      <c r="B92" s="260" t="str">
        <f>IF(Lists!L70="","",Lists!L70)</f>
        <v/>
      </c>
      <c r="C92" s="260" t="str">
        <f>IF(Lists!M70="","",Lists!M70)</f>
        <v/>
      </c>
      <c r="D92" s="260" t="str">
        <f>IF(Lists!N70="","",Lists!N70)</f>
        <v/>
      </c>
      <c r="E92" s="260"/>
    </row>
    <row r="93" spans="2:5" s="186" customFormat="1" x14ac:dyDescent="0.25">
      <c r="B93" s="260" t="str">
        <f>IF(Lists!L71="","",Lists!L71)</f>
        <v/>
      </c>
      <c r="C93" s="260" t="str">
        <f>IF(Lists!M71="","",Lists!M71)</f>
        <v/>
      </c>
      <c r="D93" s="260" t="str">
        <f>IF(Lists!N71="","",Lists!N71)</f>
        <v/>
      </c>
      <c r="E93" s="260"/>
    </row>
    <row r="94" spans="2:5" s="186" customFormat="1" x14ac:dyDescent="0.25">
      <c r="B94" s="260" t="str">
        <f>IF(Lists!L72="","",Lists!L72)</f>
        <v/>
      </c>
      <c r="C94" s="260" t="str">
        <f>IF(Lists!M72="","",Lists!M72)</f>
        <v/>
      </c>
      <c r="D94" s="260" t="str">
        <f>IF(Lists!N72="","",Lists!N72)</f>
        <v/>
      </c>
      <c r="E94" s="260"/>
    </row>
    <row r="95" spans="2:5" s="186" customFormat="1" x14ac:dyDescent="0.25">
      <c r="B95" s="260" t="str">
        <f>IF(Lists!L73="","",Lists!L73)</f>
        <v/>
      </c>
      <c r="C95" s="260" t="str">
        <f>IF(Lists!M73="","",Lists!M73)</f>
        <v/>
      </c>
      <c r="D95" s="260" t="str">
        <f>IF(Lists!N73="","",Lists!N73)</f>
        <v/>
      </c>
      <c r="E95" s="260"/>
    </row>
    <row r="96" spans="2:5" s="186" customFormat="1" x14ac:dyDescent="0.25">
      <c r="B96" s="260" t="str">
        <f>IF(Lists!L74="","",Lists!L74)</f>
        <v/>
      </c>
      <c r="C96" s="260" t="str">
        <f>IF(Lists!M74="","",Lists!M74)</f>
        <v/>
      </c>
      <c r="D96" s="260" t="str">
        <f>IF(Lists!N74="","",Lists!N74)</f>
        <v/>
      </c>
      <c r="E96" s="260"/>
    </row>
    <row r="97" spans="2:5" s="186" customFormat="1" x14ac:dyDescent="0.25">
      <c r="B97" s="260" t="str">
        <f>IF(Lists!L75="","",Lists!L75)</f>
        <v/>
      </c>
      <c r="C97" s="260" t="str">
        <f>IF(Lists!M75="","",Lists!M75)</f>
        <v/>
      </c>
      <c r="D97" s="260" t="str">
        <f>IF(Lists!N75="","",Lists!N75)</f>
        <v/>
      </c>
      <c r="E97" s="260"/>
    </row>
    <row r="98" spans="2:5" s="186" customFormat="1" x14ac:dyDescent="0.25">
      <c r="B98" s="260" t="str">
        <f>IF(Lists!L76="","",Lists!L76)</f>
        <v/>
      </c>
      <c r="C98" s="260" t="str">
        <f>IF(Lists!M76="","",Lists!M76)</f>
        <v/>
      </c>
      <c r="D98" s="260" t="str">
        <f>IF(Lists!N76="","",Lists!N76)</f>
        <v/>
      </c>
      <c r="E98" s="260"/>
    </row>
    <row r="99" spans="2:5" s="186" customFormat="1" x14ac:dyDescent="0.25">
      <c r="B99" s="260" t="str">
        <f>IF(Lists!L77="","",Lists!L77)</f>
        <v/>
      </c>
      <c r="C99" s="260" t="str">
        <f>IF(Lists!M77="","",Lists!M77)</f>
        <v/>
      </c>
      <c r="D99" s="260" t="str">
        <f>IF(Lists!N77="","",Lists!N77)</f>
        <v/>
      </c>
      <c r="E99" s="260"/>
    </row>
    <row r="100" spans="2:5" s="186" customFormat="1" x14ac:dyDescent="0.25">
      <c r="B100" s="260" t="str">
        <f>IF(Lists!L78="","",Lists!L78)</f>
        <v/>
      </c>
      <c r="C100" s="260" t="str">
        <f>IF(Lists!M78="","",Lists!M78)</f>
        <v/>
      </c>
      <c r="D100" s="260" t="str">
        <f>IF(Lists!N78="","",Lists!N78)</f>
        <v/>
      </c>
      <c r="E100" s="260"/>
    </row>
    <row r="101" spans="2:5" s="186" customFormat="1" x14ac:dyDescent="0.25">
      <c r="B101" s="260" t="str">
        <f>IF(Lists!L79="","",Lists!L79)</f>
        <v/>
      </c>
      <c r="C101" s="260" t="str">
        <f>IF(Lists!M79="","",Lists!M79)</f>
        <v/>
      </c>
      <c r="D101" s="260" t="str">
        <f>IF(Lists!N79="","",Lists!N79)</f>
        <v/>
      </c>
      <c r="E101" s="260"/>
    </row>
    <row r="102" spans="2:5" s="186" customFormat="1" x14ac:dyDescent="0.25">
      <c r="B102" s="260" t="str">
        <f>IF(Lists!L80="","",Lists!L80)</f>
        <v/>
      </c>
      <c r="C102" s="260" t="str">
        <f>IF(Lists!M80="","",Lists!M80)</f>
        <v/>
      </c>
      <c r="D102" s="260" t="str">
        <f>IF(Lists!N80="","",Lists!N80)</f>
        <v/>
      </c>
      <c r="E102" s="260"/>
    </row>
    <row r="103" spans="2:5" s="186" customFormat="1" x14ac:dyDescent="0.25">
      <c r="B103" s="260" t="str">
        <f>IF(Lists!L81="","",Lists!L81)</f>
        <v/>
      </c>
      <c r="C103" s="260" t="str">
        <f>IF(Lists!M81="","",Lists!M81)</f>
        <v/>
      </c>
      <c r="D103" s="260" t="str">
        <f>IF(Lists!N81="","",Lists!N81)</f>
        <v/>
      </c>
      <c r="E103" s="260"/>
    </row>
    <row r="104" spans="2:5" s="186" customFormat="1" x14ac:dyDescent="0.25">
      <c r="B104" s="260" t="str">
        <f>IF(Lists!L82="","",Lists!L82)</f>
        <v/>
      </c>
      <c r="C104" s="260" t="str">
        <f>IF(Lists!M82="","",Lists!M82)</f>
        <v/>
      </c>
      <c r="D104" s="260" t="str">
        <f>IF(Lists!N82="","",Lists!N82)</f>
        <v/>
      </c>
      <c r="E104" s="260"/>
    </row>
    <row r="105" spans="2:5" s="186" customFormat="1" x14ac:dyDescent="0.25">
      <c r="B105" s="260" t="str">
        <f>IF(Lists!L83="","",Lists!L83)</f>
        <v/>
      </c>
      <c r="C105" s="260" t="str">
        <f>IF(Lists!M83="","",Lists!M83)</f>
        <v/>
      </c>
      <c r="D105" s="260" t="str">
        <f>IF(Lists!N83="","",Lists!N83)</f>
        <v/>
      </c>
      <c r="E105" s="260"/>
    </row>
    <row r="106" spans="2:5" s="186" customFormat="1" x14ac:dyDescent="0.25">
      <c r="B106" s="260" t="str">
        <f>IF(Lists!L84="","",Lists!L84)</f>
        <v/>
      </c>
      <c r="C106" s="260" t="str">
        <f>IF(Lists!M84="","",Lists!M84)</f>
        <v/>
      </c>
      <c r="D106" s="260" t="str">
        <f>IF(Lists!N84="","",Lists!N84)</f>
        <v/>
      </c>
      <c r="E106" s="260"/>
    </row>
    <row r="107" spans="2:5" s="186" customFormat="1" x14ac:dyDescent="0.25">
      <c r="B107" s="260" t="str">
        <f>IF(Lists!L85="","",Lists!L85)</f>
        <v/>
      </c>
      <c r="C107" s="260" t="str">
        <f>IF(Lists!M85="","",Lists!M85)</f>
        <v/>
      </c>
      <c r="D107" s="260" t="str">
        <f>IF(Lists!N85="","",Lists!N85)</f>
        <v/>
      </c>
      <c r="E107" s="260"/>
    </row>
    <row r="108" spans="2:5" s="186" customFormat="1" x14ac:dyDescent="0.25">
      <c r="B108" s="260" t="str">
        <f>IF(Lists!L86="","",Lists!L86)</f>
        <v/>
      </c>
      <c r="C108" s="260" t="str">
        <f>IF(Lists!M86="","",Lists!M86)</f>
        <v/>
      </c>
      <c r="D108" s="260" t="str">
        <f>IF(Lists!N86="","",Lists!N86)</f>
        <v/>
      </c>
      <c r="E108" s="260"/>
    </row>
    <row r="109" spans="2:5" s="186" customFormat="1" x14ac:dyDescent="0.25">
      <c r="B109" s="260" t="str">
        <f>IF(Lists!L87="","",Lists!L87)</f>
        <v/>
      </c>
      <c r="C109" s="260" t="str">
        <f>IF(Lists!M87="","",Lists!M87)</f>
        <v/>
      </c>
      <c r="D109" s="260" t="str">
        <f>IF(Lists!N87="","",Lists!N87)</f>
        <v/>
      </c>
      <c r="E109" s="260"/>
    </row>
    <row r="110" spans="2:5" s="186" customFormat="1" x14ac:dyDescent="0.25">
      <c r="B110" s="260" t="str">
        <f>IF(Lists!L88="","",Lists!L88)</f>
        <v/>
      </c>
      <c r="C110" s="260" t="str">
        <f>IF(Lists!M88="","",Lists!M88)</f>
        <v/>
      </c>
      <c r="D110" s="260" t="str">
        <f>IF(Lists!N88="","",Lists!N88)</f>
        <v/>
      </c>
      <c r="E110" s="260"/>
    </row>
    <row r="111" spans="2:5" s="186" customFormat="1" x14ac:dyDescent="0.25">
      <c r="B111" s="260" t="str">
        <f>IF(Lists!L89="","",Lists!L89)</f>
        <v/>
      </c>
      <c r="C111" s="260" t="str">
        <f>IF(Lists!M89="","",Lists!M89)</f>
        <v/>
      </c>
      <c r="D111" s="260" t="str">
        <f>IF(Lists!N89="","",Lists!N89)</f>
        <v/>
      </c>
      <c r="E111" s="260"/>
    </row>
    <row r="112" spans="2:5" s="186" customFormat="1" x14ac:dyDescent="0.25">
      <c r="B112" s="260" t="str">
        <f>IF(Lists!L90="","",Lists!L90)</f>
        <v/>
      </c>
      <c r="C112" s="260" t="str">
        <f>IF(Lists!M90="","",Lists!M90)</f>
        <v/>
      </c>
      <c r="D112" s="260" t="str">
        <f>IF(Lists!N90="","",Lists!N90)</f>
        <v/>
      </c>
      <c r="E112" s="260"/>
    </row>
    <row r="113" spans="2:5" s="186" customFormat="1" x14ac:dyDescent="0.25">
      <c r="B113" s="260" t="str">
        <f>IF(Lists!L91="","",Lists!L91)</f>
        <v/>
      </c>
      <c r="C113" s="260" t="str">
        <f>IF(Lists!M91="","",Lists!M91)</f>
        <v/>
      </c>
      <c r="D113" s="260" t="str">
        <f>IF(Lists!N91="","",Lists!N91)</f>
        <v/>
      </c>
      <c r="E113" s="260"/>
    </row>
    <row r="114" spans="2:5" s="186" customFormat="1" x14ac:dyDescent="0.25">
      <c r="B114" s="260" t="str">
        <f>IF(Lists!L92="","",Lists!L92)</f>
        <v/>
      </c>
      <c r="C114" s="260" t="str">
        <f>IF(Lists!M92="","",Lists!M92)</f>
        <v/>
      </c>
      <c r="D114" s="260" t="str">
        <f>IF(Lists!N92="","",Lists!N92)</f>
        <v/>
      </c>
      <c r="E114" s="260"/>
    </row>
    <row r="115" spans="2:5" s="186" customFormat="1" x14ac:dyDescent="0.25">
      <c r="B115" s="260" t="str">
        <f>IF(Lists!L93="","",Lists!L93)</f>
        <v/>
      </c>
      <c r="C115" s="260" t="str">
        <f>IF(Lists!M93="","",Lists!M93)</f>
        <v/>
      </c>
      <c r="D115" s="260" t="str">
        <f>IF(Lists!N93="","",Lists!N93)</f>
        <v/>
      </c>
      <c r="E115" s="260"/>
    </row>
    <row r="116" spans="2:5" s="186" customFormat="1" x14ac:dyDescent="0.25">
      <c r="B116" s="260" t="str">
        <f>IF(Lists!L94="","",Lists!L94)</f>
        <v/>
      </c>
      <c r="C116" s="260" t="str">
        <f>IF(Lists!M94="","",Lists!M94)</f>
        <v/>
      </c>
      <c r="D116" s="260" t="str">
        <f>IF(Lists!N94="","",Lists!N94)</f>
        <v/>
      </c>
      <c r="E116" s="260"/>
    </row>
    <row r="117" spans="2:5" s="186" customFormat="1" x14ac:dyDescent="0.25">
      <c r="B117" s="260" t="str">
        <f>IF(Lists!L95="","",Lists!L95)</f>
        <v/>
      </c>
      <c r="C117" s="260" t="str">
        <f>IF(Lists!M95="","",Lists!M95)</f>
        <v/>
      </c>
      <c r="D117" s="260" t="str">
        <f>IF(Lists!N95="","",Lists!N95)</f>
        <v/>
      </c>
      <c r="E117" s="260"/>
    </row>
    <row r="118" spans="2:5" s="186" customFormat="1" x14ac:dyDescent="0.25">
      <c r="B118" s="260" t="str">
        <f>IF(Lists!L96="","",Lists!L96)</f>
        <v/>
      </c>
      <c r="C118" s="260" t="str">
        <f>IF(Lists!M96="","",Lists!M96)</f>
        <v/>
      </c>
      <c r="D118" s="260" t="str">
        <f>IF(Lists!N96="","",Lists!N96)</f>
        <v/>
      </c>
      <c r="E118" s="260"/>
    </row>
    <row r="119" spans="2:5" s="186" customFormat="1" x14ac:dyDescent="0.25">
      <c r="B119" s="260" t="str">
        <f>IF(Lists!L97="","",Lists!L97)</f>
        <v/>
      </c>
      <c r="C119" s="260" t="str">
        <f>IF(Lists!M97="","",Lists!M97)</f>
        <v/>
      </c>
      <c r="D119" s="260" t="str">
        <f>IF(Lists!N97="","",Lists!N97)</f>
        <v/>
      </c>
      <c r="E119" s="260"/>
    </row>
    <row r="120" spans="2:5" s="186" customFormat="1" x14ac:dyDescent="0.25">
      <c r="B120" s="260" t="str">
        <f>IF(Lists!L98="","",Lists!L98)</f>
        <v/>
      </c>
      <c r="C120" s="260" t="str">
        <f>IF(Lists!M98="","",Lists!M98)</f>
        <v/>
      </c>
      <c r="D120" s="260" t="str">
        <f>IF(Lists!N98="","",Lists!N98)</f>
        <v/>
      </c>
      <c r="E120" s="260"/>
    </row>
    <row r="121" spans="2:5" s="186" customFormat="1" x14ac:dyDescent="0.25">
      <c r="B121" s="260" t="str">
        <f>IF(Lists!L99="","",Lists!L99)</f>
        <v/>
      </c>
      <c r="C121" s="260" t="str">
        <f>IF(Lists!M99="","",Lists!M99)</f>
        <v/>
      </c>
      <c r="D121" s="260" t="str">
        <f>IF(Lists!N99="","",Lists!N99)</f>
        <v/>
      </c>
      <c r="E121" s="260"/>
    </row>
    <row r="122" spans="2:5" s="186" customFormat="1" x14ac:dyDescent="0.25">
      <c r="B122" s="260" t="str">
        <f>IF(Lists!L100="","",Lists!L100)</f>
        <v/>
      </c>
      <c r="C122" s="260" t="str">
        <f>IF(Lists!M100="","",Lists!M100)</f>
        <v/>
      </c>
      <c r="D122" s="260" t="str">
        <f>IF(Lists!N100="","",Lists!N100)</f>
        <v/>
      </c>
      <c r="E122" s="260"/>
    </row>
    <row r="123" spans="2:5" s="186" customFormat="1" x14ac:dyDescent="0.25">
      <c r="B123" s="260" t="str">
        <f>IF(Lists!L101="","",Lists!L101)</f>
        <v/>
      </c>
      <c r="C123" s="260" t="str">
        <f>IF(Lists!M101="","",Lists!M101)</f>
        <v/>
      </c>
      <c r="D123" s="260" t="str">
        <f>IF(Lists!N101="","",Lists!N101)</f>
        <v/>
      </c>
      <c r="E123" s="260"/>
    </row>
    <row r="124" spans="2:5" s="186" customFormat="1" x14ac:dyDescent="0.25">
      <c r="B124" s="260" t="str">
        <f>IF(Lists!L102="","",Lists!L102)</f>
        <v/>
      </c>
      <c r="C124" s="260" t="str">
        <f>IF(Lists!M102="","",Lists!M102)</f>
        <v/>
      </c>
      <c r="D124" s="260" t="str">
        <f>IF(Lists!N102="","",Lists!N102)</f>
        <v/>
      </c>
      <c r="E124" s="260"/>
    </row>
    <row r="125" spans="2:5" s="186" customFormat="1" x14ac:dyDescent="0.25">
      <c r="B125" s="260" t="str">
        <f>IF(Lists!L103="","",Lists!L103)</f>
        <v/>
      </c>
      <c r="C125" s="260" t="str">
        <f>IF(Lists!M103="","",Lists!M103)</f>
        <v/>
      </c>
      <c r="D125" s="260" t="str">
        <f>IF(Lists!N103="","",Lists!N103)</f>
        <v/>
      </c>
      <c r="E125" s="260"/>
    </row>
    <row r="126" spans="2:5" s="186" customFormat="1" x14ac:dyDescent="0.25">
      <c r="B126" s="260" t="str">
        <f>IF(Lists!L104="","",Lists!L104)</f>
        <v/>
      </c>
      <c r="C126" s="260" t="str">
        <f>IF(Lists!M104="","",Lists!M104)</f>
        <v/>
      </c>
      <c r="D126" s="260" t="str">
        <f>IF(Lists!N104="","",Lists!N104)</f>
        <v/>
      </c>
      <c r="E126" s="260"/>
    </row>
    <row r="127" spans="2:5" s="186" customFormat="1" x14ac:dyDescent="0.25">
      <c r="B127" s="260" t="str">
        <f>IF(Lists!L105="","",Lists!L105)</f>
        <v/>
      </c>
      <c r="C127" s="260" t="str">
        <f>IF(Lists!M105="","",Lists!M105)</f>
        <v/>
      </c>
      <c r="D127" s="260" t="str">
        <f>IF(Lists!N105="","",Lists!N105)</f>
        <v/>
      </c>
      <c r="E127" s="260"/>
    </row>
    <row r="128" spans="2:5" s="186" customFormat="1" x14ac:dyDescent="0.25">
      <c r="B128" s="260" t="str">
        <f>IF(Lists!L106="","",Lists!L106)</f>
        <v/>
      </c>
      <c r="C128" s="260" t="str">
        <f>IF(Lists!M106="","",Lists!M106)</f>
        <v/>
      </c>
      <c r="D128" s="260" t="str">
        <f>IF(Lists!N106="","",Lists!N106)</f>
        <v/>
      </c>
      <c r="E128" s="260"/>
    </row>
    <row r="129" spans="2:5" s="186" customFormat="1" x14ac:dyDescent="0.25">
      <c r="B129" s="260" t="str">
        <f>IF(Lists!L107="","",Lists!L107)</f>
        <v/>
      </c>
      <c r="C129" s="260" t="str">
        <f>IF(Lists!M107="","",Lists!M107)</f>
        <v/>
      </c>
      <c r="D129" s="260" t="str">
        <f>IF(Lists!N107="","",Lists!N107)</f>
        <v/>
      </c>
      <c r="E129" s="260"/>
    </row>
    <row r="130" spans="2:5" s="186" customFormat="1" x14ac:dyDescent="0.25">
      <c r="B130" s="260" t="str">
        <f>IF(Lists!L108="","",Lists!L108)</f>
        <v/>
      </c>
      <c r="C130" s="260" t="str">
        <f>IF(Lists!M108="","",Lists!M108)</f>
        <v/>
      </c>
      <c r="D130" s="260" t="str">
        <f>IF(Lists!N108="","",Lists!N108)</f>
        <v/>
      </c>
      <c r="E130" s="260"/>
    </row>
    <row r="131" spans="2:5" s="186" customFormat="1" x14ac:dyDescent="0.25">
      <c r="B131" s="260" t="str">
        <f>IF(Lists!L109="","",Lists!L109)</f>
        <v/>
      </c>
      <c r="C131" s="260" t="str">
        <f>IF(Lists!M109="","",Lists!M109)</f>
        <v/>
      </c>
      <c r="D131" s="260" t="str">
        <f>IF(Lists!N109="","",Lists!N109)</f>
        <v/>
      </c>
      <c r="E131" s="260"/>
    </row>
    <row r="132" spans="2:5" s="186" customFormat="1" x14ac:dyDescent="0.25">
      <c r="B132" s="260" t="str">
        <f>IF(Lists!L110="","",Lists!L110)</f>
        <v/>
      </c>
      <c r="C132" s="260" t="str">
        <f>IF(Lists!M110="","",Lists!M110)</f>
        <v/>
      </c>
      <c r="D132" s="260" t="str">
        <f>IF(Lists!N110="","",Lists!N110)</f>
        <v/>
      </c>
      <c r="E132" s="260"/>
    </row>
    <row r="133" spans="2:5" s="186" customFormat="1" x14ac:dyDescent="0.25">
      <c r="B133" s="260" t="str">
        <f>IF(Lists!L111="","",Lists!L111)</f>
        <v/>
      </c>
      <c r="C133" s="260" t="str">
        <f>IF(Lists!M111="","",Lists!M111)</f>
        <v/>
      </c>
      <c r="D133" s="260" t="str">
        <f>IF(Lists!N111="","",Lists!N111)</f>
        <v/>
      </c>
      <c r="E133" s="260"/>
    </row>
    <row r="134" spans="2:5" s="186" customFormat="1" x14ac:dyDescent="0.25">
      <c r="B134" s="260" t="str">
        <f>IF(Lists!L112="","",Lists!L112)</f>
        <v/>
      </c>
      <c r="C134" s="260" t="str">
        <f>IF(Lists!M112="","",Lists!M112)</f>
        <v/>
      </c>
      <c r="D134" s="260" t="str">
        <f>IF(Lists!N112="","",Lists!N112)</f>
        <v/>
      </c>
      <c r="E134" s="260"/>
    </row>
    <row r="135" spans="2:5" s="186" customFormat="1" x14ac:dyDescent="0.25">
      <c r="B135" s="260" t="str">
        <f>IF(Lists!L113="","",Lists!L113)</f>
        <v/>
      </c>
      <c r="C135" s="260" t="str">
        <f>IF(Lists!M113="","",Lists!M113)</f>
        <v/>
      </c>
      <c r="D135" s="260" t="str">
        <f>IF(Lists!N113="","",Lists!N113)</f>
        <v/>
      </c>
      <c r="E135" s="260"/>
    </row>
    <row r="136" spans="2:5" s="186" customFormat="1" x14ac:dyDescent="0.25">
      <c r="B136" s="260" t="str">
        <f>IF(Lists!L114="","",Lists!L114)</f>
        <v/>
      </c>
      <c r="C136" s="260" t="str">
        <f>IF(Lists!M114="","",Lists!M114)</f>
        <v/>
      </c>
      <c r="D136" s="260" t="str">
        <f>IF(Lists!N114="","",Lists!N114)</f>
        <v/>
      </c>
      <c r="E136" s="260"/>
    </row>
    <row r="137" spans="2:5" s="186" customFormat="1" x14ac:dyDescent="0.25">
      <c r="B137" s="260" t="str">
        <f>IF(Lists!L115="","",Lists!L115)</f>
        <v/>
      </c>
      <c r="C137" s="260" t="str">
        <f>IF(Lists!M115="","",Lists!M115)</f>
        <v/>
      </c>
      <c r="D137" s="260" t="str">
        <f>IF(Lists!N115="","",Lists!N115)</f>
        <v/>
      </c>
      <c r="E137" s="260"/>
    </row>
    <row r="138" spans="2:5" s="186" customFormat="1" x14ac:dyDescent="0.25">
      <c r="B138" s="260" t="str">
        <f>IF(Lists!L116="","",Lists!L116)</f>
        <v/>
      </c>
      <c r="C138" s="260" t="str">
        <f>IF(Lists!M116="","",Lists!M116)</f>
        <v/>
      </c>
      <c r="D138" s="260" t="str">
        <f>IF(Lists!N116="","",Lists!N116)</f>
        <v/>
      </c>
      <c r="E138" s="260"/>
    </row>
    <row r="139" spans="2:5" s="186" customFormat="1" x14ac:dyDescent="0.25">
      <c r="B139" s="260" t="str">
        <f>IF(Lists!L117="","",Lists!L117)</f>
        <v/>
      </c>
      <c r="C139" s="260" t="str">
        <f>IF(Lists!M117="","",Lists!M117)</f>
        <v/>
      </c>
      <c r="D139" s="260" t="str">
        <f>IF(Lists!N117="","",Lists!N117)</f>
        <v/>
      </c>
      <c r="E139" s="260"/>
    </row>
    <row r="140" spans="2:5" s="186" customFormat="1" x14ac:dyDescent="0.25">
      <c r="B140" s="260" t="str">
        <f>IF(Lists!L118="","",Lists!L118)</f>
        <v/>
      </c>
      <c r="C140" s="260" t="str">
        <f>IF(Lists!M118="","",Lists!M118)</f>
        <v/>
      </c>
      <c r="D140" s="260" t="str">
        <f>IF(Lists!N118="","",Lists!N118)</f>
        <v/>
      </c>
      <c r="E140" s="260"/>
    </row>
    <row r="141" spans="2:5" s="186" customFormat="1" x14ac:dyDescent="0.25">
      <c r="B141" s="260" t="str">
        <f>IF(Lists!L119="","",Lists!L119)</f>
        <v/>
      </c>
      <c r="C141" s="260" t="str">
        <f>IF(Lists!M119="","",Lists!M119)</f>
        <v/>
      </c>
      <c r="D141" s="260" t="str">
        <f>IF(Lists!N119="","",Lists!N119)</f>
        <v/>
      </c>
      <c r="E141" s="260"/>
    </row>
    <row r="142" spans="2:5" s="186" customFormat="1" x14ac:dyDescent="0.25">
      <c r="B142" s="260" t="str">
        <f>IF(Lists!L120="","",Lists!L120)</f>
        <v/>
      </c>
      <c r="C142" s="260" t="str">
        <f>IF(Lists!M120="","",Lists!M120)</f>
        <v/>
      </c>
      <c r="D142" s="260" t="str">
        <f>IF(Lists!N120="","",Lists!N120)</f>
        <v/>
      </c>
      <c r="E142" s="260"/>
    </row>
    <row r="143" spans="2:5" s="186" customFormat="1" x14ac:dyDescent="0.25">
      <c r="B143" s="260" t="str">
        <f>IF(Lists!L121="","",Lists!L121)</f>
        <v/>
      </c>
      <c r="C143" s="260" t="str">
        <f>IF(Lists!M121="","",Lists!M121)</f>
        <v/>
      </c>
      <c r="D143" s="260" t="str">
        <f>IF(Lists!N121="","",Lists!N121)</f>
        <v/>
      </c>
      <c r="E143" s="260"/>
    </row>
    <row r="144" spans="2:5" s="186" customFormat="1" x14ac:dyDescent="0.25">
      <c r="B144" s="260" t="str">
        <f>IF(Lists!L122="","",Lists!L122)</f>
        <v/>
      </c>
      <c r="C144" s="260" t="str">
        <f>IF(Lists!M122="","",Lists!M122)</f>
        <v/>
      </c>
      <c r="D144" s="260" t="str">
        <f>IF(Lists!N122="","",Lists!N122)</f>
        <v/>
      </c>
      <c r="E144" s="260"/>
    </row>
    <row r="145" spans="2:5" s="186" customFormat="1" x14ac:dyDescent="0.25">
      <c r="B145" s="260" t="str">
        <f>IF(Lists!L123="","",Lists!L123)</f>
        <v/>
      </c>
      <c r="C145" s="260" t="str">
        <f>IF(Lists!M123="","",Lists!M123)</f>
        <v/>
      </c>
      <c r="D145" s="260" t="str">
        <f>IF(Lists!N123="","",Lists!N123)</f>
        <v/>
      </c>
      <c r="E145" s="260"/>
    </row>
    <row r="146" spans="2:5" s="186" customFormat="1" x14ac:dyDescent="0.25">
      <c r="B146" s="260" t="str">
        <f>IF(Lists!L124="","",Lists!L124)</f>
        <v/>
      </c>
      <c r="C146" s="260" t="str">
        <f>IF(Lists!M124="","",Lists!M124)</f>
        <v/>
      </c>
      <c r="D146" s="260" t="str">
        <f>IF(Lists!N124="","",Lists!N124)</f>
        <v/>
      </c>
      <c r="E146" s="260"/>
    </row>
    <row r="147" spans="2:5" s="186" customFormat="1" x14ac:dyDescent="0.25">
      <c r="B147" s="260" t="str">
        <f>IF(Lists!L125="","",Lists!L125)</f>
        <v/>
      </c>
      <c r="C147" s="260" t="str">
        <f>IF(Lists!M125="","",Lists!M125)</f>
        <v/>
      </c>
      <c r="D147" s="260" t="str">
        <f>IF(Lists!N125="","",Lists!N125)</f>
        <v/>
      </c>
      <c r="E147" s="260"/>
    </row>
    <row r="148" spans="2:5" s="186" customFormat="1" x14ac:dyDescent="0.25">
      <c r="B148" s="260" t="str">
        <f>IF(Lists!L126="","",Lists!L126)</f>
        <v/>
      </c>
      <c r="C148" s="260" t="str">
        <f>IF(Lists!M126="","",Lists!M126)</f>
        <v/>
      </c>
      <c r="D148" s="260" t="str">
        <f>IF(Lists!N126="","",Lists!N126)</f>
        <v/>
      </c>
      <c r="E148" s="260"/>
    </row>
    <row r="149" spans="2:5" s="186" customFormat="1" x14ac:dyDescent="0.25">
      <c r="B149" s="260" t="str">
        <f>IF(Lists!L134="","",Lists!L134)</f>
        <v/>
      </c>
      <c r="C149" s="260" t="str">
        <f>IF(Lists!M134="","",Lists!M134)</f>
        <v/>
      </c>
      <c r="D149" s="260" t="str">
        <f>IF(Lists!N134="","",Lists!N134)</f>
        <v/>
      </c>
      <c r="E149" s="260"/>
    </row>
    <row r="150" spans="2:5" x14ac:dyDescent="0.25"/>
  </sheetData>
  <sheetProtection algorithmName="SHA-512" hashValue="SQrZHyQIRuSbPabTg/FrrSNv3pvWNrkqUQTTWq+wWO1/FjiIf611FFoBJe3biR/L4t281XILxHcX49Daz1V2rw==" saltValue="5BHwV/aSLv7RgLGXGKyr6A==" spinCount="100000" sheet="1" sort="0" autoFilter="0"/>
  <dataValidations count="2">
    <dataValidation type="list" allowBlank="1" showInputMessage="1" showErrorMessage="1" sqref="B24:B53 C24:D24" xr:uid="{E681BB21-35E8-4752-97F2-02D54BA261A6}">
      <formula1>CompanyRecord</formula1>
    </dataValidation>
    <dataValidation type="whole" operator="greaterThanOrEqual" allowBlank="1" showInputMessage="1" showErrorMessage="1" sqref="E24:E53" xr:uid="{1088D472-41ED-4018-9078-568DF6B6265A}">
      <formula1>0</formula1>
    </dataValidation>
  </dataValidations>
  <pageMargins left="0.7" right="0.7" top="0.75" bottom="0.75" header="0.3" footer="0.3"/>
  <pageSetup orientation="landscape" r:id="rId1"/>
  <headerFooter>
    <oddHeader>Page &amp;P of &amp;N</oddHeader>
    <oddFooter>&amp;A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theme="8"/>
  </sheetPr>
  <dimension ref="A1:N1508"/>
  <sheetViews>
    <sheetView showGridLines="0" topLeftCell="B6" workbookViewId="0">
      <selection activeCell="A6" sqref="A1:A1048576"/>
    </sheetView>
  </sheetViews>
  <sheetFormatPr defaultColWidth="0" defaultRowHeight="15" zeroHeight="1" x14ac:dyDescent="0.25"/>
  <cols>
    <col min="1" max="1" width="9.7109375" hidden="1" customWidth="1"/>
    <col min="2" max="2" width="16" style="2" customWidth="1"/>
    <col min="3" max="3" width="42.42578125" style="2" customWidth="1"/>
    <col min="4" max="4" width="52.28515625" style="2" customWidth="1"/>
    <col min="5" max="16384" width="9.28515625" hidden="1"/>
  </cols>
  <sheetData>
    <row r="1" spans="2:14" s="1" customFormat="1" ht="24.75" hidden="1" customHeight="1" x14ac:dyDescent="0.2">
      <c r="B1" s="16" t="s">
        <v>0</v>
      </c>
      <c r="C1" s="16"/>
      <c r="D1" s="16"/>
    </row>
    <row r="2" spans="2:14" s="1" customFormat="1" ht="12.75" hidden="1" x14ac:dyDescent="0.2">
      <c r="B2" s="22" t="s">
        <v>1</v>
      </c>
      <c r="C2" s="20" t="str">
        <f>+Welcome!B2</f>
        <v>63.8075(d) and (e) Notification of compliance status and Compliance Reports (Spreadsheet Template)</v>
      </c>
      <c r="D2" s="20"/>
    </row>
    <row r="3" spans="2:14" s="1" customFormat="1" ht="12.75" hidden="1" x14ac:dyDescent="0.2">
      <c r="B3" s="24" t="s">
        <v>3</v>
      </c>
      <c r="C3" s="20" t="str">
        <f>+Welcome!B3</f>
        <v>63.8075(d) and (e)</v>
      </c>
      <c r="D3" s="20"/>
    </row>
    <row r="4" spans="2:14" s="1" customFormat="1" ht="12.75" hidden="1" x14ac:dyDescent="0.2">
      <c r="B4" s="24" t="s">
        <v>5</v>
      </c>
      <c r="C4" s="20" t="str">
        <f>+Welcome!B4</f>
        <v>v1.01</v>
      </c>
      <c r="D4" s="20"/>
    </row>
    <row r="5" spans="2:14" s="1" customFormat="1" ht="12.75" hidden="1" x14ac:dyDescent="0.2">
      <c r="B5" s="24" t="s">
        <v>6</v>
      </c>
      <c r="C5" s="82">
        <f>+Welcome!B5</f>
        <v>45392</v>
      </c>
      <c r="D5" s="82"/>
    </row>
    <row r="6" spans="2:14" s="113" customFormat="1" x14ac:dyDescent="0.25">
      <c r="B6" s="143" t="s">
        <v>244</v>
      </c>
      <c r="C6" s="143"/>
      <c r="D6" s="143"/>
      <c r="E6" s="114"/>
      <c r="F6" s="114"/>
      <c r="G6" s="114"/>
      <c r="H6" s="114"/>
      <c r="I6" s="114"/>
      <c r="J6" s="114"/>
      <c r="K6" s="114"/>
      <c r="L6" s="114"/>
      <c r="M6" s="114"/>
      <c r="N6" s="114"/>
    </row>
    <row r="7" spans="2:14" s="2" customFormat="1" x14ac:dyDescent="0.25">
      <c r="B7" s="39" t="s">
        <v>245</v>
      </c>
      <c r="C7" s="85"/>
      <c r="D7" s="85"/>
    </row>
    <row r="8" spans="2:14" s="2" customFormat="1" ht="17.25" hidden="1" customHeight="1" x14ac:dyDescent="0.25">
      <c r="B8" s="17" t="s">
        <v>9</v>
      </c>
      <c r="C8" s="17"/>
      <c r="D8" s="17"/>
    </row>
    <row r="9" spans="2:14" s="2" customFormat="1" ht="17.25" hidden="1" customHeight="1" x14ac:dyDescent="0.25">
      <c r="B9" s="4"/>
      <c r="C9" s="4"/>
      <c r="D9" s="4"/>
    </row>
    <row r="10" spans="2:14" s="2" customFormat="1" hidden="1" x14ac:dyDescent="0.25"/>
    <row r="11" spans="2:14" s="2" customFormat="1" hidden="1" x14ac:dyDescent="0.25">
      <c r="B11" s="4"/>
      <c r="C11" s="10"/>
      <c r="D11" s="10"/>
    </row>
    <row r="12" spans="2:14" s="5" customFormat="1" ht="75.75" thickBot="1" x14ac:dyDescent="0.3">
      <c r="B12" s="194" t="s">
        <v>246</v>
      </c>
      <c r="C12" s="164" t="s">
        <v>269</v>
      </c>
      <c r="D12" s="164" t="s">
        <v>270</v>
      </c>
    </row>
    <row r="13" spans="2:14" s="7" customFormat="1" x14ac:dyDescent="0.25">
      <c r="B13" s="63" t="s">
        <v>138</v>
      </c>
      <c r="C13" s="63" t="s">
        <v>106</v>
      </c>
      <c r="D13" s="56" t="s">
        <v>107</v>
      </c>
    </row>
    <row r="14" spans="2:14" s="9" customFormat="1" x14ac:dyDescent="0.25">
      <c r="B14" s="62" t="s">
        <v>28</v>
      </c>
      <c r="C14" s="62" t="s">
        <v>75</v>
      </c>
      <c r="D14" s="57" t="s">
        <v>76</v>
      </c>
    </row>
    <row r="15" spans="2:14" s="2" customFormat="1" hidden="1" x14ac:dyDescent="0.25">
      <c r="B15" s="62" t="s">
        <v>214</v>
      </c>
      <c r="C15" s="62" t="s">
        <v>214</v>
      </c>
      <c r="D15" s="62" t="s">
        <v>214</v>
      </c>
    </row>
    <row r="16" spans="2:14" s="2" customFormat="1" hidden="1" x14ac:dyDescent="0.25">
      <c r="B16" s="62" t="s">
        <v>214</v>
      </c>
      <c r="C16" s="62" t="s">
        <v>214</v>
      </c>
      <c r="D16" s="62" t="s">
        <v>214</v>
      </c>
    </row>
    <row r="17" spans="2:4" s="2" customFormat="1" hidden="1" x14ac:dyDescent="0.25">
      <c r="B17" s="62" t="s">
        <v>214</v>
      </c>
      <c r="C17" s="62" t="s">
        <v>214</v>
      </c>
      <c r="D17" s="62" t="s">
        <v>214</v>
      </c>
    </row>
    <row r="18" spans="2:4" s="2" customFormat="1" hidden="1" x14ac:dyDescent="0.25">
      <c r="B18" s="62" t="s">
        <v>214</v>
      </c>
      <c r="C18" s="62" t="s">
        <v>214</v>
      </c>
      <c r="D18" s="62" t="s">
        <v>214</v>
      </c>
    </row>
    <row r="19" spans="2:4" s="2" customFormat="1" hidden="1" x14ac:dyDescent="0.25">
      <c r="B19" s="62" t="s">
        <v>214</v>
      </c>
      <c r="C19" s="62" t="s">
        <v>214</v>
      </c>
      <c r="D19" s="62" t="s">
        <v>214</v>
      </c>
    </row>
    <row r="20" spans="2:4" s="2" customFormat="1" hidden="1" x14ac:dyDescent="0.25">
      <c r="B20" s="62" t="s">
        <v>214</v>
      </c>
      <c r="C20" s="62" t="s">
        <v>214</v>
      </c>
      <c r="D20" s="62" t="s">
        <v>214</v>
      </c>
    </row>
    <row r="21" spans="2:4" s="2" customFormat="1" hidden="1" x14ac:dyDescent="0.25">
      <c r="B21" s="62" t="s">
        <v>214</v>
      </c>
      <c r="C21" s="62" t="s">
        <v>214</v>
      </c>
      <c r="D21" s="62" t="s">
        <v>214</v>
      </c>
    </row>
    <row r="22" spans="2:4" s="2" customFormat="1" hidden="1" x14ac:dyDescent="0.25">
      <c r="B22" s="62" t="s">
        <v>214</v>
      </c>
      <c r="C22" s="62" t="s">
        <v>214</v>
      </c>
      <c r="D22" s="62" t="s">
        <v>214</v>
      </c>
    </row>
    <row r="23" spans="2:4" s="2" customFormat="1" hidden="1" x14ac:dyDescent="0.25">
      <c r="B23" s="62" t="s">
        <v>214</v>
      </c>
      <c r="C23" s="62" t="s">
        <v>214</v>
      </c>
      <c r="D23" s="62" t="s">
        <v>214</v>
      </c>
    </row>
    <row r="24" spans="2:4" x14ac:dyDescent="0.25">
      <c r="B24" s="58"/>
      <c r="C24" s="58"/>
      <c r="D24" s="58"/>
    </row>
    <row r="25" spans="2:4" x14ac:dyDescent="0.25">
      <c r="B25" s="58"/>
      <c r="C25" s="58"/>
      <c r="D25" s="58"/>
    </row>
    <row r="26" spans="2:4" x14ac:dyDescent="0.25">
      <c r="B26" s="58"/>
      <c r="C26" s="58"/>
      <c r="D26" s="58"/>
    </row>
    <row r="27" spans="2:4" x14ac:dyDescent="0.25">
      <c r="B27" s="58"/>
      <c r="C27" s="58"/>
      <c r="D27" s="58"/>
    </row>
    <row r="28" spans="2:4" x14ac:dyDescent="0.25">
      <c r="B28" s="58"/>
      <c r="C28" s="58"/>
      <c r="D28" s="58"/>
    </row>
    <row r="29" spans="2:4" x14ac:dyDescent="0.25">
      <c r="B29" s="58"/>
      <c r="C29" s="58"/>
      <c r="D29" s="58"/>
    </row>
    <row r="30" spans="2:4" x14ac:dyDescent="0.25">
      <c r="B30" s="58"/>
      <c r="C30" s="58"/>
      <c r="D30" s="58"/>
    </row>
    <row r="31" spans="2:4" x14ac:dyDescent="0.25">
      <c r="B31" s="58"/>
      <c r="C31" s="58"/>
      <c r="D31" s="58"/>
    </row>
    <row r="32" spans="2:4" x14ac:dyDescent="0.25">
      <c r="B32" s="58"/>
      <c r="C32" s="58"/>
      <c r="D32" s="58"/>
    </row>
    <row r="33" spans="2:4" x14ac:dyDescent="0.25">
      <c r="B33" s="58"/>
      <c r="C33" s="58"/>
      <c r="D33" s="58"/>
    </row>
    <row r="34" spans="2:4" x14ac:dyDescent="0.25">
      <c r="B34" s="58"/>
      <c r="C34" s="58"/>
      <c r="D34" s="58"/>
    </row>
    <row r="35" spans="2:4" x14ac:dyDescent="0.25">
      <c r="B35" s="58"/>
      <c r="C35" s="58"/>
      <c r="D35" s="58"/>
    </row>
    <row r="36" spans="2:4" x14ac:dyDescent="0.25">
      <c r="B36" s="58"/>
      <c r="C36" s="58"/>
      <c r="D36" s="58"/>
    </row>
    <row r="37" spans="2:4" x14ac:dyDescent="0.25">
      <c r="B37" s="58"/>
      <c r="C37" s="58"/>
      <c r="D37" s="58"/>
    </row>
    <row r="38" spans="2:4" x14ac:dyDescent="0.25">
      <c r="B38" s="58"/>
      <c r="C38" s="58"/>
      <c r="D38" s="58"/>
    </row>
    <row r="39" spans="2:4" x14ac:dyDescent="0.25">
      <c r="B39" s="58"/>
      <c r="C39" s="58"/>
      <c r="D39" s="58"/>
    </row>
    <row r="40" spans="2:4" x14ac:dyDescent="0.25">
      <c r="B40" s="58"/>
      <c r="C40" s="58"/>
      <c r="D40" s="58"/>
    </row>
    <row r="41" spans="2:4" x14ac:dyDescent="0.25">
      <c r="B41" s="58"/>
      <c r="C41" s="58"/>
      <c r="D41" s="58"/>
    </row>
    <row r="42" spans="2:4" x14ac:dyDescent="0.25">
      <c r="B42" s="58"/>
      <c r="C42" s="58"/>
      <c r="D42" s="58"/>
    </row>
    <row r="43" spans="2:4" x14ac:dyDescent="0.25">
      <c r="B43" s="58"/>
      <c r="C43" s="58"/>
      <c r="D43" s="58"/>
    </row>
    <row r="44" spans="2:4" x14ac:dyDescent="0.25">
      <c r="B44" s="58"/>
      <c r="C44" s="58"/>
      <c r="D44" s="58"/>
    </row>
    <row r="45" spans="2:4" x14ac:dyDescent="0.25">
      <c r="B45" s="58"/>
      <c r="C45" s="58"/>
      <c r="D45" s="58"/>
    </row>
    <row r="46" spans="2:4" x14ac:dyDescent="0.25">
      <c r="B46" s="58"/>
      <c r="C46" s="58"/>
      <c r="D46" s="58"/>
    </row>
    <row r="47" spans="2:4" x14ac:dyDescent="0.25">
      <c r="B47" s="58"/>
      <c r="C47" s="58"/>
      <c r="D47" s="58"/>
    </row>
    <row r="48" spans="2:4" x14ac:dyDescent="0.25">
      <c r="B48" s="58"/>
      <c r="C48" s="58"/>
      <c r="D48" s="58"/>
    </row>
    <row r="49" spans="2:4" x14ac:dyDescent="0.25">
      <c r="B49" s="58"/>
      <c r="C49" s="58"/>
      <c r="D49" s="58"/>
    </row>
    <row r="50" spans="2:4" x14ac:dyDescent="0.25">
      <c r="B50" s="58"/>
      <c r="C50" s="58"/>
      <c r="D50" s="58"/>
    </row>
    <row r="51" spans="2:4" x14ac:dyDescent="0.25">
      <c r="B51" s="58"/>
      <c r="C51" s="58"/>
      <c r="D51" s="58"/>
    </row>
    <row r="52" spans="2:4" x14ac:dyDescent="0.25">
      <c r="B52" s="58"/>
      <c r="C52" s="58"/>
      <c r="D52" s="58"/>
    </row>
    <row r="53" spans="2:4" x14ac:dyDescent="0.25">
      <c r="B53" s="58"/>
      <c r="C53" s="58"/>
      <c r="D53" s="58"/>
    </row>
    <row r="54" spans="2:4" x14ac:dyDescent="0.25">
      <c r="B54" s="58"/>
      <c r="C54" s="58"/>
      <c r="D54" s="58"/>
    </row>
    <row r="55" spans="2:4" x14ac:dyDescent="0.25">
      <c r="B55" s="58"/>
      <c r="C55" s="58"/>
      <c r="D55" s="58"/>
    </row>
    <row r="56" spans="2:4" x14ac:dyDescent="0.25">
      <c r="B56" s="58"/>
      <c r="C56" s="58"/>
      <c r="D56" s="58"/>
    </row>
    <row r="57" spans="2:4" x14ac:dyDescent="0.25">
      <c r="B57" s="58"/>
      <c r="C57" s="58"/>
      <c r="D57" s="58"/>
    </row>
    <row r="58" spans="2:4" x14ac:dyDescent="0.25">
      <c r="B58" s="58"/>
      <c r="C58" s="58"/>
      <c r="D58" s="58"/>
    </row>
    <row r="59" spans="2:4" x14ac:dyDescent="0.25">
      <c r="B59" s="58"/>
      <c r="C59" s="58"/>
      <c r="D59" s="58"/>
    </row>
    <row r="60" spans="2:4" x14ac:dyDescent="0.25">
      <c r="B60" s="58"/>
      <c r="C60" s="58"/>
      <c r="D60" s="58"/>
    </row>
    <row r="61" spans="2:4" x14ac:dyDescent="0.25">
      <c r="B61" s="58"/>
      <c r="C61" s="58"/>
      <c r="D61" s="58"/>
    </row>
    <row r="62" spans="2:4" x14ac:dyDescent="0.25">
      <c r="B62" s="58"/>
      <c r="C62" s="58"/>
      <c r="D62" s="58"/>
    </row>
    <row r="63" spans="2:4" x14ac:dyDescent="0.25">
      <c r="B63" s="58"/>
      <c r="C63" s="58"/>
      <c r="D63" s="58"/>
    </row>
    <row r="64" spans="2:4" x14ac:dyDescent="0.25">
      <c r="B64" s="58"/>
      <c r="C64" s="58"/>
      <c r="D64" s="58"/>
    </row>
    <row r="65" spans="2:4" x14ac:dyDescent="0.25">
      <c r="B65" s="58"/>
      <c r="C65" s="58"/>
      <c r="D65" s="58"/>
    </row>
    <row r="66" spans="2:4" x14ac:dyDescent="0.25">
      <c r="B66" s="58"/>
      <c r="C66" s="58"/>
      <c r="D66" s="58"/>
    </row>
    <row r="67" spans="2:4" x14ac:dyDescent="0.25">
      <c r="B67" s="58"/>
      <c r="C67" s="58"/>
      <c r="D67" s="58"/>
    </row>
    <row r="68" spans="2:4" x14ac:dyDescent="0.25">
      <c r="B68" s="58"/>
      <c r="C68" s="58"/>
      <c r="D68" s="58"/>
    </row>
    <row r="69" spans="2:4" x14ac:dyDescent="0.25">
      <c r="B69" s="58"/>
      <c r="C69" s="58"/>
      <c r="D69" s="58"/>
    </row>
    <row r="70" spans="2:4" x14ac:dyDescent="0.25">
      <c r="B70" s="58"/>
      <c r="C70" s="58"/>
      <c r="D70" s="58"/>
    </row>
    <row r="71" spans="2:4" x14ac:dyDescent="0.25">
      <c r="B71" s="58"/>
      <c r="C71" s="58"/>
      <c r="D71" s="58"/>
    </row>
    <row r="72" spans="2:4" x14ac:dyDescent="0.25">
      <c r="B72" s="58"/>
      <c r="C72" s="58"/>
      <c r="D72" s="58"/>
    </row>
    <row r="73" spans="2:4" x14ac:dyDescent="0.25">
      <c r="B73" s="58"/>
      <c r="C73" s="58"/>
      <c r="D73" s="58"/>
    </row>
    <row r="74" spans="2:4" x14ac:dyDescent="0.25">
      <c r="B74" s="58"/>
      <c r="C74" s="58"/>
      <c r="D74" s="58"/>
    </row>
    <row r="75" spans="2:4" x14ac:dyDescent="0.25">
      <c r="B75" s="58"/>
      <c r="C75" s="58"/>
      <c r="D75" s="58"/>
    </row>
    <row r="76" spans="2:4" x14ac:dyDescent="0.25">
      <c r="B76" s="58"/>
      <c r="C76" s="58"/>
      <c r="D76" s="58"/>
    </row>
    <row r="77" spans="2:4" x14ac:dyDescent="0.25">
      <c r="B77" s="58"/>
      <c r="C77" s="58"/>
      <c r="D77" s="58"/>
    </row>
    <row r="78" spans="2:4" x14ac:dyDescent="0.25">
      <c r="B78" s="58"/>
      <c r="C78" s="58"/>
      <c r="D78" s="58"/>
    </row>
    <row r="79" spans="2:4" x14ac:dyDescent="0.25">
      <c r="B79" s="58"/>
      <c r="C79" s="58"/>
      <c r="D79" s="58"/>
    </row>
    <row r="80" spans="2:4" x14ac:dyDescent="0.25">
      <c r="B80" s="58"/>
      <c r="C80" s="58"/>
      <c r="D80" s="58"/>
    </row>
    <row r="81" spans="2:4" x14ac:dyDescent="0.25">
      <c r="B81" s="58"/>
      <c r="C81" s="58"/>
      <c r="D81" s="58"/>
    </row>
    <row r="82" spans="2:4" x14ac:dyDescent="0.25">
      <c r="B82" s="58"/>
      <c r="C82" s="58"/>
      <c r="D82" s="58"/>
    </row>
    <row r="83" spans="2:4" x14ac:dyDescent="0.25">
      <c r="B83" s="58"/>
      <c r="C83" s="58"/>
      <c r="D83" s="58"/>
    </row>
    <row r="84" spans="2:4" x14ac:dyDescent="0.25">
      <c r="B84" s="58"/>
      <c r="C84" s="58"/>
      <c r="D84" s="58"/>
    </row>
    <row r="85" spans="2:4" x14ac:dyDescent="0.25">
      <c r="B85" s="58"/>
      <c r="C85" s="58"/>
      <c r="D85" s="58"/>
    </row>
    <row r="86" spans="2:4" x14ac:dyDescent="0.25">
      <c r="B86" s="58"/>
      <c r="C86" s="58"/>
      <c r="D86" s="58"/>
    </row>
    <row r="87" spans="2:4" x14ac:dyDescent="0.25">
      <c r="B87" s="58"/>
      <c r="C87" s="58"/>
      <c r="D87" s="58"/>
    </row>
    <row r="88" spans="2:4" x14ac:dyDescent="0.25">
      <c r="B88" s="58"/>
      <c r="C88" s="58"/>
      <c r="D88" s="58"/>
    </row>
    <row r="89" spans="2:4" x14ac:dyDescent="0.25">
      <c r="B89" s="58"/>
      <c r="C89" s="58"/>
      <c r="D89" s="58"/>
    </row>
    <row r="90" spans="2:4" x14ac:dyDescent="0.25">
      <c r="B90" s="58"/>
      <c r="C90" s="58"/>
      <c r="D90" s="58"/>
    </row>
    <row r="91" spans="2:4" x14ac:dyDescent="0.25">
      <c r="B91" s="58"/>
      <c r="C91" s="58"/>
      <c r="D91" s="58"/>
    </row>
    <row r="92" spans="2:4" x14ac:dyDescent="0.25">
      <c r="B92" s="58"/>
      <c r="C92" s="58"/>
      <c r="D92" s="58"/>
    </row>
    <row r="93" spans="2:4" x14ac:dyDescent="0.25">
      <c r="B93" s="58"/>
      <c r="C93" s="58"/>
      <c r="D93" s="58"/>
    </row>
    <row r="94" spans="2:4" x14ac:dyDescent="0.25">
      <c r="B94" s="58"/>
      <c r="C94" s="58"/>
      <c r="D94" s="58"/>
    </row>
    <row r="95" spans="2:4" x14ac:dyDescent="0.25">
      <c r="B95" s="58"/>
      <c r="C95" s="58"/>
      <c r="D95" s="58"/>
    </row>
    <row r="96" spans="2:4" x14ac:dyDescent="0.25">
      <c r="B96" s="58"/>
      <c r="C96" s="58"/>
      <c r="D96" s="58"/>
    </row>
    <row r="97" spans="2:4" x14ac:dyDescent="0.25">
      <c r="B97" s="58"/>
      <c r="C97" s="58"/>
      <c r="D97" s="58"/>
    </row>
    <row r="98" spans="2:4" x14ac:dyDescent="0.25">
      <c r="B98" s="58"/>
      <c r="C98" s="58"/>
      <c r="D98" s="58"/>
    </row>
    <row r="99" spans="2:4" x14ac:dyDescent="0.25">
      <c r="B99" s="58"/>
      <c r="C99" s="58"/>
      <c r="D99" s="58"/>
    </row>
    <row r="100" spans="2:4" x14ac:dyDescent="0.25">
      <c r="B100" s="64"/>
      <c r="C100" s="64"/>
      <c r="D100" s="64"/>
    </row>
    <row r="101" spans="2:4" x14ac:dyDescent="0.25">
      <c r="B101" s="58"/>
      <c r="C101" s="58"/>
      <c r="D101" s="58"/>
    </row>
    <row r="102" spans="2:4" x14ac:dyDescent="0.25">
      <c r="B102" s="58"/>
      <c r="C102" s="58"/>
      <c r="D102" s="58"/>
    </row>
    <row r="103" spans="2:4" x14ac:dyDescent="0.25">
      <c r="B103" s="58"/>
      <c r="C103" s="58"/>
      <c r="D103" s="58"/>
    </row>
    <row r="104" spans="2:4" x14ac:dyDescent="0.25">
      <c r="B104" s="58"/>
      <c r="C104" s="58"/>
      <c r="D104" s="58"/>
    </row>
    <row r="105" spans="2:4" x14ac:dyDescent="0.25">
      <c r="B105" s="58"/>
      <c r="C105" s="58"/>
      <c r="D105" s="58"/>
    </row>
    <row r="106" spans="2:4" x14ac:dyDescent="0.25">
      <c r="B106" s="58"/>
      <c r="C106" s="58"/>
      <c r="D106" s="58"/>
    </row>
    <row r="107" spans="2:4" x14ac:dyDescent="0.25">
      <c r="B107" s="58"/>
      <c r="C107" s="58"/>
      <c r="D107" s="58"/>
    </row>
    <row r="108" spans="2:4" x14ac:dyDescent="0.25">
      <c r="B108" s="58"/>
      <c r="C108" s="58"/>
      <c r="D108" s="58"/>
    </row>
    <row r="109" spans="2:4" x14ac:dyDescent="0.25">
      <c r="B109" s="58"/>
      <c r="C109" s="58"/>
      <c r="D109" s="58"/>
    </row>
    <row r="110" spans="2:4" x14ac:dyDescent="0.25">
      <c r="B110" s="58"/>
      <c r="C110" s="58"/>
      <c r="D110" s="58"/>
    </row>
    <row r="111" spans="2:4" x14ac:dyDescent="0.25">
      <c r="B111" s="58"/>
      <c r="C111" s="58"/>
      <c r="D111" s="58"/>
    </row>
    <row r="112" spans="2:4" x14ac:dyDescent="0.25">
      <c r="B112" s="58"/>
      <c r="C112" s="58"/>
      <c r="D112" s="58"/>
    </row>
    <row r="113" spans="2:4" x14ac:dyDescent="0.25">
      <c r="B113" s="58"/>
      <c r="C113" s="58"/>
      <c r="D113" s="58"/>
    </row>
    <row r="114" spans="2:4" x14ac:dyDescent="0.25">
      <c r="B114" s="58"/>
      <c r="C114" s="58"/>
      <c r="D114" s="58"/>
    </row>
    <row r="115" spans="2:4" x14ac:dyDescent="0.25">
      <c r="B115" s="58"/>
      <c r="C115" s="58"/>
      <c r="D115" s="58"/>
    </row>
    <row r="116" spans="2:4" x14ac:dyDescent="0.25">
      <c r="B116" s="58"/>
      <c r="C116" s="58"/>
      <c r="D116" s="58"/>
    </row>
    <row r="117" spans="2:4" x14ac:dyDescent="0.25">
      <c r="B117" s="58"/>
      <c r="C117" s="58"/>
      <c r="D117" s="58"/>
    </row>
    <row r="118" spans="2:4" x14ac:dyDescent="0.25">
      <c r="B118" s="58"/>
      <c r="C118" s="58"/>
      <c r="D118" s="58"/>
    </row>
    <row r="119" spans="2:4" x14ac:dyDescent="0.25">
      <c r="B119" s="58"/>
      <c r="C119" s="58"/>
      <c r="D119" s="58"/>
    </row>
    <row r="120" spans="2:4" x14ac:dyDescent="0.25">
      <c r="B120" s="58"/>
      <c r="C120" s="58"/>
      <c r="D120" s="58"/>
    </row>
    <row r="121" spans="2:4" x14ac:dyDescent="0.25">
      <c r="B121" s="58"/>
      <c r="C121" s="58"/>
      <c r="D121" s="58"/>
    </row>
    <row r="122" spans="2:4" x14ac:dyDescent="0.25">
      <c r="B122" s="58"/>
      <c r="C122" s="58"/>
      <c r="D122" s="58"/>
    </row>
    <row r="123" spans="2:4" x14ac:dyDescent="0.25">
      <c r="B123" s="58"/>
      <c r="C123" s="58"/>
      <c r="D123" s="58"/>
    </row>
    <row r="124" spans="2:4" x14ac:dyDescent="0.25">
      <c r="B124" s="58"/>
      <c r="C124" s="58"/>
      <c r="D124" s="58"/>
    </row>
    <row r="125" spans="2:4" x14ac:dyDescent="0.25">
      <c r="B125" s="58"/>
      <c r="C125" s="58"/>
      <c r="D125" s="58"/>
    </row>
    <row r="126" spans="2:4" x14ac:dyDescent="0.25">
      <c r="B126" s="58"/>
      <c r="C126" s="58"/>
      <c r="D126" s="58"/>
    </row>
    <row r="127" spans="2:4" x14ac:dyDescent="0.25">
      <c r="B127" s="58"/>
      <c r="C127" s="58"/>
      <c r="D127" s="58"/>
    </row>
    <row r="128" spans="2:4" x14ac:dyDescent="0.25">
      <c r="B128" s="58"/>
      <c r="C128" s="58"/>
      <c r="D128" s="58"/>
    </row>
    <row r="129" spans="2:4" x14ac:dyDescent="0.25">
      <c r="B129" s="58"/>
      <c r="C129" s="58"/>
      <c r="D129" s="58"/>
    </row>
    <row r="130" spans="2:4" x14ac:dyDescent="0.25">
      <c r="B130" s="58"/>
      <c r="C130" s="58"/>
      <c r="D130" s="58"/>
    </row>
    <row r="131" spans="2:4" x14ac:dyDescent="0.25">
      <c r="B131" s="58"/>
      <c r="C131" s="58"/>
      <c r="D131" s="58"/>
    </row>
    <row r="132" spans="2:4" x14ac:dyDescent="0.25">
      <c r="B132" s="58"/>
      <c r="C132" s="58"/>
      <c r="D132" s="58"/>
    </row>
    <row r="133" spans="2:4" x14ac:dyDescent="0.25">
      <c r="B133" s="58"/>
      <c r="C133" s="58"/>
      <c r="D133" s="58"/>
    </row>
    <row r="134" spans="2:4" x14ac:dyDescent="0.25">
      <c r="B134" s="58"/>
      <c r="C134" s="58"/>
      <c r="D134" s="58"/>
    </row>
    <row r="135" spans="2:4" x14ac:dyDescent="0.25">
      <c r="B135" s="58"/>
      <c r="C135" s="58"/>
      <c r="D135" s="58"/>
    </row>
    <row r="136" spans="2:4" x14ac:dyDescent="0.25">
      <c r="B136" s="58"/>
      <c r="C136" s="58"/>
      <c r="D136" s="58"/>
    </row>
    <row r="137" spans="2:4" x14ac:dyDescent="0.25">
      <c r="B137" s="58"/>
      <c r="C137" s="58"/>
      <c r="D137" s="58"/>
    </row>
    <row r="138" spans="2:4" x14ac:dyDescent="0.25">
      <c r="B138" s="58"/>
      <c r="C138" s="58"/>
      <c r="D138" s="58"/>
    </row>
    <row r="139" spans="2:4" x14ac:dyDescent="0.25">
      <c r="B139" s="58"/>
      <c r="C139" s="58"/>
      <c r="D139" s="58"/>
    </row>
    <row r="140" spans="2:4" x14ac:dyDescent="0.25">
      <c r="B140" s="58"/>
      <c r="C140" s="58"/>
      <c r="D140" s="58"/>
    </row>
    <row r="141" spans="2:4" x14ac:dyDescent="0.25">
      <c r="B141" s="58"/>
      <c r="C141" s="58"/>
      <c r="D141" s="58"/>
    </row>
    <row r="142" spans="2:4" x14ac:dyDescent="0.25">
      <c r="B142" s="58"/>
      <c r="C142" s="58"/>
      <c r="D142" s="58"/>
    </row>
    <row r="143" spans="2:4" x14ac:dyDescent="0.25">
      <c r="B143" s="58"/>
      <c r="C143" s="58"/>
      <c r="D143" s="58"/>
    </row>
    <row r="144" spans="2:4" x14ac:dyDescent="0.25">
      <c r="B144" s="58"/>
      <c r="C144" s="58"/>
      <c r="D144" s="58"/>
    </row>
    <row r="145" spans="2:4" x14ac:dyDescent="0.25">
      <c r="B145" s="58"/>
      <c r="C145" s="58"/>
      <c r="D145" s="58"/>
    </row>
    <row r="146" spans="2:4" x14ac:dyDescent="0.25">
      <c r="B146" s="58"/>
      <c r="C146" s="58"/>
      <c r="D146" s="58"/>
    </row>
    <row r="147" spans="2:4" x14ac:dyDescent="0.25">
      <c r="B147" s="58"/>
      <c r="C147" s="58"/>
      <c r="D147" s="58"/>
    </row>
    <row r="148" spans="2:4" x14ac:dyDescent="0.25">
      <c r="B148" s="58"/>
      <c r="C148" s="58"/>
      <c r="D148" s="58"/>
    </row>
    <row r="149" spans="2:4" x14ac:dyDescent="0.25">
      <c r="B149" s="58"/>
      <c r="C149" s="58"/>
      <c r="D149" s="58"/>
    </row>
    <row r="150" spans="2:4" x14ac:dyDescent="0.25">
      <c r="B150" s="58"/>
      <c r="C150" s="58"/>
      <c r="D150" s="58"/>
    </row>
    <row r="151" spans="2:4" x14ac:dyDescent="0.25">
      <c r="B151" s="58"/>
      <c r="C151" s="58"/>
      <c r="D151" s="58"/>
    </row>
    <row r="152" spans="2:4" x14ac:dyDescent="0.25">
      <c r="B152" s="58"/>
      <c r="C152" s="58"/>
      <c r="D152" s="58"/>
    </row>
    <row r="153" spans="2:4" x14ac:dyDescent="0.25">
      <c r="B153" s="58"/>
      <c r="C153" s="58"/>
      <c r="D153" s="58"/>
    </row>
    <row r="154" spans="2:4" x14ac:dyDescent="0.25">
      <c r="B154" s="58"/>
      <c r="C154" s="58"/>
      <c r="D154" s="58"/>
    </row>
    <row r="155" spans="2:4" x14ac:dyDescent="0.25">
      <c r="B155" s="58"/>
      <c r="C155" s="58"/>
      <c r="D155" s="58"/>
    </row>
    <row r="156" spans="2:4" x14ac:dyDescent="0.25">
      <c r="B156" s="58"/>
      <c r="C156" s="58"/>
      <c r="D156" s="58"/>
    </row>
    <row r="157" spans="2:4" x14ac:dyDescent="0.25">
      <c r="B157" s="58"/>
      <c r="C157" s="58"/>
      <c r="D157" s="58"/>
    </row>
    <row r="158" spans="2:4" x14ac:dyDescent="0.25">
      <c r="B158" s="58"/>
      <c r="C158" s="58"/>
      <c r="D158" s="58"/>
    </row>
    <row r="159" spans="2:4" x14ac:dyDescent="0.25">
      <c r="B159" s="58"/>
      <c r="C159" s="58"/>
      <c r="D159" s="58"/>
    </row>
    <row r="160" spans="2:4" x14ac:dyDescent="0.25">
      <c r="B160" s="58"/>
      <c r="C160" s="58"/>
      <c r="D160" s="58"/>
    </row>
    <row r="161" spans="2:4" x14ac:dyDescent="0.25">
      <c r="B161" s="58"/>
      <c r="C161" s="58"/>
      <c r="D161" s="58"/>
    </row>
    <row r="162" spans="2:4" x14ac:dyDescent="0.25">
      <c r="B162" s="58"/>
      <c r="C162" s="58"/>
      <c r="D162" s="58"/>
    </row>
    <row r="163" spans="2:4" x14ac:dyDescent="0.25">
      <c r="B163" s="58"/>
      <c r="C163" s="58"/>
      <c r="D163" s="58"/>
    </row>
    <row r="164" spans="2:4" x14ac:dyDescent="0.25">
      <c r="B164" s="58"/>
      <c r="C164" s="58"/>
      <c r="D164" s="58"/>
    </row>
    <row r="165" spans="2:4" x14ac:dyDescent="0.25">
      <c r="B165" s="58"/>
      <c r="C165" s="58"/>
      <c r="D165" s="58"/>
    </row>
    <row r="166" spans="2:4" x14ac:dyDescent="0.25">
      <c r="B166" s="58"/>
      <c r="C166" s="58"/>
      <c r="D166" s="58"/>
    </row>
    <row r="167" spans="2:4" x14ac:dyDescent="0.25">
      <c r="B167" s="58"/>
      <c r="C167" s="58"/>
      <c r="D167" s="58"/>
    </row>
    <row r="168" spans="2:4" x14ac:dyDescent="0.25">
      <c r="B168" s="58"/>
      <c r="C168" s="58"/>
      <c r="D168" s="58"/>
    </row>
    <row r="169" spans="2:4" x14ac:dyDescent="0.25">
      <c r="B169" s="58"/>
      <c r="C169" s="58"/>
      <c r="D169" s="58"/>
    </row>
    <row r="170" spans="2:4" x14ac:dyDescent="0.25">
      <c r="B170" s="58"/>
      <c r="C170" s="58"/>
      <c r="D170" s="58"/>
    </row>
    <row r="171" spans="2:4" x14ac:dyDescent="0.25">
      <c r="B171" s="58"/>
      <c r="C171" s="58"/>
      <c r="D171" s="58"/>
    </row>
    <row r="172" spans="2:4" x14ac:dyDescent="0.25">
      <c r="B172" s="58"/>
      <c r="C172" s="58"/>
      <c r="D172" s="58"/>
    </row>
    <row r="173" spans="2:4" x14ac:dyDescent="0.25">
      <c r="B173" s="58"/>
      <c r="C173" s="58"/>
      <c r="D173" s="58"/>
    </row>
    <row r="174" spans="2:4" x14ac:dyDescent="0.25">
      <c r="B174" s="58"/>
      <c r="C174" s="58"/>
      <c r="D174" s="58"/>
    </row>
    <row r="175" spans="2:4" x14ac:dyDescent="0.25">
      <c r="B175" s="58"/>
      <c r="C175" s="58"/>
      <c r="D175" s="58"/>
    </row>
    <row r="176" spans="2:4" x14ac:dyDescent="0.25">
      <c r="B176" s="58"/>
      <c r="C176" s="58"/>
      <c r="D176" s="58"/>
    </row>
    <row r="177" spans="2:4" x14ac:dyDescent="0.25">
      <c r="B177" s="58"/>
      <c r="C177" s="58"/>
      <c r="D177" s="58"/>
    </row>
    <row r="178" spans="2:4" x14ac:dyDescent="0.25">
      <c r="B178" s="58"/>
      <c r="C178" s="58"/>
      <c r="D178" s="58"/>
    </row>
    <row r="179" spans="2:4" x14ac:dyDescent="0.25">
      <c r="B179" s="58"/>
      <c r="C179" s="58"/>
      <c r="D179" s="58"/>
    </row>
    <row r="180" spans="2:4" x14ac:dyDescent="0.25">
      <c r="B180" s="58"/>
      <c r="C180" s="58"/>
      <c r="D180" s="58"/>
    </row>
    <row r="181" spans="2:4" x14ac:dyDescent="0.25">
      <c r="B181" s="58"/>
      <c r="C181" s="58"/>
      <c r="D181" s="58"/>
    </row>
    <row r="182" spans="2:4" x14ac:dyDescent="0.25">
      <c r="B182" s="58"/>
      <c r="C182" s="58"/>
      <c r="D182" s="58"/>
    </row>
    <row r="183" spans="2:4" x14ac:dyDescent="0.25">
      <c r="B183" s="58"/>
      <c r="C183" s="58"/>
      <c r="D183" s="58"/>
    </row>
    <row r="184" spans="2:4" x14ac:dyDescent="0.25">
      <c r="B184" s="58"/>
      <c r="C184" s="58"/>
      <c r="D184" s="58"/>
    </row>
    <row r="185" spans="2:4" x14ac:dyDescent="0.25">
      <c r="B185" s="58"/>
      <c r="C185" s="58"/>
      <c r="D185" s="58"/>
    </row>
    <row r="186" spans="2:4" x14ac:dyDescent="0.25">
      <c r="B186" s="58"/>
      <c r="C186" s="58"/>
      <c r="D186" s="58"/>
    </row>
    <row r="187" spans="2:4" x14ac:dyDescent="0.25">
      <c r="B187" s="58"/>
      <c r="C187" s="58"/>
      <c r="D187" s="58"/>
    </row>
    <row r="188" spans="2:4" x14ac:dyDescent="0.25">
      <c r="B188" s="58"/>
      <c r="C188" s="58"/>
      <c r="D188" s="58"/>
    </row>
    <row r="189" spans="2:4" x14ac:dyDescent="0.25">
      <c r="B189" s="58"/>
      <c r="C189" s="58"/>
      <c r="D189" s="58"/>
    </row>
    <row r="190" spans="2:4" x14ac:dyDescent="0.25">
      <c r="B190" s="58"/>
      <c r="C190" s="58"/>
      <c r="D190" s="58"/>
    </row>
    <row r="191" spans="2:4" x14ac:dyDescent="0.25">
      <c r="B191" s="58"/>
      <c r="C191" s="58"/>
      <c r="D191" s="58"/>
    </row>
    <row r="192" spans="2:4" x14ac:dyDescent="0.25">
      <c r="B192" s="58"/>
      <c r="C192" s="58"/>
      <c r="D192" s="58"/>
    </row>
    <row r="193" spans="2:4" x14ac:dyDescent="0.25">
      <c r="B193" s="58"/>
      <c r="C193" s="58"/>
      <c r="D193" s="58"/>
    </row>
    <row r="194" spans="2:4" x14ac:dyDescent="0.25">
      <c r="B194" s="58"/>
      <c r="C194" s="58"/>
      <c r="D194" s="58"/>
    </row>
    <row r="195" spans="2:4" x14ac:dyDescent="0.25">
      <c r="B195" s="58"/>
      <c r="C195" s="58"/>
      <c r="D195" s="58"/>
    </row>
    <row r="196" spans="2:4" x14ac:dyDescent="0.25">
      <c r="B196" s="58"/>
      <c r="C196" s="58"/>
      <c r="D196" s="58"/>
    </row>
    <row r="197" spans="2:4" x14ac:dyDescent="0.25">
      <c r="B197" s="58"/>
      <c r="C197" s="58"/>
      <c r="D197" s="58"/>
    </row>
    <row r="198" spans="2:4" x14ac:dyDescent="0.25">
      <c r="B198" s="58"/>
      <c r="C198" s="58"/>
      <c r="D198" s="58"/>
    </row>
    <row r="199" spans="2:4" x14ac:dyDescent="0.25">
      <c r="B199" s="58"/>
      <c r="C199" s="58"/>
      <c r="D199" s="58"/>
    </row>
    <row r="200" spans="2:4" x14ac:dyDescent="0.25">
      <c r="B200" s="58"/>
      <c r="C200" s="58"/>
      <c r="D200" s="58"/>
    </row>
    <row r="201" spans="2:4" x14ac:dyDescent="0.25">
      <c r="B201" s="58"/>
      <c r="C201" s="58"/>
      <c r="D201" s="58"/>
    </row>
    <row r="202" spans="2:4" x14ac:dyDescent="0.25">
      <c r="B202" s="58"/>
      <c r="C202" s="58"/>
      <c r="D202" s="58"/>
    </row>
    <row r="203" spans="2:4" x14ac:dyDescent="0.25">
      <c r="B203" s="58"/>
      <c r="C203" s="58"/>
      <c r="D203" s="58"/>
    </row>
    <row r="204" spans="2:4" x14ac:dyDescent="0.25">
      <c r="B204" s="58"/>
      <c r="C204" s="58"/>
      <c r="D204" s="58"/>
    </row>
    <row r="205" spans="2:4" x14ac:dyDescent="0.25">
      <c r="B205" s="58"/>
      <c r="C205" s="58"/>
      <c r="D205" s="58"/>
    </row>
    <row r="206" spans="2:4" x14ac:dyDescent="0.25">
      <c r="B206" s="58"/>
      <c r="C206" s="58"/>
      <c r="D206" s="58"/>
    </row>
    <row r="207" spans="2:4" x14ac:dyDescent="0.25">
      <c r="B207" s="58"/>
      <c r="C207" s="58"/>
      <c r="D207" s="58"/>
    </row>
    <row r="208" spans="2:4" x14ac:dyDescent="0.25">
      <c r="B208" s="58"/>
      <c r="C208" s="58"/>
      <c r="D208" s="58"/>
    </row>
    <row r="209" spans="2:4" x14ac:dyDescent="0.25">
      <c r="B209" s="58"/>
      <c r="C209" s="58"/>
      <c r="D209" s="58"/>
    </row>
    <row r="210" spans="2:4" x14ac:dyDescent="0.25">
      <c r="B210" s="58"/>
      <c r="C210" s="58"/>
      <c r="D210" s="58"/>
    </row>
    <row r="211" spans="2:4" x14ac:dyDescent="0.25">
      <c r="B211" s="58"/>
      <c r="C211" s="58"/>
      <c r="D211" s="58"/>
    </row>
    <row r="212" spans="2:4" x14ac:dyDescent="0.25">
      <c r="B212" s="58"/>
      <c r="C212" s="58"/>
      <c r="D212" s="58"/>
    </row>
    <row r="213" spans="2:4" x14ac:dyDescent="0.25">
      <c r="B213" s="58"/>
      <c r="C213" s="58"/>
      <c r="D213" s="58"/>
    </row>
    <row r="214" spans="2:4" x14ac:dyDescent="0.25">
      <c r="B214" s="58"/>
      <c r="C214" s="58"/>
      <c r="D214" s="58"/>
    </row>
    <row r="215" spans="2:4" x14ac:dyDescent="0.25">
      <c r="B215" s="58"/>
      <c r="C215" s="58"/>
      <c r="D215" s="58"/>
    </row>
    <row r="216" spans="2:4" x14ac:dyDescent="0.25">
      <c r="B216" s="58"/>
      <c r="C216" s="58"/>
      <c r="D216" s="58"/>
    </row>
    <row r="217" spans="2:4" x14ac:dyDescent="0.25">
      <c r="B217" s="58"/>
      <c r="C217" s="58"/>
      <c r="D217" s="58"/>
    </row>
    <row r="218" spans="2:4" x14ac:dyDescent="0.25">
      <c r="B218" s="58"/>
      <c r="C218" s="58"/>
      <c r="D218" s="58"/>
    </row>
    <row r="219" spans="2:4" x14ac:dyDescent="0.25">
      <c r="B219" s="58"/>
      <c r="C219" s="58"/>
      <c r="D219" s="58"/>
    </row>
    <row r="220" spans="2:4" x14ac:dyDescent="0.25">
      <c r="B220" s="58"/>
      <c r="C220" s="58"/>
      <c r="D220" s="58"/>
    </row>
    <row r="221" spans="2:4" x14ac:dyDescent="0.25">
      <c r="B221" s="58"/>
      <c r="C221" s="58"/>
      <c r="D221" s="58"/>
    </row>
    <row r="222" spans="2:4" x14ac:dyDescent="0.25">
      <c r="B222" s="58"/>
      <c r="C222" s="58"/>
      <c r="D222" s="58"/>
    </row>
    <row r="223" spans="2:4" x14ac:dyDescent="0.25">
      <c r="B223" s="58"/>
      <c r="C223" s="58"/>
      <c r="D223" s="58"/>
    </row>
    <row r="224" spans="2:4" x14ac:dyDescent="0.25">
      <c r="B224" s="58"/>
      <c r="C224" s="58"/>
      <c r="D224" s="58"/>
    </row>
    <row r="225" spans="2:4" x14ac:dyDescent="0.25">
      <c r="B225" s="58"/>
      <c r="C225" s="58"/>
      <c r="D225" s="58"/>
    </row>
    <row r="226" spans="2:4" x14ac:dyDescent="0.25">
      <c r="B226" s="58"/>
      <c r="C226" s="58"/>
      <c r="D226" s="58"/>
    </row>
    <row r="227" spans="2:4" x14ac:dyDescent="0.25">
      <c r="B227" s="58"/>
      <c r="C227" s="58"/>
      <c r="D227" s="58"/>
    </row>
    <row r="228" spans="2:4" x14ac:dyDescent="0.25">
      <c r="B228" s="58"/>
      <c r="C228" s="58"/>
      <c r="D228" s="58"/>
    </row>
    <row r="229" spans="2:4" x14ac:dyDescent="0.25">
      <c r="B229" s="58"/>
      <c r="C229" s="58"/>
      <c r="D229" s="58"/>
    </row>
    <row r="230" spans="2:4" x14ac:dyDescent="0.25">
      <c r="B230" s="58"/>
      <c r="C230" s="58"/>
      <c r="D230" s="58"/>
    </row>
    <row r="231" spans="2:4" x14ac:dyDescent="0.25">
      <c r="B231" s="58"/>
      <c r="C231" s="58"/>
      <c r="D231" s="58"/>
    </row>
    <row r="232" spans="2:4" x14ac:dyDescent="0.25">
      <c r="B232" s="58"/>
      <c r="C232" s="58"/>
      <c r="D232" s="58"/>
    </row>
    <row r="233" spans="2:4" x14ac:dyDescent="0.25">
      <c r="B233" s="58"/>
      <c r="C233" s="58"/>
      <c r="D233" s="58"/>
    </row>
    <row r="234" spans="2:4" x14ac:dyDescent="0.25">
      <c r="B234" s="58"/>
      <c r="C234" s="58"/>
      <c r="D234" s="58"/>
    </row>
    <row r="235" spans="2:4" x14ac:dyDescent="0.25">
      <c r="B235" s="58"/>
      <c r="C235" s="58"/>
      <c r="D235" s="58"/>
    </row>
    <row r="236" spans="2:4" x14ac:dyDescent="0.25">
      <c r="B236" s="58"/>
      <c r="C236" s="58"/>
      <c r="D236" s="58"/>
    </row>
    <row r="237" spans="2:4" x14ac:dyDescent="0.25">
      <c r="B237" s="58"/>
      <c r="C237" s="58"/>
      <c r="D237" s="58"/>
    </row>
    <row r="238" spans="2:4" x14ac:dyDescent="0.25">
      <c r="B238" s="58"/>
      <c r="C238" s="58"/>
      <c r="D238" s="58"/>
    </row>
    <row r="239" spans="2:4" x14ac:dyDescent="0.25">
      <c r="B239" s="58"/>
      <c r="C239" s="58"/>
      <c r="D239" s="58"/>
    </row>
    <row r="240" spans="2:4" x14ac:dyDescent="0.25">
      <c r="B240" s="58"/>
      <c r="C240" s="58"/>
      <c r="D240" s="58"/>
    </row>
    <row r="241" spans="2:4" x14ac:dyDescent="0.25">
      <c r="B241" s="58"/>
      <c r="C241" s="58"/>
      <c r="D241" s="58"/>
    </row>
    <row r="242" spans="2:4" x14ac:dyDescent="0.25">
      <c r="B242" s="58"/>
      <c r="C242" s="58"/>
      <c r="D242" s="58"/>
    </row>
    <row r="243" spans="2:4" x14ac:dyDescent="0.25">
      <c r="B243" s="58"/>
      <c r="C243" s="58"/>
      <c r="D243" s="58"/>
    </row>
    <row r="244" spans="2:4" x14ac:dyDescent="0.25">
      <c r="B244" s="58"/>
      <c r="C244" s="58"/>
      <c r="D244" s="58"/>
    </row>
    <row r="245" spans="2:4" x14ac:dyDescent="0.25">
      <c r="B245" s="58"/>
      <c r="C245" s="58"/>
      <c r="D245" s="58"/>
    </row>
    <row r="246" spans="2:4" x14ac:dyDescent="0.25">
      <c r="B246" s="58"/>
      <c r="C246" s="58"/>
      <c r="D246" s="58"/>
    </row>
    <row r="247" spans="2:4" x14ac:dyDescent="0.25">
      <c r="B247" s="58"/>
      <c r="C247" s="58"/>
      <c r="D247" s="58"/>
    </row>
    <row r="248" spans="2:4" x14ac:dyDescent="0.25">
      <c r="B248" s="58"/>
      <c r="C248" s="58"/>
      <c r="D248" s="58"/>
    </row>
    <row r="249" spans="2:4" x14ac:dyDescent="0.25">
      <c r="B249" s="58"/>
      <c r="C249" s="58"/>
      <c r="D249" s="58"/>
    </row>
    <row r="250" spans="2:4" x14ac:dyDescent="0.25">
      <c r="B250" s="58"/>
      <c r="C250" s="58"/>
      <c r="D250" s="58"/>
    </row>
    <row r="251" spans="2:4" x14ac:dyDescent="0.25">
      <c r="B251" s="58"/>
      <c r="C251" s="58"/>
      <c r="D251" s="58"/>
    </row>
    <row r="252" spans="2:4" x14ac:dyDescent="0.25">
      <c r="B252" s="58"/>
      <c r="C252" s="58"/>
      <c r="D252" s="58"/>
    </row>
    <row r="253" spans="2:4" x14ac:dyDescent="0.25">
      <c r="B253" s="58"/>
      <c r="C253" s="58"/>
      <c r="D253" s="58"/>
    </row>
    <row r="254" spans="2:4" x14ac:dyDescent="0.25">
      <c r="B254" s="58"/>
      <c r="C254" s="58"/>
      <c r="D254" s="58"/>
    </row>
    <row r="255" spans="2:4" x14ac:dyDescent="0.25">
      <c r="B255" s="58"/>
      <c r="C255" s="58"/>
      <c r="D255" s="58"/>
    </row>
    <row r="256" spans="2:4" x14ac:dyDescent="0.25">
      <c r="B256" s="58"/>
      <c r="C256" s="58"/>
      <c r="D256" s="58"/>
    </row>
    <row r="257" spans="2:4" x14ac:dyDescent="0.25">
      <c r="B257" s="58"/>
      <c r="C257" s="58"/>
      <c r="D257" s="58"/>
    </row>
    <row r="258" spans="2:4" x14ac:dyDescent="0.25">
      <c r="B258" s="58"/>
      <c r="C258" s="58"/>
      <c r="D258" s="58"/>
    </row>
    <row r="259" spans="2:4" x14ac:dyDescent="0.25">
      <c r="B259" s="58"/>
      <c r="C259" s="58"/>
      <c r="D259" s="58"/>
    </row>
    <row r="260" spans="2:4" x14ac:dyDescent="0.25">
      <c r="B260" s="58"/>
      <c r="C260" s="58"/>
      <c r="D260" s="58"/>
    </row>
    <row r="261" spans="2:4" x14ac:dyDescent="0.25">
      <c r="B261" s="58"/>
      <c r="C261" s="58"/>
      <c r="D261" s="58"/>
    </row>
    <row r="262" spans="2:4" x14ac:dyDescent="0.25">
      <c r="B262" s="58"/>
      <c r="C262" s="58"/>
      <c r="D262" s="58"/>
    </row>
    <row r="263" spans="2:4" x14ac:dyDescent="0.25">
      <c r="B263" s="58"/>
      <c r="C263" s="58"/>
      <c r="D263" s="58"/>
    </row>
    <row r="264" spans="2:4" x14ac:dyDescent="0.25">
      <c r="B264" s="58"/>
      <c r="C264" s="58"/>
      <c r="D264" s="58"/>
    </row>
    <row r="265" spans="2:4" x14ac:dyDescent="0.25">
      <c r="B265" s="58"/>
      <c r="C265" s="58"/>
      <c r="D265" s="58"/>
    </row>
    <row r="266" spans="2:4" x14ac:dyDescent="0.25">
      <c r="B266" s="58"/>
      <c r="C266" s="58"/>
      <c r="D266" s="58"/>
    </row>
    <row r="267" spans="2:4" x14ac:dyDescent="0.25">
      <c r="B267" s="58"/>
      <c r="C267" s="58"/>
      <c r="D267" s="58"/>
    </row>
    <row r="268" spans="2:4" x14ac:dyDescent="0.25">
      <c r="B268" s="58"/>
      <c r="C268" s="58"/>
      <c r="D268" s="58"/>
    </row>
    <row r="269" spans="2:4" x14ac:dyDescent="0.25">
      <c r="B269" s="58"/>
      <c r="C269" s="58"/>
      <c r="D269" s="58"/>
    </row>
    <row r="270" spans="2:4" x14ac:dyDescent="0.25">
      <c r="B270" s="58"/>
      <c r="C270" s="58"/>
      <c r="D270" s="58"/>
    </row>
    <row r="271" spans="2:4" x14ac:dyDescent="0.25">
      <c r="B271" s="58"/>
      <c r="C271" s="58"/>
      <c r="D271" s="58"/>
    </row>
    <row r="272" spans="2:4" x14ac:dyDescent="0.25">
      <c r="B272" s="58"/>
      <c r="C272" s="58"/>
      <c r="D272" s="58"/>
    </row>
    <row r="273" spans="2:4" x14ac:dyDescent="0.25">
      <c r="B273" s="58"/>
      <c r="C273" s="58"/>
      <c r="D273" s="58"/>
    </row>
    <row r="274" spans="2:4" x14ac:dyDescent="0.25">
      <c r="B274" s="58"/>
      <c r="C274" s="58"/>
      <c r="D274" s="58"/>
    </row>
    <row r="275" spans="2:4" x14ac:dyDescent="0.25">
      <c r="B275" s="58"/>
      <c r="C275" s="58"/>
      <c r="D275" s="58"/>
    </row>
    <row r="276" spans="2:4" x14ac:dyDescent="0.25">
      <c r="B276" s="58"/>
      <c r="C276" s="58"/>
      <c r="D276" s="58"/>
    </row>
    <row r="277" spans="2:4" x14ac:dyDescent="0.25">
      <c r="B277" s="58"/>
      <c r="C277" s="58"/>
      <c r="D277" s="58"/>
    </row>
    <row r="278" spans="2:4" x14ac:dyDescent="0.25">
      <c r="B278" s="58"/>
      <c r="C278" s="58"/>
      <c r="D278" s="58"/>
    </row>
    <row r="279" spans="2:4" x14ac:dyDescent="0.25">
      <c r="B279" s="58"/>
      <c r="C279" s="58"/>
      <c r="D279" s="58"/>
    </row>
    <row r="280" spans="2:4" x14ac:dyDescent="0.25">
      <c r="B280" s="58"/>
      <c r="C280" s="58"/>
      <c r="D280" s="58"/>
    </row>
    <row r="281" spans="2:4" x14ac:dyDescent="0.25">
      <c r="B281" s="58"/>
      <c r="C281" s="58"/>
      <c r="D281" s="58"/>
    </row>
    <row r="282" spans="2:4" x14ac:dyDescent="0.25">
      <c r="B282" s="58"/>
      <c r="C282" s="58"/>
      <c r="D282" s="58"/>
    </row>
    <row r="283" spans="2:4" x14ac:dyDescent="0.25">
      <c r="B283" s="58"/>
      <c r="C283" s="58"/>
      <c r="D283" s="58"/>
    </row>
    <row r="284" spans="2:4" x14ac:dyDescent="0.25">
      <c r="B284" s="58"/>
      <c r="C284" s="58"/>
      <c r="D284" s="58"/>
    </row>
    <row r="285" spans="2:4" x14ac:dyDescent="0.25">
      <c r="B285" s="58"/>
      <c r="C285" s="58"/>
      <c r="D285" s="58"/>
    </row>
    <row r="286" spans="2:4" x14ac:dyDescent="0.25">
      <c r="B286" s="58"/>
      <c r="C286" s="58"/>
      <c r="D286" s="58"/>
    </row>
    <row r="287" spans="2:4" x14ac:dyDescent="0.25">
      <c r="B287" s="58"/>
      <c r="C287" s="58"/>
      <c r="D287" s="58"/>
    </row>
    <row r="288" spans="2:4" x14ac:dyDescent="0.25">
      <c r="B288" s="58"/>
      <c r="C288" s="58"/>
      <c r="D288" s="58"/>
    </row>
    <row r="289" spans="2:4" x14ac:dyDescent="0.25">
      <c r="B289" s="58"/>
      <c r="C289" s="58"/>
      <c r="D289" s="58"/>
    </row>
    <row r="290" spans="2:4" x14ac:dyDescent="0.25">
      <c r="B290" s="58"/>
      <c r="C290" s="58"/>
      <c r="D290" s="58"/>
    </row>
    <row r="291" spans="2:4" x14ac:dyDescent="0.25">
      <c r="B291" s="58"/>
      <c r="C291" s="58"/>
      <c r="D291" s="58"/>
    </row>
    <row r="292" spans="2:4" x14ac:dyDescent="0.25">
      <c r="B292" s="58"/>
      <c r="C292" s="58"/>
      <c r="D292" s="58"/>
    </row>
    <row r="293" spans="2:4" x14ac:dyDescent="0.25">
      <c r="B293" s="58"/>
      <c r="C293" s="58"/>
      <c r="D293" s="58"/>
    </row>
    <row r="294" spans="2:4" x14ac:dyDescent="0.25">
      <c r="B294" s="58"/>
      <c r="C294" s="58"/>
      <c r="D294" s="58"/>
    </row>
    <row r="295" spans="2:4" x14ac:dyDescent="0.25">
      <c r="B295" s="58"/>
      <c r="C295" s="58"/>
      <c r="D295" s="58"/>
    </row>
    <row r="296" spans="2:4" x14ac:dyDescent="0.25">
      <c r="B296" s="58"/>
      <c r="C296" s="58"/>
      <c r="D296" s="58"/>
    </row>
    <row r="297" spans="2:4" x14ac:dyDescent="0.25">
      <c r="B297" s="58"/>
      <c r="C297" s="58"/>
      <c r="D297" s="58"/>
    </row>
    <row r="298" spans="2:4" x14ac:dyDescent="0.25">
      <c r="B298" s="58"/>
      <c r="C298" s="58"/>
      <c r="D298" s="58"/>
    </row>
    <row r="299" spans="2:4" x14ac:dyDescent="0.25">
      <c r="B299" s="58"/>
      <c r="C299" s="58"/>
      <c r="D299" s="58"/>
    </row>
    <row r="300" spans="2:4" x14ac:dyDescent="0.25">
      <c r="B300" s="58"/>
      <c r="C300" s="58"/>
      <c r="D300" s="58"/>
    </row>
    <row r="301" spans="2:4" x14ac:dyDescent="0.25">
      <c r="B301" s="58"/>
      <c r="C301" s="58"/>
      <c r="D301" s="58"/>
    </row>
    <row r="302" spans="2:4" x14ac:dyDescent="0.25">
      <c r="B302" s="58"/>
      <c r="C302" s="58"/>
      <c r="D302" s="58"/>
    </row>
    <row r="303" spans="2:4" x14ac:dyDescent="0.25">
      <c r="B303" s="58"/>
      <c r="C303" s="58"/>
      <c r="D303" s="58"/>
    </row>
    <row r="304" spans="2:4" x14ac:dyDescent="0.25">
      <c r="B304" s="58"/>
      <c r="C304" s="58"/>
      <c r="D304" s="58"/>
    </row>
    <row r="305" spans="2:4" x14ac:dyDescent="0.25">
      <c r="B305" s="58"/>
      <c r="C305" s="58"/>
      <c r="D305" s="58"/>
    </row>
    <row r="306" spans="2:4" x14ac:dyDescent="0.25">
      <c r="B306" s="58"/>
      <c r="C306" s="58"/>
      <c r="D306" s="58"/>
    </row>
    <row r="307" spans="2:4" x14ac:dyDescent="0.25">
      <c r="B307" s="58"/>
      <c r="C307" s="58"/>
      <c r="D307" s="58"/>
    </row>
    <row r="308" spans="2:4" x14ac:dyDescent="0.25">
      <c r="B308" s="58"/>
      <c r="C308" s="58"/>
      <c r="D308" s="58"/>
    </row>
    <row r="309" spans="2:4" x14ac:dyDescent="0.25">
      <c r="B309" s="58"/>
      <c r="C309" s="58"/>
      <c r="D309" s="58"/>
    </row>
    <row r="310" spans="2:4" x14ac:dyDescent="0.25">
      <c r="B310" s="58"/>
      <c r="C310" s="58"/>
      <c r="D310" s="58"/>
    </row>
    <row r="311" spans="2:4" x14ac:dyDescent="0.25">
      <c r="B311" s="58"/>
      <c r="C311" s="58"/>
      <c r="D311" s="58"/>
    </row>
    <row r="312" spans="2:4" x14ac:dyDescent="0.25">
      <c r="B312" s="58"/>
      <c r="C312" s="58"/>
      <c r="D312" s="58"/>
    </row>
    <row r="313" spans="2:4" x14ac:dyDescent="0.25">
      <c r="B313" s="58"/>
      <c r="C313" s="58"/>
      <c r="D313" s="58"/>
    </row>
    <row r="314" spans="2:4" x14ac:dyDescent="0.25">
      <c r="B314" s="58"/>
      <c r="C314" s="58"/>
      <c r="D314" s="58"/>
    </row>
    <row r="315" spans="2:4" x14ac:dyDescent="0.25">
      <c r="B315" s="58"/>
      <c r="C315" s="58"/>
      <c r="D315" s="58"/>
    </row>
    <row r="316" spans="2:4" x14ac:dyDescent="0.25">
      <c r="B316" s="58"/>
      <c r="C316" s="58"/>
      <c r="D316" s="58"/>
    </row>
    <row r="317" spans="2:4" x14ac:dyDescent="0.25">
      <c r="B317" s="58"/>
      <c r="C317" s="58"/>
      <c r="D317" s="58"/>
    </row>
    <row r="318" spans="2:4" x14ac:dyDescent="0.25">
      <c r="B318" s="58"/>
      <c r="C318" s="58"/>
      <c r="D318" s="58"/>
    </row>
    <row r="319" spans="2:4" x14ac:dyDescent="0.25">
      <c r="B319" s="58"/>
      <c r="C319" s="58"/>
      <c r="D319" s="58"/>
    </row>
    <row r="320" spans="2:4" x14ac:dyDescent="0.25">
      <c r="B320" s="58"/>
      <c r="C320" s="58"/>
      <c r="D320" s="58"/>
    </row>
    <row r="321" spans="2:4" x14ac:dyDescent="0.25">
      <c r="B321" s="58"/>
      <c r="C321" s="58"/>
      <c r="D321" s="58"/>
    </row>
    <row r="322" spans="2:4" x14ac:dyDescent="0.25">
      <c r="B322" s="58"/>
      <c r="C322" s="58"/>
      <c r="D322" s="58"/>
    </row>
    <row r="323" spans="2:4" x14ac:dyDescent="0.25">
      <c r="B323" s="58"/>
      <c r="C323" s="58"/>
      <c r="D323" s="58"/>
    </row>
    <row r="324" spans="2:4" x14ac:dyDescent="0.25">
      <c r="B324" s="58"/>
      <c r="C324" s="58"/>
      <c r="D324" s="58"/>
    </row>
    <row r="325" spans="2:4" x14ac:dyDescent="0.25">
      <c r="B325" s="58"/>
      <c r="C325" s="58"/>
      <c r="D325" s="58"/>
    </row>
    <row r="326" spans="2:4" x14ac:dyDescent="0.25">
      <c r="B326" s="58"/>
      <c r="C326" s="58"/>
      <c r="D326" s="58"/>
    </row>
    <row r="327" spans="2:4" x14ac:dyDescent="0.25">
      <c r="B327" s="58"/>
      <c r="C327" s="58"/>
      <c r="D327" s="58"/>
    </row>
    <row r="328" spans="2:4" x14ac:dyDescent="0.25">
      <c r="B328" s="58"/>
      <c r="C328" s="58"/>
      <c r="D328" s="58"/>
    </row>
    <row r="329" spans="2:4" x14ac:dyDescent="0.25">
      <c r="B329" s="58"/>
      <c r="C329" s="58"/>
      <c r="D329" s="58"/>
    </row>
    <row r="330" spans="2:4" x14ac:dyDescent="0.25">
      <c r="B330" s="58"/>
      <c r="C330" s="58"/>
      <c r="D330" s="58"/>
    </row>
    <row r="331" spans="2:4" x14ac:dyDescent="0.25">
      <c r="B331" s="58"/>
      <c r="C331" s="58"/>
      <c r="D331" s="58"/>
    </row>
    <row r="332" spans="2:4" x14ac:dyDescent="0.25">
      <c r="B332" s="58"/>
      <c r="C332" s="58"/>
      <c r="D332" s="58"/>
    </row>
    <row r="333" spans="2:4" x14ac:dyDescent="0.25">
      <c r="B333" s="58"/>
      <c r="C333" s="58"/>
      <c r="D333" s="58"/>
    </row>
    <row r="334" spans="2:4" x14ac:dyDescent="0.25">
      <c r="B334" s="58"/>
      <c r="C334" s="58"/>
      <c r="D334" s="58"/>
    </row>
    <row r="335" spans="2:4" x14ac:dyDescent="0.25">
      <c r="B335" s="58"/>
      <c r="C335" s="58"/>
      <c r="D335" s="58"/>
    </row>
    <row r="336" spans="2:4" x14ac:dyDescent="0.25">
      <c r="B336" s="58"/>
      <c r="C336" s="58"/>
      <c r="D336" s="58"/>
    </row>
    <row r="337" spans="2:4" x14ac:dyDescent="0.25">
      <c r="B337" s="58"/>
      <c r="C337" s="58"/>
      <c r="D337" s="58"/>
    </row>
    <row r="338" spans="2:4" x14ac:dyDescent="0.25">
      <c r="B338" s="58"/>
      <c r="C338" s="58"/>
      <c r="D338" s="58"/>
    </row>
    <row r="339" spans="2:4" x14ac:dyDescent="0.25">
      <c r="B339" s="58"/>
      <c r="C339" s="58"/>
      <c r="D339" s="58"/>
    </row>
    <row r="340" spans="2:4" x14ac:dyDescent="0.25">
      <c r="B340" s="58"/>
      <c r="C340" s="58"/>
      <c r="D340" s="58"/>
    </row>
    <row r="341" spans="2:4" x14ac:dyDescent="0.25">
      <c r="B341" s="58"/>
      <c r="C341" s="58"/>
      <c r="D341" s="58"/>
    </row>
    <row r="342" spans="2:4" x14ac:dyDescent="0.25">
      <c r="B342" s="58"/>
      <c r="C342" s="58"/>
      <c r="D342" s="58"/>
    </row>
    <row r="343" spans="2:4" x14ac:dyDescent="0.25">
      <c r="B343" s="58"/>
      <c r="C343" s="58"/>
      <c r="D343" s="58"/>
    </row>
    <row r="344" spans="2:4" x14ac:dyDescent="0.25">
      <c r="B344" s="58"/>
      <c r="C344" s="58"/>
      <c r="D344" s="58"/>
    </row>
    <row r="345" spans="2:4" x14ac:dyDescent="0.25">
      <c r="B345" s="58"/>
      <c r="C345" s="58"/>
      <c r="D345" s="58"/>
    </row>
    <row r="346" spans="2:4" x14ac:dyDescent="0.25">
      <c r="B346" s="58"/>
      <c r="C346" s="58"/>
      <c r="D346" s="58"/>
    </row>
    <row r="347" spans="2:4" x14ac:dyDescent="0.25">
      <c r="B347" s="58"/>
      <c r="C347" s="58"/>
      <c r="D347" s="58"/>
    </row>
    <row r="348" spans="2:4" x14ac:dyDescent="0.25">
      <c r="B348" s="58"/>
      <c r="C348" s="58"/>
      <c r="D348" s="58"/>
    </row>
    <row r="349" spans="2:4" x14ac:dyDescent="0.25">
      <c r="B349" s="58"/>
      <c r="C349" s="58"/>
      <c r="D349" s="58"/>
    </row>
    <row r="350" spans="2:4" x14ac:dyDescent="0.25">
      <c r="B350" s="58"/>
      <c r="C350" s="58"/>
      <c r="D350" s="58"/>
    </row>
    <row r="351" spans="2:4" x14ac:dyDescent="0.25">
      <c r="B351" s="58"/>
      <c r="C351" s="58"/>
      <c r="D351" s="58"/>
    </row>
    <row r="352" spans="2:4" x14ac:dyDescent="0.25">
      <c r="B352" s="58"/>
      <c r="C352" s="58"/>
      <c r="D352" s="58"/>
    </row>
    <row r="353" spans="2:4" x14ac:dyDescent="0.25">
      <c r="B353" s="58"/>
      <c r="C353" s="58"/>
      <c r="D353" s="58"/>
    </row>
    <row r="354" spans="2:4" x14ac:dyDescent="0.25">
      <c r="B354" s="58"/>
      <c r="C354" s="58"/>
      <c r="D354" s="58"/>
    </row>
    <row r="355" spans="2:4" x14ac:dyDescent="0.25">
      <c r="B355" s="58"/>
      <c r="C355" s="58"/>
      <c r="D355" s="58"/>
    </row>
    <row r="356" spans="2:4" x14ac:dyDescent="0.25">
      <c r="B356" s="58"/>
      <c r="C356" s="58"/>
      <c r="D356" s="58"/>
    </row>
    <row r="357" spans="2:4" x14ac:dyDescent="0.25">
      <c r="B357" s="58"/>
      <c r="C357" s="58"/>
      <c r="D357" s="58"/>
    </row>
    <row r="358" spans="2:4" x14ac:dyDescent="0.25">
      <c r="B358" s="58"/>
      <c r="C358" s="58"/>
      <c r="D358" s="58"/>
    </row>
    <row r="359" spans="2:4" x14ac:dyDescent="0.25">
      <c r="B359" s="58"/>
      <c r="C359" s="58"/>
      <c r="D359" s="58"/>
    </row>
    <row r="360" spans="2:4" x14ac:dyDescent="0.25">
      <c r="B360" s="58"/>
      <c r="C360" s="58"/>
      <c r="D360" s="58"/>
    </row>
    <row r="361" spans="2:4" x14ac:dyDescent="0.25">
      <c r="B361" s="58"/>
      <c r="C361" s="58"/>
      <c r="D361" s="58"/>
    </row>
    <row r="362" spans="2:4" x14ac:dyDescent="0.25">
      <c r="B362" s="58"/>
      <c r="C362" s="58"/>
      <c r="D362" s="58"/>
    </row>
    <row r="363" spans="2:4" x14ac:dyDescent="0.25">
      <c r="B363" s="58"/>
      <c r="C363" s="58"/>
      <c r="D363" s="58"/>
    </row>
    <row r="364" spans="2:4" x14ac:dyDescent="0.25">
      <c r="B364" s="58"/>
      <c r="C364" s="58"/>
      <c r="D364" s="58"/>
    </row>
    <row r="365" spans="2:4" x14ac:dyDescent="0.25">
      <c r="B365" s="58"/>
      <c r="C365" s="58"/>
      <c r="D365" s="58"/>
    </row>
    <row r="366" spans="2:4" x14ac:dyDescent="0.25">
      <c r="B366" s="58"/>
      <c r="C366" s="58"/>
      <c r="D366" s="58"/>
    </row>
    <row r="367" spans="2:4" x14ac:dyDescent="0.25">
      <c r="B367" s="58"/>
      <c r="C367" s="58"/>
      <c r="D367" s="58"/>
    </row>
    <row r="368" spans="2:4" x14ac:dyDescent="0.25">
      <c r="B368" s="58"/>
      <c r="C368" s="58"/>
      <c r="D368" s="58"/>
    </row>
    <row r="369" spans="2:4" x14ac:dyDescent="0.25">
      <c r="B369" s="58"/>
      <c r="C369" s="58"/>
      <c r="D369" s="58"/>
    </row>
    <row r="370" spans="2:4" x14ac:dyDescent="0.25">
      <c r="B370" s="58"/>
      <c r="C370" s="58"/>
      <c r="D370" s="58"/>
    </row>
    <row r="371" spans="2:4" x14ac:dyDescent="0.25">
      <c r="B371" s="58"/>
      <c r="C371" s="58"/>
      <c r="D371" s="58"/>
    </row>
    <row r="372" spans="2:4" x14ac:dyDescent="0.25">
      <c r="B372" s="58"/>
      <c r="C372" s="58"/>
      <c r="D372" s="58"/>
    </row>
    <row r="373" spans="2:4" x14ac:dyDescent="0.25">
      <c r="B373" s="58"/>
      <c r="C373" s="58"/>
      <c r="D373" s="58"/>
    </row>
    <row r="374" spans="2:4" x14ac:dyDescent="0.25">
      <c r="B374" s="58"/>
      <c r="C374" s="58"/>
      <c r="D374" s="58"/>
    </row>
    <row r="375" spans="2:4" x14ac:dyDescent="0.25">
      <c r="B375" s="58"/>
      <c r="C375" s="58"/>
      <c r="D375" s="58"/>
    </row>
    <row r="376" spans="2:4" x14ac:dyDescent="0.25">
      <c r="B376" s="58"/>
      <c r="C376" s="58"/>
      <c r="D376" s="58"/>
    </row>
    <row r="377" spans="2:4" x14ac:dyDescent="0.25">
      <c r="B377" s="58"/>
      <c r="C377" s="58"/>
      <c r="D377" s="58"/>
    </row>
    <row r="378" spans="2:4" x14ac:dyDescent="0.25">
      <c r="B378" s="58"/>
      <c r="C378" s="58"/>
      <c r="D378" s="58"/>
    </row>
    <row r="379" spans="2:4" x14ac:dyDescent="0.25">
      <c r="B379" s="58"/>
      <c r="C379" s="58"/>
      <c r="D379" s="58"/>
    </row>
    <row r="380" spans="2:4" x14ac:dyDescent="0.25">
      <c r="B380" s="58"/>
      <c r="C380" s="58"/>
      <c r="D380" s="58"/>
    </row>
    <row r="381" spans="2:4" x14ac:dyDescent="0.25">
      <c r="B381" s="58"/>
      <c r="C381" s="58"/>
      <c r="D381" s="58"/>
    </row>
    <row r="382" spans="2:4" x14ac:dyDescent="0.25">
      <c r="B382" s="58"/>
      <c r="C382" s="58"/>
      <c r="D382" s="58"/>
    </row>
    <row r="383" spans="2:4" x14ac:dyDescent="0.25">
      <c r="B383" s="58"/>
      <c r="C383" s="58"/>
      <c r="D383" s="58"/>
    </row>
    <row r="384" spans="2:4" x14ac:dyDescent="0.25">
      <c r="B384" s="58"/>
      <c r="C384" s="58"/>
      <c r="D384" s="58"/>
    </row>
    <row r="385" spans="2:4" x14ac:dyDescent="0.25">
      <c r="B385" s="58"/>
      <c r="C385" s="58"/>
      <c r="D385" s="58"/>
    </row>
    <row r="386" spans="2:4" x14ac:dyDescent="0.25">
      <c r="B386" s="58"/>
      <c r="C386" s="58"/>
      <c r="D386" s="58"/>
    </row>
    <row r="387" spans="2:4" x14ac:dyDescent="0.25">
      <c r="B387" s="58"/>
      <c r="C387" s="58"/>
      <c r="D387" s="58"/>
    </row>
    <row r="388" spans="2:4" x14ac:dyDescent="0.25">
      <c r="B388" s="58"/>
      <c r="C388" s="58"/>
      <c r="D388" s="58"/>
    </row>
    <row r="389" spans="2:4" x14ac:dyDescent="0.25">
      <c r="B389" s="58"/>
      <c r="C389" s="58"/>
      <c r="D389" s="58"/>
    </row>
    <row r="390" spans="2:4" x14ac:dyDescent="0.25">
      <c r="B390" s="58"/>
      <c r="C390" s="58"/>
      <c r="D390" s="58"/>
    </row>
    <row r="391" spans="2:4" x14ac:dyDescent="0.25">
      <c r="B391" s="58"/>
      <c r="C391" s="58"/>
      <c r="D391" s="58"/>
    </row>
    <row r="392" spans="2:4" x14ac:dyDescent="0.25">
      <c r="B392" s="58"/>
      <c r="C392" s="58"/>
      <c r="D392" s="58"/>
    </row>
    <row r="393" spans="2:4" x14ac:dyDescent="0.25">
      <c r="B393" s="58"/>
      <c r="C393" s="58"/>
      <c r="D393" s="58"/>
    </row>
    <row r="394" spans="2:4" x14ac:dyDescent="0.25">
      <c r="B394" s="58"/>
      <c r="C394" s="58"/>
      <c r="D394" s="58"/>
    </row>
    <row r="395" spans="2:4" x14ac:dyDescent="0.25">
      <c r="B395" s="58"/>
      <c r="C395" s="58"/>
      <c r="D395" s="58"/>
    </row>
    <row r="396" spans="2:4" x14ac:dyDescent="0.25">
      <c r="B396" s="58"/>
      <c r="C396" s="58"/>
      <c r="D396" s="58"/>
    </row>
    <row r="397" spans="2:4" x14ac:dyDescent="0.25">
      <c r="B397" s="58"/>
      <c r="C397" s="58"/>
      <c r="D397" s="58"/>
    </row>
    <row r="398" spans="2:4" x14ac:dyDescent="0.25">
      <c r="B398" s="58"/>
      <c r="C398" s="58"/>
      <c r="D398" s="58"/>
    </row>
    <row r="399" spans="2:4" x14ac:dyDescent="0.25">
      <c r="B399" s="58"/>
      <c r="C399" s="58"/>
      <c r="D399" s="58"/>
    </row>
    <row r="400" spans="2:4" x14ac:dyDescent="0.25">
      <c r="B400" s="58"/>
      <c r="C400" s="58"/>
      <c r="D400" s="58"/>
    </row>
    <row r="401" spans="2:4" x14ac:dyDescent="0.25">
      <c r="B401" s="58"/>
      <c r="C401" s="58"/>
      <c r="D401" s="58"/>
    </row>
    <row r="402" spans="2:4" x14ac:dyDescent="0.25">
      <c r="B402" s="58"/>
      <c r="C402" s="58"/>
      <c r="D402" s="58"/>
    </row>
    <row r="403" spans="2:4" x14ac:dyDescent="0.25">
      <c r="B403" s="58"/>
      <c r="C403" s="58"/>
      <c r="D403" s="58"/>
    </row>
    <row r="404" spans="2:4" x14ac:dyDescent="0.25">
      <c r="B404" s="58"/>
      <c r="C404" s="58"/>
      <c r="D404" s="58"/>
    </row>
    <row r="405" spans="2:4" x14ac:dyDescent="0.25">
      <c r="B405" s="58"/>
      <c r="C405" s="58"/>
      <c r="D405" s="58"/>
    </row>
    <row r="406" spans="2:4" x14ac:dyDescent="0.25">
      <c r="B406" s="58"/>
      <c r="C406" s="58"/>
      <c r="D406" s="58"/>
    </row>
    <row r="407" spans="2:4" x14ac:dyDescent="0.25">
      <c r="B407" s="58"/>
      <c r="C407" s="58"/>
      <c r="D407" s="58"/>
    </row>
    <row r="408" spans="2:4" x14ac:dyDescent="0.25">
      <c r="B408" s="58"/>
      <c r="C408" s="58"/>
      <c r="D408" s="58"/>
    </row>
    <row r="409" spans="2:4" x14ac:dyDescent="0.25">
      <c r="B409" s="58"/>
      <c r="C409" s="58"/>
      <c r="D409" s="58"/>
    </row>
    <row r="410" spans="2:4" x14ac:dyDescent="0.25">
      <c r="B410" s="58"/>
      <c r="C410" s="58"/>
      <c r="D410" s="58"/>
    </row>
    <row r="411" spans="2:4" x14ac:dyDescent="0.25">
      <c r="B411" s="58"/>
      <c r="C411" s="58"/>
      <c r="D411" s="58"/>
    </row>
    <row r="412" spans="2:4" x14ac:dyDescent="0.25">
      <c r="B412" s="58"/>
      <c r="C412" s="58"/>
      <c r="D412" s="58"/>
    </row>
    <row r="413" spans="2:4" x14ac:dyDescent="0.25">
      <c r="B413" s="58"/>
      <c r="C413" s="58"/>
      <c r="D413" s="58"/>
    </row>
    <row r="414" spans="2:4" x14ac:dyDescent="0.25">
      <c r="B414" s="58"/>
      <c r="C414" s="58"/>
      <c r="D414" s="58"/>
    </row>
    <row r="415" spans="2:4" x14ac:dyDescent="0.25">
      <c r="B415" s="58"/>
      <c r="C415" s="58"/>
      <c r="D415" s="58"/>
    </row>
    <row r="416" spans="2:4" x14ac:dyDescent="0.25">
      <c r="B416" s="58"/>
      <c r="C416" s="58"/>
      <c r="D416" s="58"/>
    </row>
    <row r="417" spans="2:4" x14ac:dyDescent="0.25">
      <c r="B417" s="58"/>
      <c r="C417" s="58"/>
      <c r="D417" s="58"/>
    </row>
    <row r="418" spans="2:4" x14ac:dyDescent="0.25">
      <c r="B418" s="58"/>
      <c r="C418" s="58"/>
      <c r="D418" s="58"/>
    </row>
    <row r="419" spans="2:4" x14ac:dyDescent="0.25">
      <c r="B419" s="58"/>
      <c r="C419" s="58"/>
      <c r="D419" s="58"/>
    </row>
    <row r="420" spans="2:4" x14ac:dyDescent="0.25">
      <c r="B420" s="58"/>
      <c r="C420" s="58"/>
      <c r="D420" s="58"/>
    </row>
    <row r="421" spans="2:4" x14ac:dyDescent="0.25">
      <c r="B421" s="58"/>
      <c r="C421" s="58"/>
      <c r="D421" s="58"/>
    </row>
    <row r="422" spans="2:4" x14ac:dyDescent="0.25">
      <c r="B422" s="58"/>
      <c r="C422" s="58"/>
      <c r="D422" s="58"/>
    </row>
    <row r="423" spans="2:4" x14ac:dyDescent="0.25">
      <c r="B423" s="58"/>
      <c r="C423" s="58"/>
      <c r="D423" s="58"/>
    </row>
    <row r="424" spans="2:4" x14ac:dyDescent="0.25">
      <c r="B424" s="58"/>
      <c r="C424" s="58"/>
      <c r="D424" s="58"/>
    </row>
    <row r="425" spans="2:4" x14ac:dyDescent="0.25">
      <c r="B425" s="58"/>
      <c r="C425" s="58"/>
      <c r="D425" s="58"/>
    </row>
    <row r="426" spans="2:4" x14ac:dyDescent="0.25">
      <c r="B426" s="58"/>
      <c r="C426" s="58"/>
      <c r="D426" s="58"/>
    </row>
    <row r="427" spans="2:4" x14ac:dyDescent="0.25">
      <c r="B427" s="58"/>
      <c r="C427" s="58"/>
      <c r="D427" s="58"/>
    </row>
    <row r="428" spans="2:4" x14ac:dyDescent="0.25">
      <c r="B428" s="58"/>
      <c r="C428" s="58"/>
      <c r="D428" s="58"/>
    </row>
    <row r="429" spans="2:4" x14ac:dyDescent="0.25">
      <c r="B429" s="58"/>
      <c r="C429" s="58"/>
      <c r="D429" s="58"/>
    </row>
    <row r="430" spans="2:4" x14ac:dyDescent="0.25">
      <c r="B430" s="58"/>
      <c r="C430" s="58"/>
      <c r="D430" s="58"/>
    </row>
    <row r="431" spans="2:4" x14ac:dyDescent="0.25">
      <c r="B431" s="58"/>
      <c r="C431" s="58"/>
      <c r="D431" s="58"/>
    </row>
    <row r="432" spans="2:4" x14ac:dyDescent="0.25">
      <c r="B432" s="58"/>
      <c r="C432" s="58"/>
      <c r="D432" s="58"/>
    </row>
    <row r="433" spans="2:4" x14ac:dyDescent="0.25">
      <c r="B433" s="58"/>
      <c r="C433" s="58"/>
      <c r="D433" s="58"/>
    </row>
    <row r="434" spans="2:4" x14ac:dyDescent="0.25">
      <c r="B434" s="58"/>
      <c r="C434" s="58"/>
      <c r="D434" s="58"/>
    </row>
    <row r="435" spans="2:4" x14ac:dyDescent="0.25">
      <c r="B435" s="58"/>
      <c r="C435" s="58"/>
      <c r="D435" s="58"/>
    </row>
    <row r="436" spans="2:4" x14ac:dyDescent="0.25">
      <c r="B436" s="58"/>
      <c r="C436" s="58"/>
      <c r="D436" s="58"/>
    </row>
    <row r="437" spans="2:4" x14ac:dyDescent="0.25">
      <c r="B437" s="58"/>
      <c r="C437" s="58"/>
      <c r="D437" s="58"/>
    </row>
    <row r="438" spans="2:4" x14ac:dyDescent="0.25">
      <c r="B438" s="58"/>
      <c r="C438" s="58"/>
      <c r="D438" s="58"/>
    </row>
    <row r="439" spans="2:4" x14ac:dyDescent="0.25">
      <c r="B439" s="58"/>
      <c r="C439" s="58"/>
      <c r="D439" s="58"/>
    </row>
    <row r="440" spans="2:4" x14ac:dyDescent="0.25">
      <c r="B440" s="58"/>
      <c r="C440" s="58"/>
      <c r="D440" s="58"/>
    </row>
    <row r="441" spans="2:4" x14ac:dyDescent="0.25">
      <c r="B441" s="58"/>
      <c r="C441" s="58"/>
      <c r="D441" s="58"/>
    </row>
    <row r="442" spans="2:4" x14ac:dyDescent="0.25">
      <c r="B442" s="58"/>
      <c r="C442" s="58"/>
      <c r="D442" s="58"/>
    </row>
    <row r="443" spans="2:4" x14ac:dyDescent="0.25">
      <c r="B443" s="58"/>
      <c r="C443" s="58"/>
      <c r="D443" s="58"/>
    </row>
    <row r="444" spans="2:4" x14ac:dyDescent="0.25">
      <c r="B444" s="58"/>
      <c r="C444" s="58"/>
      <c r="D444" s="58"/>
    </row>
    <row r="445" spans="2:4" x14ac:dyDescent="0.25">
      <c r="B445" s="58"/>
      <c r="C445" s="58"/>
      <c r="D445" s="58"/>
    </row>
    <row r="446" spans="2:4" x14ac:dyDescent="0.25">
      <c r="B446" s="58"/>
      <c r="C446" s="58"/>
      <c r="D446" s="58"/>
    </row>
    <row r="447" spans="2:4" x14ac:dyDescent="0.25">
      <c r="B447" s="58"/>
      <c r="C447" s="58"/>
      <c r="D447" s="58"/>
    </row>
    <row r="448" spans="2:4" x14ac:dyDescent="0.25">
      <c r="B448" s="58"/>
      <c r="C448" s="58"/>
      <c r="D448" s="58"/>
    </row>
    <row r="449" spans="2:4" x14ac:dyDescent="0.25">
      <c r="B449" s="58"/>
      <c r="C449" s="58"/>
      <c r="D449" s="58"/>
    </row>
    <row r="450" spans="2:4" x14ac:dyDescent="0.25">
      <c r="B450" s="58"/>
      <c r="C450" s="58"/>
      <c r="D450" s="58"/>
    </row>
    <row r="451" spans="2:4" x14ac:dyDescent="0.25">
      <c r="B451" s="58"/>
      <c r="C451" s="58"/>
      <c r="D451" s="58"/>
    </row>
    <row r="452" spans="2:4" x14ac:dyDescent="0.25">
      <c r="B452" s="58"/>
      <c r="C452" s="58"/>
      <c r="D452" s="58"/>
    </row>
    <row r="453" spans="2:4" x14ac:dyDescent="0.25">
      <c r="B453" s="58"/>
      <c r="C453" s="58"/>
      <c r="D453" s="58"/>
    </row>
    <row r="454" spans="2:4" x14ac:dyDescent="0.25">
      <c r="B454" s="58"/>
      <c r="C454" s="58"/>
      <c r="D454" s="58"/>
    </row>
    <row r="455" spans="2:4" x14ac:dyDescent="0.25">
      <c r="B455" s="58"/>
      <c r="C455" s="58"/>
      <c r="D455" s="58"/>
    </row>
    <row r="456" spans="2:4" x14ac:dyDescent="0.25">
      <c r="B456" s="58"/>
      <c r="C456" s="58"/>
      <c r="D456" s="58"/>
    </row>
    <row r="457" spans="2:4" x14ac:dyDescent="0.25">
      <c r="B457" s="58"/>
      <c r="C457" s="58"/>
      <c r="D457" s="58"/>
    </row>
    <row r="458" spans="2:4" x14ac:dyDescent="0.25">
      <c r="B458" s="58"/>
      <c r="C458" s="58"/>
      <c r="D458" s="58"/>
    </row>
    <row r="459" spans="2:4" x14ac:dyDescent="0.25">
      <c r="B459" s="58"/>
      <c r="C459" s="58"/>
      <c r="D459" s="58"/>
    </row>
    <row r="460" spans="2:4" x14ac:dyDescent="0.25">
      <c r="B460" s="58"/>
      <c r="C460" s="58"/>
      <c r="D460" s="58"/>
    </row>
    <row r="461" spans="2:4" x14ac:dyDescent="0.25">
      <c r="B461" s="58"/>
      <c r="C461" s="58"/>
      <c r="D461" s="58"/>
    </row>
    <row r="462" spans="2:4" x14ac:dyDescent="0.25">
      <c r="B462" s="58"/>
      <c r="C462" s="58"/>
      <c r="D462" s="58"/>
    </row>
    <row r="463" spans="2:4" x14ac:dyDescent="0.25">
      <c r="B463" s="58"/>
      <c r="C463" s="58"/>
      <c r="D463" s="58"/>
    </row>
    <row r="464" spans="2:4" x14ac:dyDescent="0.25">
      <c r="B464" s="58"/>
      <c r="C464" s="58"/>
      <c r="D464" s="58"/>
    </row>
    <row r="465" spans="2:4" x14ac:dyDescent="0.25">
      <c r="B465" s="58"/>
      <c r="C465" s="58"/>
      <c r="D465" s="58"/>
    </row>
    <row r="466" spans="2:4" x14ac:dyDescent="0.25">
      <c r="B466" s="58"/>
      <c r="C466" s="58"/>
      <c r="D466" s="58"/>
    </row>
    <row r="467" spans="2:4" x14ac:dyDescent="0.25">
      <c r="B467" s="58"/>
      <c r="C467" s="58"/>
      <c r="D467" s="58"/>
    </row>
    <row r="468" spans="2:4" x14ac:dyDescent="0.25">
      <c r="B468" s="58"/>
      <c r="C468" s="58"/>
      <c r="D468" s="58"/>
    </row>
    <row r="469" spans="2:4" x14ac:dyDescent="0.25">
      <c r="B469" s="58"/>
      <c r="C469" s="58"/>
      <c r="D469" s="58"/>
    </row>
    <row r="470" spans="2:4" x14ac:dyDescent="0.25">
      <c r="B470" s="58"/>
      <c r="C470" s="58"/>
      <c r="D470" s="58"/>
    </row>
    <row r="471" spans="2:4" x14ac:dyDescent="0.25">
      <c r="B471" s="58"/>
      <c r="C471" s="58"/>
      <c r="D471" s="58"/>
    </row>
    <row r="472" spans="2:4" x14ac:dyDescent="0.25">
      <c r="B472" s="58"/>
      <c r="C472" s="58"/>
      <c r="D472" s="58"/>
    </row>
    <row r="473" spans="2:4" x14ac:dyDescent="0.25">
      <c r="B473" s="58"/>
      <c r="C473" s="58"/>
      <c r="D473" s="58"/>
    </row>
    <row r="474" spans="2:4" x14ac:dyDescent="0.25">
      <c r="B474" s="58"/>
      <c r="C474" s="58"/>
      <c r="D474" s="58"/>
    </row>
    <row r="475" spans="2:4" x14ac:dyDescent="0.25">
      <c r="B475" s="58"/>
      <c r="C475" s="58"/>
      <c r="D475" s="58"/>
    </row>
    <row r="476" spans="2:4" x14ac:dyDescent="0.25">
      <c r="B476" s="58"/>
      <c r="C476" s="58"/>
      <c r="D476" s="58"/>
    </row>
    <row r="477" spans="2:4" x14ac:dyDescent="0.25">
      <c r="B477" s="58"/>
      <c r="C477" s="58"/>
      <c r="D477" s="58"/>
    </row>
    <row r="478" spans="2:4" x14ac:dyDescent="0.25">
      <c r="B478" s="58"/>
      <c r="C478" s="58"/>
      <c r="D478" s="58"/>
    </row>
    <row r="479" spans="2:4" x14ac:dyDescent="0.25">
      <c r="B479" s="58"/>
      <c r="C479" s="58"/>
      <c r="D479" s="58"/>
    </row>
    <row r="480" spans="2:4" x14ac:dyDescent="0.25">
      <c r="B480" s="58"/>
      <c r="C480" s="58"/>
      <c r="D480" s="58"/>
    </row>
    <row r="481" spans="2:4" x14ac:dyDescent="0.25">
      <c r="B481" s="58"/>
      <c r="C481" s="58"/>
      <c r="D481" s="58"/>
    </row>
    <row r="482" spans="2:4" x14ac:dyDescent="0.25">
      <c r="B482" s="58"/>
      <c r="C482" s="58"/>
      <c r="D482" s="58"/>
    </row>
    <row r="483" spans="2:4" x14ac:dyDescent="0.25">
      <c r="B483" s="58"/>
      <c r="C483" s="58"/>
      <c r="D483" s="58"/>
    </row>
    <row r="484" spans="2:4" x14ac:dyDescent="0.25">
      <c r="B484" s="58"/>
      <c r="C484" s="58"/>
      <c r="D484" s="58"/>
    </row>
    <row r="485" spans="2:4" x14ac:dyDescent="0.25">
      <c r="B485" s="58"/>
      <c r="C485" s="58"/>
      <c r="D485" s="58"/>
    </row>
    <row r="486" spans="2:4" x14ac:dyDescent="0.25">
      <c r="B486" s="58"/>
      <c r="C486" s="58"/>
      <c r="D486" s="58"/>
    </row>
    <row r="487" spans="2:4" x14ac:dyDescent="0.25">
      <c r="B487" s="58"/>
      <c r="C487" s="58"/>
      <c r="D487" s="58"/>
    </row>
    <row r="488" spans="2:4" x14ac:dyDescent="0.25">
      <c r="B488" s="58"/>
      <c r="C488" s="58"/>
      <c r="D488" s="58"/>
    </row>
    <row r="489" spans="2:4" x14ac:dyDescent="0.25">
      <c r="B489" s="58"/>
      <c r="C489" s="58"/>
      <c r="D489" s="58"/>
    </row>
    <row r="490" spans="2:4" x14ac:dyDescent="0.25">
      <c r="B490" s="58"/>
      <c r="C490" s="58"/>
      <c r="D490" s="58"/>
    </row>
    <row r="491" spans="2:4" x14ac:dyDescent="0.25">
      <c r="B491" s="58"/>
      <c r="C491" s="58"/>
      <c r="D491" s="58"/>
    </row>
    <row r="492" spans="2:4" x14ac:dyDescent="0.25">
      <c r="B492" s="58"/>
      <c r="C492" s="58"/>
      <c r="D492" s="58"/>
    </row>
    <row r="493" spans="2:4" x14ac:dyDescent="0.25">
      <c r="B493" s="58"/>
      <c r="C493" s="58"/>
      <c r="D493" s="58"/>
    </row>
    <row r="494" spans="2:4" x14ac:dyDescent="0.25">
      <c r="B494" s="58"/>
      <c r="C494" s="58"/>
      <c r="D494" s="58"/>
    </row>
    <row r="495" spans="2:4" x14ac:dyDescent="0.25">
      <c r="B495" s="58"/>
      <c r="C495" s="58"/>
      <c r="D495" s="58"/>
    </row>
    <row r="496" spans="2:4" x14ac:dyDescent="0.25">
      <c r="B496" s="58"/>
      <c r="C496" s="58"/>
      <c r="D496" s="58"/>
    </row>
    <row r="497" spans="2:4" x14ac:dyDescent="0.25">
      <c r="B497" s="58"/>
      <c r="C497" s="58"/>
      <c r="D497" s="58"/>
    </row>
    <row r="498" spans="2:4" x14ac:dyDescent="0.25">
      <c r="B498" s="58"/>
      <c r="C498" s="58"/>
      <c r="D498" s="58"/>
    </row>
    <row r="499" spans="2:4" x14ac:dyDescent="0.25">
      <c r="B499" s="58"/>
      <c r="C499" s="58"/>
      <c r="D499" s="58"/>
    </row>
    <row r="500" spans="2:4" x14ac:dyDescent="0.25">
      <c r="B500" s="58"/>
      <c r="C500" s="58"/>
      <c r="D500" s="58"/>
    </row>
    <row r="501" spans="2:4" hidden="1" x14ac:dyDescent="0.25">
      <c r="B501" s="79"/>
      <c r="C501" s="79"/>
      <c r="D501" s="79"/>
    </row>
    <row r="502" spans="2:4" hidden="1" x14ac:dyDescent="0.25">
      <c r="B502" s="80"/>
      <c r="C502" s="80"/>
      <c r="D502" s="80"/>
    </row>
    <row r="503" spans="2:4" hidden="1" x14ac:dyDescent="0.25">
      <c r="B503" s="80"/>
      <c r="C503" s="80"/>
      <c r="D503" s="80"/>
    </row>
    <row r="504" spans="2:4" hidden="1" x14ac:dyDescent="0.25">
      <c r="B504" s="80"/>
      <c r="C504" s="80"/>
      <c r="D504" s="80"/>
    </row>
    <row r="505" spans="2:4" hidden="1" x14ac:dyDescent="0.25">
      <c r="B505" s="80"/>
      <c r="C505" s="80"/>
      <c r="D505" s="80"/>
    </row>
    <row r="506" spans="2:4" hidden="1" x14ac:dyDescent="0.25">
      <c r="B506" s="80"/>
      <c r="C506" s="80"/>
      <c r="D506" s="80"/>
    </row>
    <row r="507" spans="2:4" hidden="1" x14ac:dyDescent="0.25">
      <c r="B507" s="80"/>
      <c r="C507" s="80"/>
      <c r="D507" s="80"/>
    </row>
    <row r="508" spans="2:4" hidden="1" x14ac:dyDescent="0.25">
      <c r="B508" s="80"/>
      <c r="C508" s="80"/>
      <c r="D508" s="80"/>
    </row>
    <row r="509" spans="2:4" hidden="1" x14ac:dyDescent="0.25">
      <c r="B509" s="80"/>
      <c r="C509" s="80"/>
      <c r="D509" s="80"/>
    </row>
    <row r="510" spans="2:4" hidden="1" x14ac:dyDescent="0.25">
      <c r="B510" s="80"/>
      <c r="C510" s="80"/>
      <c r="D510" s="80"/>
    </row>
    <row r="511" spans="2:4" hidden="1" x14ac:dyDescent="0.25">
      <c r="B511" s="80"/>
      <c r="C511" s="80"/>
      <c r="D511" s="80"/>
    </row>
    <row r="512" spans="2:4" hidden="1" x14ac:dyDescent="0.25">
      <c r="B512" s="80"/>
      <c r="C512" s="80"/>
      <c r="D512" s="80"/>
    </row>
    <row r="513" spans="2:4" hidden="1" x14ac:dyDescent="0.25">
      <c r="B513" s="80"/>
      <c r="C513" s="80"/>
      <c r="D513" s="80"/>
    </row>
    <row r="514" spans="2:4" hidden="1" x14ac:dyDescent="0.25">
      <c r="B514" s="80"/>
      <c r="C514" s="80"/>
      <c r="D514" s="80"/>
    </row>
    <row r="515" spans="2:4" hidden="1" x14ac:dyDescent="0.25">
      <c r="B515" s="80"/>
      <c r="C515" s="80"/>
      <c r="D515" s="80"/>
    </row>
    <row r="516" spans="2:4" hidden="1" x14ac:dyDescent="0.25">
      <c r="B516" s="80"/>
      <c r="C516" s="80"/>
      <c r="D516" s="80"/>
    </row>
    <row r="517" spans="2:4" hidden="1" x14ac:dyDescent="0.25">
      <c r="B517" s="80"/>
      <c r="C517" s="80"/>
      <c r="D517" s="80"/>
    </row>
    <row r="518" spans="2:4" hidden="1" x14ac:dyDescent="0.25">
      <c r="B518" s="80"/>
      <c r="C518" s="80"/>
      <c r="D518" s="80"/>
    </row>
    <row r="519" spans="2:4" hidden="1" x14ac:dyDescent="0.25">
      <c r="B519" s="80"/>
      <c r="C519" s="80"/>
      <c r="D519" s="80"/>
    </row>
    <row r="520" spans="2:4" hidden="1" x14ac:dyDescent="0.25">
      <c r="B520" s="80"/>
      <c r="C520" s="80"/>
      <c r="D520" s="80"/>
    </row>
    <row r="521" spans="2:4" hidden="1" x14ac:dyDescent="0.25">
      <c r="B521" s="80"/>
      <c r="C521" s="80"/>
      <c r="D521" s="80"/>
    </row>
    <row r="522" spans="2:4" hidden="1" x14ac:dyDescent="0.25">
      <c r="B522" s="80"/>
      <c r="C522" s="80"/>
      <c r="D522" s="80"/>
    </row>
    <row r="523" spans="2:4" hidden="1" x14ac:dyDescent="0.25">
      <c r="B523" s="80"/>
      <c r="C523" s="80"/>
      <c r="D523" s="80"/>
    </row>
    <row r="524" spans="2:4" hidden="1" x14ac:dyDescent="0.25">
      <c r="B524" s="80"/>
      <c r="C524" s="80"/>
      <c r="D524" s="80"/>
    </row>
    <row r="525" spans="2:4" hidden="1" x14ac:dyDescent="0.25">
      <c r="B525" s="80"/>
      <c r="C525" s="80"/>
      <c r="D525" s="80"/>
    </row>
    <row r="526" spans="2:4" hidden="1" x14ac:dyDescent="0.25">
      <c r="B526" s="80"/>
      <c r="C526" s="80"/>
      <c r="D526" s="80"/>
    </row>
    <row r="527" spans="2:4" hidden="1" x14ac:dyDescent="0.25">
      <c r="B527" s="80"/>
      <c r="C527" s="80"/>
      <c r="D527" s="80"/>
    </row>
    <row r="528" spans="2:4" hidden="1" x14ac:dyDescent="0.25">
      <c r="B528" s="80"/>
      <c r="C528" s="80"/>
      <c r="D528" s="80"/>
    </row>
    <row r="529" spans="2:4" hidden="1" x14ac:dyDescent="0.25">
      <c r="B529" s="80"/>
      <c r="C529" s="80"/>
      <c r="D529" s="80"/>
    </row>
    <row r="530" spans="2:4" hidden="1" x14ac:dyDescent="0.25">
      <c r="B530" s="80"/>
      <c r="C530" s="80"/>
      <c r="D530" s="80"/>
    </row>
    <row r="531" spans="2:4" hidden="1" x14ac:dyDescent="0.25">
      <c r="B531" s="80"/>
      <c r="C531" s="80"/>
      <c r="D531" s="80"/>
    </row>
    <row r="532" spans="2:4" hidden="1" x14ac:dyDescent="0.25">
      <c r="B532" s="80"/>
      <c r="C532" s="80"/>
      <c r="D532" s="80"/>
    </row>
    <row r="533" spans="2:4" hidden="1" x14ac:dyDescent="0.25">
      <c r="B533" s="80"/>
      <c r="C533" s="80"/>
      <c r="D533" s="80"/>
    </row>
    <row r="534" spans="2:4" hidden="1" x14ac:dyDescent="0.25">
      <c r="B534" s="80"/>
      <c r="C534" s="80"/>
      <c r="D534" s="80"/>
    </row>
    <row r="535" spans="2:4" hidden="1" x14ac:dyDescent="0.25">
      <c r="B535" s="80"/>
      <c r="C535" s="80"/>
      <c r="D535" s="80"/>
    </row>
    <row r="536" spans="2:4" hidden="1" x14ac:dyDescent="0.25">
      <c r="B536" s="80"/>
      <c r="C536" s="80"/>
      <c r="D536" s="80"/>
    </row>
    <row r="537" spans="2:4" hidden="1" x14ac:dyDescent="0.25">
      <c r="B537" s="80"/>
      <c r="C537" s="80"/>
      <c r="D537" s="80"/>
    </row>
    <row r="538" spans="2:4" hidden="1" x14ac:dyDescent="0.25">
      <c r="B538" s="80"/>
      <c r="C538" s="80"/>
      <c r="D538" s="80"/>
    </row>
    <row r="539" spans="2:4" hidden="1" x14ac:dyDescent="0.25">
      <c r="B539" s="80"/>
      <c r="C539" s="80"/>
      <c r="D539" s="80"/>
    </row>
    <row r="540" spans="2:4" hidden="1" x14ac:dyDescent="0.25">
      <c r="B540" s="80"/>
      <c r="C540" s="80"/>
      <c r="D540" s="80"/>
    </row>
    <row r="541" spans="2:4" hidden="1" x14ac:dyDescent="0.25">
      <c r="B541" s="80"/>
      <c r="C541" s="80"/>
      <c r="D541" s="80"/>
    </row>
    <row r="542" spans="2:4" hidden="1" x14ac:dyDescent="0.25">
      <c r="B542" s="80"/>
      <c r="C542" s="80"/>
      <c r="D542" s="80"/>
    </row>
    <row r="543" spans="2:4" hidden="1" x14ac:dyDescent="0.25">
      <c r="B543" s="80"/>
      <c r="C543" s="80"/>
      <c r="D543" s="80"/>
    </row>
    <row r="544" spans="2:4" hidden="1" x14ac:dyDescent="0.25">
      <c r="B544" s="80"/>
      <c r="C544" s="80"/>
      <c r="D544" s="80"/>
    </row>
    <row r="545" spans="2:4" hidden="1" x14ac:dyDescent="0.25">
      <c r="B545" s="80"/>
      <c r="C545" s="80"/>
      <c r="D545" s="80"/>
    </row>
    <row r="546" spans="2:4" hidden="1" x14ac:dyDescent="0.25">
      <c r="B546" s="80"/>
      <c r="C546" s="80"/>
      <c r="D546" s="80"/>
    </row>
    <row r="547" spans="2:4" hidden="1" x14ac:dyDescent="0.25">
      <c r="B547" s="80"/>
      <c r="C547" s="80"/>
      <c r="D547" s="80"/>
    </row>
    <row r="548" spans="2:4" hidden="1" x14ac:dyDescent="0.25">
      <c r="B548" s="80"/>
      <c r="C548" s="80"/>
      <c r="D548" s="80"/>
    </row>
    <row r="549" spans="2:4" hidden="1" x14ac:dyDescent="0.25">
      <c r="B549" s="80"/>
      <c r="C549" s="80"/>
      <c r="D549" s="80"/>
    </row>
    <row r="550" spans="2:4" hidden="1" x14ac:dyDescent="0.25">
      <c r="B550" s="80"/>
      <c r="C550" s="80"/>
      <c r="D550" s="80"/>
    </row>
    <row r="551" spans="2:4" hidden="1" x14ac:dyDescent="0.25">
      <c r="B551" s="80"/>
      <c r="C551" s="80"/>
      <c r="D551" s="80"/>
    </row>
    <row r="552" spans="2:4" hidden="1" x14ac:dyDescent="0.25">
      <c r="B552" s="80"/>
      <c r="C552" s="80"/>
      <c r="D552" s="80"/>
    </row>
    <row r="553" spans="2:4" hidden="1" x14ac:dyDescent="0.25">
      <c r="B553" s="80"/>
      <c r="C553" s="80"/>
      <c r="D553" s="80"/>
    </row>
    <row r="554" spans="2:4" hidden="1" x14ac:dyDescent="0.25">
      <c r="B554" s="80"/>
      <c r="C554" s="80"/>
      <c r="D554" s="80"/>
    </row>
    <row r="555" spans="2:4" hidden="1" x14ac:dyDescent="0.25">
      <c r="B555" s="80"/>
      <c r="C555" s="80"/>
      <c r="D555" s="80"/>
    </row>
    <row r="556" spans="2:4" hidden="1" x14ac:dyDescent="0.25">
      <c r="B556" s="80"/>
      <c r="C556" s="80"/>
      <c r="D556" s="80"/>
    </row>
    <row r="557" spans="2:4" hidden="1" x14ac:dyDescent="0.25">
      <c r="B557" s="80"/>
      <c r="C557" s="80"/>
      <c r="D557" s="80"/>
    </row>
    <row r="558" spans="2:4" hidden="1" x14ac:dyDescent="0.25">
      <c r="B558" s="80"/>
      <c r="C558" s="80"/>
      <c r="D558" s="80"/>
    </row>
    <row r="559" spans="2:4" hidden="1" x14ac:dyDescent="0.25">
      <c r="B559" s="80"/>
      <c r="C559" s="80"/>
      <c r="D559" s="80"/>
    </row>
    <row r="560" spans="2:4" hidden="1" x14ac:dyDescent="0.25">
      <c r="B560" s="80"/>
      <c r="C560" s="80"/>
      <c r="D560" s="80"/>
    </row>
    <row r="561" spans="2:4" hidden="1" x14ac:dyDescent="0.25">
      <c r="B561" s="80"/>
      <c r="C561" s="80"/>
      <c r="D561" s="80"/>
    </row>
    <row r="562" spans="2:4" hidden="1" x14ac:dyDescent="0.25">
      <c r="B562" s="80"/>
      <c r="C562" s="80"/>
      <c r="D562" s="80"/>
    </row>
    <row r="563" spans="2:4" hidden="1" x14ac:dyDescent="0.25">
      <c r="B563" s="80"/>
      <c r="C563" s="80"/>
      <c r="D563" s="80"/>
    </row>
    <row r="564" spans="2:4" hidden="1" x14ac:dyDescent="0.25">
      <c r="B564" s="80"/>
      <c r="C564" s="80"/>
      <c r="D564" s="80"/>
    </row>
    <row r="565" spans="2:4" hidden="1" x14ac:dyDescent="0.25">
      <c r="B565" s="80"/>
      <c r="C565" s="80"/>
      <c r="D565" s="80"/>
    </row>
    <row r="566" spans="2:4" hidden="1" x14ac:dyDescent="0.25">
      <c r="B566" s="80"/>
      <c r="C566" s="80"/>
      <c r="D566" s="80"/>
    </row>
    <row r="567" spans="2:4" hidden="1" x14ac:dyDescent="0.25">
      <c r="B567" s="80"/>
      <c r="C567" s="80"/>
      <c r="D567" s="80"/>
    </row>
    <row r="568" spans="2:4" hidden="1" x14ac:dyDescent="0.25">
      <c r="B568" s="80"/>
      <c r="C568" s="80"/>
      <c r="D568" s="80"/>
    </row>
    <row r="569" spans="2:4" hidden="1" x14ac:dyDescent="0.25">
      <c r="B569" s="80"/>
      <c r="C569" s="80"/>
      <c r="D569" s="80"/>
    </row>
    <row r="570" spans="2:4" hidden="1" x14ac:dyDescent="0.25">
      <c r="B570" s="80"/>
      <c r="C570" s="80"/>
      <c r="D570" s="80"/>
    </row>
    <row r="571" spans="2:4" hidden="1" x14ac:dyDescent="0.25">
      <c r="B571" s="80"/>
      <c r="C571" s="80"/>
      <c r="D571" s="80"/>
    </row>
    <row r="572" spans="2:4" hidden="1" x14ac:dyDescent="0.25">
      <c r="B572" s="80"/>
      <c r="C572" s="80"/>
      <c r="D572" s="80"/>
    </row>
    <row r="573" spans="2:4" hidden="1" x14ac:dyDescent="0.25">
      <c r="B573" s="80"/>
      <c r="C573" s="80"/>
      <c r="D573" s="80"/>
    </row>
    <row r="574" spans="2:4" hidden="1" x14ac:dyDescent="0.25">
      <c r="B574" s="80"/>
      <c r="C574" s="80"/>
      <c r="D574" s="80"/>
    </row>
    <row r="575" spans="2:4" hidden="1" x14ac:dyDescent="0.25">
      <c r="B575" s="80"/>
      <c r="C575" s="80"/>
      <c r="D575" s="80"/>
    </row>
    <row r="576" spans="2:4" hidden="1" x14ac:dyDescent="0.25">
      <c r="B576" s="80"/>
      <c r="C576" s="80"/>
      <c r="D576" s="80"/>
    </row>
    <row r="577" spans="2:4" hidden="1" x14ac:dyDescent="0.25">
      <c r="B577" s="80"/>
      <c r="C577" s="80"/>
      <c r="D577" s="80"/>
    </row>
    <row r="578" spans="2:4" hidden="1" x14ac:dyDescent="0.25">
      <c r="B578" s="80"/>
      <c r="C578" s="80"/>
      <c r="D578" s="80"/>
    </row>
    <row r="579" spans="2:4" hidden="1" x14ac:dyDescent="0.25">
      <c r="B579" s="80"/>
      <c r="C579" s="80"/>
      <c r="D579" s="80"/>
    </row>
    <row r="580" spans="2:4" hidden="1" x14ac:dyDescent="0.25">
      <c r="B580" s="80"/>
      <c r="C580" s="80"/>
      <c r="D580" s="80"/>
    </row>
    <row r="581" spans="2:4" hidden="1" x14ac:dyDescent="0.25">
      <c r="B581" s="80"/>
      <c r="C581" s="80"/>
      <c r="D581" s="80"/>
    </row>
    <row r="582" spans="2:4" hidden="1" x14ac:dyDescent="0.25">
      <c r="B582" s="80"/>
      <c r="C582" s="80"/>
      <c r="D582" s="80"/>
    </row>
    <row r="583" spans="2:4" hidden="1" x14ac:dyDescent="0.25">
      <c r="B583" s="80"/>
      <c r="C583" s="80"/>
      <c r="D583" s="80"/>
    </row>
    <row r="584" spans="2:4" hidden="1" x14ac:dyDescent="0.25">
      <c r="B584" s="80"/>
      <c r="C584" s="80"/>
      <c r="D584" s="80"/>
    </row>
    <row r="585" spans="2:4" hidden="1" x14ac:dyDescent="0.25">
      <c r="B585" s="80"/>
      <c r="C585" s="80"/>
      <c r="D585" s="80"/>
    </row>
    <row r="586" spans="2:4" hidden="1" x14ac:dyDescent="0.25">
      <c r="B586" s="80"/>
      <c r="C586" s="80"/>
      <c r="D586" s="80"/>
    </row>
    <row r="587" spans="2:4" hidden="1" x14ac:dyDescent="0.25">
      <c r="B587" s="80"/>
      <c r="C587" s="80"/>
      <c r="D587" s="80"/>
    </row>
    <row r="588" spans="2:4" hidden="1" x14ac:dyDescent="0.25">
      <c r="B588" s="80"/>
      <c r="C588" s="80"/>
      <c r="D588" s="80"/>
    </row>
    <row r="589" spans="2:4" hidden="1" x14ac:dyDescent="0.25">
      <c r="B589" s="80"/>
      <c r="C589" s="80"/>
      <c r="D589" s="80"/>
    </row>
    <row r="590" spans="2:4" hidden="1" x14ac:dyDescent="0.25">
      <c r="B590" s="80"/>
      <c r="C590" s="80"/>
      <c r="D590" s="80"/>
    </row>
    <row r="591" spans="2:4" hidden="1" x14ac:dyDescent="0.25">
      <c r="B591" s="80"/>
      <c r="C591" s="80"/>
      <c r="D591" s="80"/>
    </row>
    <row r="592" spans="2:4" hidden="1" x14ac:dyDescent="0.25">
      <c r="B592" s="80"/>
      <c r="C592" s="80"/>
      <c r="D592" s="80"/>
    </row>
    <row r="593" spans="2:4" hidden="1" x14ac:dyDescent="0.25">
      <c r="B593" s="80"/>
      <c r="C593" s="80"/>
      <c r="D593" s="80"/>
    </row>
    <row r="594" spans="2:4" hidden="1" x14ac:dyDescent="0.25">
      <c r="B594" s="80"/>
      <c r="C594" s="80"/>
      <c r="D594" s="80"/>
    </row>
    <row r="595" spans="2:4" hidden="1" x14ac:dyDescent="0.25">
      <c r="B595" s="80"/>
      <c r="C595" s="80"/>
      <c r="D595" s="80"/>
    </row>
    <row r="596" spans="2:4" hidden="1" x14ac:dyDescent="0.25">
      <c r="B596" s="80"/>
      <c r="C596" s="80"/>
      <c r="D596" s="80"/>
    </row>
    <row r="597" spans="2:4" hidden="1" x14ac:dyDescent="0.25">
      <c r="B597" s="80"/>
      <c r="C597" s="80"/>
      <c r="D597" s="80"/>
    </row>
    <row r="598" spans="2:4" hidden="1" x14ac:dyDescent="0.25">
      <c r="B598" s="80"/>
      <c r="C598" s="80"/>
      <c r="D598" s="80"/>
    </row>
    <row r="599" spans="2:4" hidden="1" x14ac:dyDescent="0.25">
      <c r="B599" s="80"/>
      <c r="C599" s="80"/>
      <c r="D599" s="80"/>
    </row>
    <row r="600" spans="2:4" hidden="1" x14ac:dyDescent="0.25">
      <c r="B600" s="80"/>
      <c r="C600" s="80"/>
      <c r="D600" s="80"/>
    </row>
    <row r="601" spans="2:4" hidden="1" x14ac:dyDescent="0.25">
      <c r="B601" s="80"/>
      <c r="C601" s="80"/>
      <c r="D601" s="80"/>
    </row>
    <row r="602" spans="2:4" hidden="1" x14ac:dyDescent="0.25">
      <c r="B602" s="80"/>
      <c r="C602" s="80"/>
      <c r="D602" s="80"/>
    </row>
    <row r="603" spans="2:4" hidden="1" x14ac:dyDescent="0.25">
      <c r="B603" s="80"/>
      <c r="C603" s="80"/>
      <c r="D603" s="80"/>
    </row>
    <row r="604" spans="2:4" hidden="1" x14ac:dyDescent="0.25">
      <c r="B604" s="80"/>
      <c r="C604" s="80"/>
      <c r="D604" s="80"/>
    </row>
    <row r="605" spans="2:4" hidden="1" x14ac:dyDescent="0.25">
      <c r="B605" s="80"/>
      <c r="C605" s="80"/>
      <c r="D605" s="80"/>
    </row>
    <row r="606" spans="2:4" hidden="1" x14ac:dyDescent="0.25">
      <c r="B606" s="80"/>
      <c r="C606" s="80"/>
      <c r="D606" s="80"/>
    </row>
    <row r="607" spans="2:4" hidden="1" x14ac:dyDescent="0.25">
      <c r="B607" s="80"/>
      <c r="C607" s="80"/>
      <c r="D607" s="80"/>
    </row>
    <row r="608" spans="2:4" hidden="1" x14ac:dyDescent="0.25">
      <c r="B608" s="80"/>
      <c r="C608" s="80"/>
      <c r="D608" s="80"/>
    </row>
    <row r="609" spans="2:4" hidden="1" x14ac:dyDescent="0.25">
      <c r="B609" s="80"/>
      <c r="C609" s="80"/>
      <c r="D609" s="80"/>
    </row>
    <row r="610" spans="2:4" hidden="1" x14ac:dyDescent="0.25">
      <c r="B610" s="80"/>
      <c r="C610" s="80"/>
      <c r="D610" s="80"/>
    </row>
    <row r="611" spans="2:4" hidden="1" x14ac:dyDescent="0.25">
      <c r="B611" s="80"/>
      <c r="C611" s="80"/>
      <c r="D611" s="80"/>
    </row>
    <row r="612" spans="2:4" hidden="1" x14ac:dyDescent="0.25">
      <c r="B612" s="80"/>
      <c r="C612" s="80"/>
      <c r="D612" s="80"/>
    </row>
    <row r="613" spans="2:4" hidden="1" x14ac:dyDescent="0.25">
      <c r="B613" s="80"/>
      <c r="C613" s="80"/>
      <c r="D613" s="80"/>
    </row>
    <row r="614" spans="2:4" hidden="1" x14ac:dyDescent="0.25">
      <c r="B614" s="80"/>
      <c r="C614" s="80"/>
      <c r="D614" s="80"/>
    </row>
    <row r="615" spans="2:4" hidden="1" x14ac:dyDescent="0.25">
      <c r="B615" s="80"/>
      <c r="C615" s="80"/>
      <c r="D615" s="80"/>
    </row>
    <row r="616" spans="2:4" hidden="1" x14ac:dyDescent="0.25">
      <c r="B616" s="80"/>
      <c r="C616" s="80"/>
      <c r="D616" s="80"/>
    </row>
    <row r="617" spans="2:4" hidden="1" x14ac:dyDescent="0.25">
      <c r="B617" s="80"/>
      <c r="C617" s="80"/>
      <c r="D617" s="80"/>
    </row>
    <row r="618" spans="2:4" hidden="1" x14ac:dyDescent="0.25">
      <c r="B618" s="80"/>
      <c r="C618" s="80"/>
      <c r="D618" s="80"/>
    </row>
    <row r="619" spans="2:4" hidden="1" x14ac:dyDescent="0.25">
      <c r="B619" s="80"/>
      <c r="C619" s="80"/>
      <c r="D619" s="80"/>
    </row>
    <row r="620" spans="2:4" hidden="1" x14ac:dyDescent="0.25">
      <c r="B620" s="80"/>
      <c r="C620" s="80"/>
      <c r="D620" s="80"/>
    </row>
    <row r="621" spans="2:4" hidden="1" x14ac:dyDescent="0.25">
      <c r="B621" s="80"/>
      <c r="C621" s="80"/>
      <c r="D621" s="80"/>
    </row>
    <row r="622" spans="2:4" hidden="1" x14ac:dyDescent="0.25">
      <c r="B622" s="80"/>
      <c r="C622" s="80"/>
      <c r="D622" s="80"/>
    </row>
    <row r="623" spans="2:4" hidden="1" x14ac:dyDescent="0.25">
      <c r="B623" s="80"/>
      <c r="C623" s="80"/>
      <c r="D623" s="80"/>
    </row>
    <row r="624" spans="2:4" hidden="1" x14ac:dyDescent="0.25">
      <c r="B624" s="80"/>
      <c r="C624" s="80"/>
      <c r="D624" s="80"/>
    </row>
    <row r="625" spans="2:4" hidden="1" x14ac:dyDescent="0.25">
      <c r="B625" s="80"/>
      <c r="C625" s="80"/>
      <c r="D625" s="80"/>
    </row>
    <row r="626" spans="2:4" hidden="1" x14ac:dyDescent="0.25">
      <c r="B626" s="80"/>
      <c r="C626" s="80"/>
      <c r="D626" s="80"/>
    </row>
    <row r="627" spans="2:4" hidden="1" x14ac:dyDescent="0.25">
      <c r="B627" s="80"/>
      <c r="C627" s="80"/>
      <c r="D627" s="80"/>
    </row>
    <row r="628" spans="2:4" hidden="1" x14ac:dyDescent="0.25">
      <c r="B628" s="80"/>
      <c r="C628" s="80"/>
      <c r="D628" s="80"/>
    </row>
    <row r="629" spans="2:4" hidden="1" x14ac:dyDescent="0.25">
      <c r="B629" s="80"/>
      <c r="C629" s="80"/>
      <c r="D629" s="80"/>
    </row>
    <row r="630" spans="2:4" hidden="1" x14ac:dyDescent="0.25">
      <c r="B630" s="80"/>
      <c r="C630" s="80"/>
      <c r="D630" s="80"/>
    </row>
    <row r="631" spans="2:4" hidden="1" x14ac:dyDescent="0.25">
      <c r="B631" s="80"/>
      <c r="C631" s="80"/>
      <c r="D631" s="80"/>
    </row>
    <row r="632" spans="2:4" hidden="1" x14ac:dyDescent="0.25">
      <c r="B632" s="80"/>
      <c r="C632" s="80"/>
      <c r="D632" s="80"/>
    </row>
    <row r="633" spans="2:4" hidden="1" x14ac:dyDescent="0.25">
      <c r="B633" s="80"/>
      <c r="C633" s="80"/>
      <c r="D633" s="80"/>
    </row>
    <row r="634" spans="2:4" hidden="1" x14ac:dyDescent="0.25">
      <c r="B634" s="80"/>
      <c r="C634" s="80"/>
      <c r="D634" s="80"/>
    </row>
    <row r="635" spans="2:4" hidden="1" x14ac:dyDescent="0.25">
      <c r="B635" s="80"/>
      <c r="C635" s="80"/>
      <c r="D635" s="80"/>
    </row>
    <row r="636" spans="2:4" hidden="1" x14ac:dyDescent="0.25">
      <c r="B636" s="80"/>
      <c r="C636" s="80"/>
      <c r="D636" s="80"/>
    </row>
    <row r="637" spans="2:4" hidden="1" x14ac:dyDescent="0.25">
      <c r="B637" s="80"/>
      <c r="C637" s="80"/>
      <c r="D637" s="80"/>
    </row>
    <row r="638" spans="2:4" hidden="1" x14ac:dyDescent="0.25">
      <c r="B638" s="80"/>
      <c r="C638" s="80"/>
      <c r="D638" s="80"/>
    </row>
    <row r="639" spans="2:4" hidden="1" x14ac:dyDescent="0.25">
      <c r="B639" s="80"/>
      <c r="C639" s="80"/>
      <c r="D639" s="80"/>
    </row>
    <row r="640" spans="2:4" hidden="1" x14ac:dyDescent="0.25">
      <c r="B640" s="80"/>
      <c r="C640" s="80"/>
      <c r="D640" s="80"/>
    </row>
    <row r="641" spans="2:4" hidden="1" x14ac:dyDescent="0.25">
      <c r="B641" s="80"/>
      <c r="C641" s="80"/>
      <c r="D641" s="80"/>
    </row>
    <row r="642" spans="2:4" hidden="1" x14ac:dyDescent="0.25">
      <c r="B642" s="80"/>
      <c r="C642" s="80"/>
      <c r="D642" s="80"/>
    </row>
    <row r="643" spans="2:4" hidden="1" x14ac:dyDescent="0.25">
      <c r="B643" s="80"/>
      <c r="C643" s="80"/>
      <c r="D643" s="80"/>
    </row>
    <row r="644" spans="2:4" hidden="1" x14ac:dyDescent="0.25">
      <c r="B644" s="80"/>
      <c r="C644" s="80"/>
      <c r="D644" s="80"/>
    </row>
    <row r="645" spans="2:4" hidden="1" x14ac:dyDescent="0.25">
      <c r="B645" s="80"/>
      <c r="C645" s="80"/>
      <c r="D645" s="80"/>
    </row>
    <row r="646" spans="2:4" hidden="1" x14ac:dyDescent="0.25">
      <c r="B646" s="80"/>
      <c r="C646" s="80"/>
      <c r="D646" s="80"/>
    </row>
    <row r="647" spans="2:4" hidden="1" x14ac:dyDescent="0.25">
      <c r="B647" s="80"/>
      <c r="C647" s="80"/>
      <c r="D647" s="80"/>
    </row>
    <row r="648" spans="2:4" hidden="1" x14ac:dyDescent="0.25">
      <c r="B648" s="80"/>
      <c r="C648" s="80"/>
      <c r="D648" s="80"/>
    </row>
    <row r="649" spans="2:4" hidden="1" x14ac:dyDescent="0.25">
      <c r="B649" s="80"/>
      <c r="C649" s="80"/>
      <c r="D649" s="80"/>
    </row>
    <row r="650" spans="2:4" hidden="1" x14ac:dyDescent="0.25">
      <c r="B650" s="80"/>
      <c r="C650" s="80"/>
      <c r="D650" s="80"/>
    </row>
    <row r="651" spans="2:4" hidden="1" x14ac:dyDescent="0.25">
      <c r="B651" s="80"/>
      <c r="C651" s="80"/>
      <c r="D651" s="80"/>
    </row>
    <row r="652" spans="2:4" hidden="1" x14ac:dyDescent="0.25">
      <c r="B652" s="80"/>
      <c r="C652" s="80"/>
      <c r="D652" s="80"/>
    </row>
    <row r="653" spans="2:4" hidden="1" x14ac:dyDescent="0.25">
      <c r="B653" s="80"/>
      <c r="C653" s="80"/>
      <c r="D653" s="80"/>
    </row>
    <row r="654" spans="2:4" hidden="1" x14ac:dyDescent="0.25">
      <c r="B654" s="80"/>
      <c r="C654" s="80"/>
      <c r="D654" s="80"/>
    </row>
    <row r="655" spans="2:4" hidden="1" x14ac:dyDescent="0.25">
      <c r="B655" s="80"/>
      <c r="C655" s="80"/>
      <c r="D655" s="80"/>
    </row>
    <row r="656" spans="2:4" hidden="1" x14ac:dyDescent="0.25">
      <c r="B656" s="80"/>
      <c r="C656" s="80"/>
      <c r="D656" s="80"/>
    </row>
    <row r="657" spans="2:4" hidden="1" x14ac:dyDescent="0.25">
      <c r="B657" s="80"/>
      <c r="C657" s="80"/>
      <c r="D657" s="80"/>
    </row>
    <row r="658" spans="2:4" hidden="1" x14ac:dyDescent="0.25">
      <c r="B658" s="80"/>
      <c r="C658" s="80"/>
      <c r="D658" s="80"/>
    </row>
    <row r="659" spans="2:4" hidden="1" x14ac:dyDescent="0.25">
      <c r="B659" s="80"/>
      <c r="C659" s="80"/>
      <c r="D659" s="80"/>
    </row>
    <row r="660" spans="2:4" hidden="1" x14ac:dyDescent="0.25">
      <c r="B660" s="80"/>
      <c r="C660" s="80"/>
      <c r="D660" s="80"/>
    </row>
    <row r="661" spans="2:4" hidden="1" x14ac:dyDescent="0.25">
      <c r="B661" s="80"/>
      <c r="C661" s="80"/>
      <c r="D661" s="80"/>
    </row>
    <row r="662" spans="2:4" hidden="1" x14ac:dyDescent="0.25">
      <c r="B662" s="80"/>
      <c r="C662" s="80"/>
      <c r="D662" s="80"/>
    </row>
    <row r="663" spans="2:4" hidden="1" x14ac:dyDescent="0.25">
      <c r="B663" s="80"/>
      <c r="C663" s="80"/>
      <c r="D663" s="80"/>
    </row>
    <row r="664" spans="2:4" hidden="1" x14ac:dyDescent="0.25">
      <c r="B664" s="80"/>
      <c r="C664" s="80"/>
      <c r="D664" s="80"/>
    </row>
    <row r="665" spans="2:4" hidden="1" x14ac:dyDescent="0.25">
      <c r="B665" s="80"/>
      <c r="C665" s="80"/>
      <c r="D665" s="80"/>
    </row>
    <row r="666" spans="2:4" hidden="1" x14ac:dyDescent="0.25">
      <c r="B666" s="80"/>
      <c r="C666" s="80"/>
      <c r="D666" s="80"/>
    </row>
    <row r="667" spans="2:4" hidden="1" x14ac:dyDescent="0.25">
      <c r="B667" s="80"/>
      <c r="C667" s="80"/>
      <c r="D667" s="80"/>
    </row>
    <row r="668" spans="2:4" hidden="1" x14ac:dyDescent="0.25">
      <c r="B668" s="80"/>
      <c r="C668" s="80"/>
      <c r="D668" s="80"/>
    </row>
    <row r="669" spans="2:4" hidden="1" x14ac:dyDescent="0.25">
      <c r="B669" s="80"/>
      <c r="C669" s="80"/>
      <c r="D669" s="80"/>
    </row>
    <row r="670" spans="2:4" hidden="1" x14ac:dyDescent="0.25">
      <c r="B670" s="80"/>
      <c r="C670" s="80"/>
      <c r="D670" s="80"/>
    </row>
    <row r="671" spans="2:4" hidden="1" x14ac:dyDescent="0.25">
      <c r="B671" s="80"/>
      <c r="C671" s="80"/>
      <c r="D671" s="80"/>
    </row>
    <row r="672" spans="2:4" hidden="1" x14ac:dyDescent="0.25">
      <c r="B672" s="80"/>
      <c r="C672" s="80"/>
      <c r="D672" s="80"/>
    </row>
    <row r="673" spans="2:4" hidden="1" x14ac:dyDescent="0.25">
      <c r="B673" s="80"/>
      <c r="C673" s="80"/>
      <c r="D673" s="80"/>
    </row>
    <row r="674" spans="2:4" hidden="1" x14ac:dyDescent="0.25">
      <c r="B674" s="80"/>
      <c r="C674" s="80"/>
      <c r="D674" s="80"/>
    </row>
    <row r="675" spans="2:4" hidden="1" x14ac:dyDescent="0.25">
      <c r="B675" s="80"/>
      <c r="C675" s="80"/>
      <c r="D675" s="80"/>
    </row>
    <row r="676" spans="2:4" hidden="1" x14ac:dyDescent="0.25">
      <c r="B676" s="80"/>
      <c r="C676" s="80"/>
      <c r="D676" s="80"/>
    </row>
    <row r="677" spans="2:4" hidden="1" x14ac:dyDescent="0.25">
      <c r="B677" s="80"/>
      <c r="C677" s="80"/>
      <c r="D677" s="80"/>
    </row>
    <row r="678" spans="2:4" hidden="1" x14ac:dyDescent="0.25">
      <c r="B678" s="80"/>
      <c r="C678" s="80"/>
      <c r="D678" s="80"/>
    </row>
    <row r="679" spans="2:4" hidden="1" x14ac:dyDescent="0.25">
      <c r="B679" s="80"/>
      <c r="C679" s="80"/>
      <c r="D679" s="80"/>
    </row>
    <row r="680" spans="2:4" hidden="1" x14ac:dyDescent="0.25">
      <c r="B680" s="80"/>
      <c r="C680" s="80"/>
      <c r="D680" s="80"/>
    </row>
    <row r="681" spans="2:4" hidden="1" x14ac:dyDescent="0.25">
      <c r="B681" s="80"/>
      <c r="C681" s="80"/>
      <c r="D681" s="80"/>
    </row>
    <row r="682" spans="2:4" hidden="1" x14ac:dyDescent="0.25">
      <c r="B682" s="80"/>
      <c r="C682" s="80"/>
      <c r="D682" s="80"/>
    </row>
    <row r="683" spans="2:4" hidden="1" x14ac:dyDescent="0.25">
      <c r="B683" s="80"/>
      <c r="C683" s="80"/>
      <c r="D683" s="80"/>
    </row>
    <row r="684" spans="2:4" hidden="1" x14ac:dyDescent="0.25">
      <c r="B684" s="80"/>
      <c r="C684" s="80"/>
      <c r="D684" s="80"/>
    </row>
    <row r="685" spans="2:4" hidden="1" x14ac:dyDescent="0.25">
      <c r="B685" s="80"/>
      <c r="C685" s="80"/>
      <c r="D685" s="80"/>
    </row>
    <row r="686" spans="2:4" hidden="1" x14ac:dyDescent="0.25">
      <c r="B686" s="80"/>
      <c r="C686" s="80"/>
      <c r="D686" s="80"/>
    </row>
    <row r="687" spans="2:4" hidden="1" x14ac:dyDescent="0.25">
      <c r="B687" s="80"/>
      <c r="C687" s="80"/>
      <c r="D687" s="80"/>
    </row>
    <row r="688" spans="2:4" hidden="1" x14ac:dyDescent="0.25">
      <c r="B688" s="80"/>
      <c r="C688" s="80"/>
      <c r="D688" s="80"/>
    </row>
    <row r="689" spans="2:4" hidden="1" x14ac:dyDescent="0.25">
      <c r="B689" s="80"/>
      <c r="C689" s="80"/>
      <c r="D689" s="80"/>
    </row>
    <row r="690" spans="2:4" hidden="1" x14ac:dyDescent="0.25">
      <c r="B690" s="80"/>
      <c r="C690" s="80"/>
      <c r="D690" s="80"/>
    </row>
    <row r="691" spans="2:4" hidden="1" x14ac:dyDescent="0.25">
      <c r="B691" s="80"/>
      <c r="C691" s="80"/>
      <c r="D691" s="80"/>
    </row>
    <row r="692" spans="2:4" hidden="1" x14ac:dyDescent="0.25">
      <c r="B692" s="80"/>
      <c r="C692" s="80"/>
      <c r="D692" s="80"/>
    </row>
    <row r="693" spans="2:4" hidden="1" x14ac:dyDescent="0.25">
      <c r="B693" s="80"/>
      <c r="C693" s="80"/>
      <c r="D693" s="80"/>
    </row>
    <row r="694" spans="2:4" hidden="1" x14ac:dyDescent="0.25">
      <c r="B694" s="80"/>
      <c r="C694" s="80"/>
      <c r="D694" s="80"/>
    </row>
    <row r="695" spans="2:4" hidden="1" x14ac:dyDescent="0.25">
      <c r="B695" s="80"/>
      <c r="C695" s="80"/>
      <c r="D695" s="80"/>
    </row>
    <row r="696" spans="2:4" hidden="1" x14ac:dyDescent="0.25">
      <c r="B696" s="80"/>
      <c r="C696" s="80"/>
      <c r="D696" s="80"/>
    </row>
    <row r="697" spans="2:4" hidden="1" x14ac:dyDescent="0.25">
      <c r="B697" s="80"/>
      <c r="C697" s="80"/>
      <c r="D697" s="80"/>
    </row>
    <row r="698" spans="2:4" hidden="1" x14ac:dyDescent="0.25">
      <c r="B698" s="80"/>
      <c r="C698" s="80"/>
      <c r="D698" s="80"/>
    </row>
    <row r="699" spans="2:4" hidden="1" x14ac:dyDescent="0.25">
      <c r="B699" s="80"/>
      <c r="C699" s="80"/>
      <c r="D699" s="80"/>
    </row>
    <row r="700" spans="2:4" hidden="1" x14ac:dyDescent="0.25">
      <c r="B700" s="80"/>
      <c r="C700" s="80"/>
      <c r="D700" s="80"/>
    </row>
    <row r="701" spans="2:4" hidden="1" x14ac:dyDescent="0.25">
      <c r="B701" s="80"/>
      <c r="C701" s="80"/>
      <c r="D701" s="80"/>
    </row>
    <row r="702" spans="2:4" hidden="1" x14ac:dyDescent="0.25">
      <c r="B702" s="80"/>
      <c r="C702" s="80"/>
      <c r="D702" s="80"/>
    </row>
    <row r="703" spans="2:4" hidden="1" x14ac:dyDescent="0.25">
      <c r="B703" s="80"/>
      <c r="C703" s="80"/>
      <c r="D703" s="80"/>
    </row>
    <row r="704" spans="2:4" hidden="1" x14ac:dyDescent="0.25">
      <c r="B704" s="80"/>
      <c r="C704" s="80"/>
      <c r="D704" s="80"/>
    </row>
    <row r="705" spans="2:4" hidden="1" x14ac:dyDescent="0.25">
      <c r="B705" s="80"/>
      <c r="C705" s="80"/>
      <c r="D705" s="80"/>
    </row>
    <row r="706" spans="2:4" hidden="1" x14ac:dyDescent="0.25">
      <c r="B706" s="80"/>
      <c r="C706" s="80"/>
      <c r="D706" s="80"/>
    </row>
    <row r="707" spans="2:4" hidden="1" x14ac:dyDescent="0.25">
      <c r="B707" s="80"/>
      <c r="C707" s="80"/>
      <c r="D707" s="80"/>
    </row>
    <row r="708" spans="2:4" hidden="1" x14ac:dyDescent="0.25">
      <c r="B708" s="80"/>
      <c r="C708" s="80"/>
      <c r="D708" s="80"/>
    </row>
    <row r="709" spans="2:4" hidden="1" x14ac:dyDescent="0.25">
      <c r="B709" s="80"/>
      <c r="C709" s="80"/>
      <c r="D709" s="80"/>
    </row>
    <row r="710" spans="2:4" hidden="1" x14ac:dyDescent="0.25">
      <c r="B710" s="80"/>
      <c r="C710" s="80"/>
      <c r="D710" s="80"/>
    </row>
    <row r="711" spans="2:4" hidden="1" x14ac:dyDescent="0.25">
      <c r="B711" s="80"/>
      <c r="C711" s="80"/>
      <c r="D711" s="80"/>
    </row>
    <row r="712" spans="2:4" hidden="1" x14ac:dyDescent="0.25">
      <c r="B712" s="80"/>
      <c r="C712" s="80"/>
      <c r="D712" s="80"/>
    </row>
    <row r="713" spans="2:4" hidden="1" x14ac:dyDescent="0.25">
      <c r="B713" s="80"/>
      <c r="C713" s="80"/>
      <c r="D713" s="80"/>
    </row>
    <row r="714" spans="2:4" hidden="1" x14ac:dyDescent="0.25">
      <c r="B714" s="80"/>
      <c r="C714" s="80"/>
      <c r="D714" s="80"/>
    </row>
    <row r="715" spans="2:4" hidden="1" x14ac:dyDescent="0.25">
      <c r="B715" s="80"/>
      <c r="C715" s="80"/>
      <c r="D715" s="80"/>
    </row>
    <row r="716" spans="2:4" hidden="1" x14ac:dyDescent="0.25">
      <c r="B716" s="80"/>
      <c r="C716" s="80"/>
      <c r="D716" s="80"/>
    </row>
    <row r="717" spans="2:4" hidden="1" x14ac:dyDescent="0.25">
      <c r="B717" s="80"/>
      <c r="C717" s="80"/>
      <c r="D717" s="80"/>
    </row>
    <row r="718" spans="2:4" hidden="1" x14ac:dyDescent="0.25">
      <c r="B718" s="80"/>
      <c r="C718" s="80"/>
      <c r="D718" s="80"/>
    </row>
    <row r="719" spans="2:4" hidden="1" x14ac:dyDescent="0.25">
      <c r="B719" s="80"/>
      <c r="C719" s="80"/>
      <c r="D719" s="80"/>
    </row>
    <row r="720" spans="2:4" hidden="1" x14ac:dyDescent="0.25">
      <c r="B720" s="80"/>
      <c r="C720" s="80"/>
      <c r="D720" s="80"/>
    </row>
    <row r="721" spans="2:4" hidden="1" x14ac:dyDescent="0.25">
      <c r="B721" s="80"/>
      <c r="C721" s="80"/>
      <c r="D721" s="80"/>
    </row>
    <row r="722" spans="2:4" hidden="1" x14ac:dyDescent="0.25">
      <c r="B722" s="80"/>
      <c r="C722" s="80"/>
      <c r="D722" s="80"/>
    </row>
    <row r="723" spans="2:4" hidden="1" x14ac:dyDescent="0.25">
      <c r="B723" s="80"/>
      <c r="C723" s="80"/>
      <c r="D723" s="80"/>
    </row>
    <row r="724" spans="2:4" hidden="1" x14ac:dyDescent="0.25">
      <c r="B724" s="80"/>
      <c r="C724" s="80"/>
      <c r="D724" s="80"/>
    </row>
    <row r="725" spans="2:4" hidden="1" x14ac:dyDescent="0.25">
      <c r="B725" s="80"/>
      <c r="C725" s="80"/>
      <c r="D725" s="80"/>
    </row>
    <row r="726" spans="2:4" hidden="1" x14ac:dyDescent="0.25">
      <c r="B726" s="80"/>
      <c r="C726" s="80"/>
      <c r="D726" s="80"/>
    </row>
    <row r="727" spans="2:4" hidden="1" x14ac:dyDescent="0.25">
      <c r="B727" s="80"/>
      <c r="C727" s="80"/>
      <c r="D727" s="80"/>
    </row>
    <row r="728" spans="2:4" hidden="1" x14ac:dyDescent="0.25">
      <c r="B728" s="80"/>
      <c r="C728" s="80"/>
      <c r="D728" s="80"/>
    </row>
    <row r="729" spans="2:4" hidden="1" x14ac:dyDescent="0.25">
      <c r="B729" s="80"/>
      <c r="C729" s="80"/>
      <c r="D729" s="80"/>
    </row>
    <row r="730" spans="2:4" hidden="1" x14ac:dyDescent="0.25">
      <c r="B730" s="80"/>
      <c r="C730" s="80"/>
      <c r="D730" s="80"/>
    </row>
    <row r="731" spans="2:4" hidden="1" x14ac:dyDescent="0.25">
      <c r="B731" s="80"/>
      <c r="C731" s="80"/>
      <c r="D731" s="80"/>
    </row>
    <row r="732" spans="2:4" hidden="1" x14ac:dyDescent="0.25">
      <c r="B732" s="80"/>
      <c r="C732" s="80"/>
      <c r="D732" s="80"/>
    </row>
    <row r="733" spans="2:4" hidden="1" x14ac:dyDescent="0.25">
      <c r="B733" s="80"/>
      <c r="C733" s="80"/>
      <c r="D733" s="80"/>
    </row>
    <row r="734" spans="2:4" hidden="1" x14ac:dyDescent="0.25">
      <c r="B734" s="80"/>
      <c r="C734" s="80"/>
      <c r="D734" s="80"/>
    </row>
    <row r="735" spans="2:4" hidden="1" x14ac:dyDescent="0.25">
      <c r="B735" s="80"/>
      <c r="C735" s="80"/>
      <c r="D735" s="80"/>
    </row>
    <row r="736" spans="2:4" hidden="1" x14ac:dyDescent="0.25">
      <c r="B736" s="80"/>
      <c r="C736" s="80"/>
      <c r="D736" s="80"/>
    </row>
    <row r="737" spans="2:4" hidden="1" x14ac:dyDescent="0.25">
      <c r="B737" s="80"/>
      <c r="C737" s="80"/>
      <c r="D737" s="80"/>
    </row>
    <row r="738" spans="2:4" hidden="1" x14ac:dyDescent="0.25">
      <c r="B738" s="80"/>
      <c r="C738" s="80"/>
      <c r="D738" s="80"/>
    </row>
    <row r="739" spans="2:4" hidden="1" x14ac:dyDescent="0.25">
      <c r="B739" s="80"/>
      <c r="C739" s="80"/>
      <c r="D739" s="80"/>
    </row>
    <row r="740" spans="2:4" hidden="1" x14ac:dyDescent="0.25">
      <c r="B740" s="80"/>
      <c r="C740" s="80"/>
      <c r="D740" s="80"/>
    </row>
    <row r="741" spans="2:4" hidden="1" x14ac:dyDescent="0.25">
      <c r="B741" s="80"/>
      <c r="C741" s="80"/>
      <c r="D741" s="80"/>
    </row>
    <row r="742" spans="2:4" hidden="1" x14ac:dyDescent="0.25">
      <c r="B742" s="80"/>
      <c r="C742" s="80"/>
      <c r="D742" s="80"/>
    </row>
    <row r="743" spans="2:4" hidden="1" x14ac:dyDescent="0.25">
      <c r="B743" s="80"/>
      <c r="C743" s="80"/>
      <c r="D743" s="80"/>
    </row>
    <row r="744" spans="2:4" hidden="1" x14ac:dyDescent="0.25">
      <c r="B744" s="80"/>
      <c r="C744" s="80"/>
      <c r="D744" s="80"/>
    </row>
    <row r="745" spans="2:4" hidden="1" x14ac:dyDescent="0.25">
      <c r="B745" s="80"/>
      <c r="C745" s="80"/>
      <c r="D745" s="80"/>
    </row>
    <row r="746" spans="2:4" hidden="1" x14ac:dyDescent="0.25">
      <c r="B746" s="80"/>
      <c r="C746" s="80"/>
      <c r="D746" s="80"/>
    </row>
    <row r="747" spans="2:4" hidden="1" x14ac:dyDescent="0.25">
      <c r="B747" s="80"/>
      <c r="C747" s="80"/>
      <c r="D747" s="80"/>
    </row>
    <row r="748" spans="2:4" hidden="1" x14ac:dyDescent="0.25">
      <c r="B748" s="80"/>
      <c r="C748" s="80"/>
      <c r="D748" s="80"/>
    </row>
    <row r="749" spans="2:4" hidden="1" x14ac:dyDescent="0.25">
      <c r="B749" s="80"/>
      <c r="C749" s="80"/>
      <c r="D749" s="80"/>
    </row>
    <row r="750" spans="2:4" hidden="1" x14ac:dyDescent="0.25">
      <c r="B750" s="80"/>
      <c r="C750" s="80"/>
      <c r="D750" s="80"/>
    </row>
    <row r="751" spans="2:4" hidden="1" x14ac:dyDescent="0.25">
      <c r="B751" s="80"/>
      <c r="C751" s="80"/>
      <c r="D751" s="80"/>
    </row>
    <row r="752" spans="2:4" hidden="1" x14ac:dyDescent="0.25">
      <c r="B752" s="80"/>
      <c r="C752" s="80"/>
      <c r="D752" s="80"/>
    </row>
    <row r="753" spans="2:4" hidden="1" x14ac:dyDescent="0.25">
      <c r="B753" s="80"/>
      <c r="C753" s="80"/>
      <c r="D753" s="80"/>
    </row>
    <row r="754" spans="2:4" hidden="1" x14ac:dyDescent="0.25">
      <c r="B754" s="80"/>
      <c r="C754" s="80"/>
      <c r="D754" s="80"/>
    </row>
    <row r="755" spans="2:4" hidden="1" x14ac:dyDescent="0.25">
      <c r="B755" s="80"/>
      <c r="C755" s="80"/>
      <c r="D755" s="80"/>
    </row>
    <row r="756" spans="2:4" hidden="1" x14ac:dyDescent="0.25">
      <c r="B756" s="80"/>
      <c r="C756" s="80"/>
      <c r="D756" s="80"/>
    </row>
    <row r="757" spans="2:4" hidden="1" x14ac:dyDescent="0.25">
      <c r="B757" s="80"/>
      <c r="C757" s="80"/>
      <c r="D757" s="80"/>
    </row>
    <row r="758" spans="2:4" hidden="1" x14ac:dyDescent="0.25">
      <c r="B758" s="80"/>
      <c r="C758" s="80"/>
      <c r="D758" s="80"/>
    </row>
    <row r="759" spans="2:4" hidden="1" x14ac:dyDescent="0.25">
      <c r="B759" s="80"/>
      <c r="C759" s="80"/>
      <c r="D759" s="80"/>
    </row>
    <row r="760" spans="2:4" hidden="1" x14ac:dyDescent="0.25">
      <c r="B760" s="80"/>
      <c r="C760" s="80"/>
      <c r="D760" s="80"/>
    </row>
    <row r="761" spans="2:4" hidden="1" x14ac:dyDescent="0.25">
      <c r="B761" s="80"/>
      <c r="C761" s="80"/>
      <c r="D761" s="80"/>
    </row>
    <row r="762" spans="2:4" hidden="1" x14ac:dyDescent="0.25">
      <c r="B762" s="80"/>
      <c r="C762" s="80"/>
      <c r="D762" s="80"/>
    </row>
    <row r="763" spans="2:4" hidden="1" x14ac:dyDescent="0.25">
      <c r="B763" s="80"/>
      <c r="C763" s="80"/>
      <c r="D763" s="80"/>
    </row>
    <row r="764" spans="2:4" hidden="1" x14ac:dyDescent="0.25">
      <c r="B764" s="80"/>
      <c r="C764" s="80"/>
      <c r="D764" s="80"/>
    </row>
    <row r="765" spans="2:4" hidden="1" x14ac:dyDescent="0.25">
      <c r="B765" s="80"/>
      <c r="C765" s="80"/>
      <c r="D765" s="80"/>
    </row>
    <row r="766" spans="2:4" hidden="1" x14ac:dyDescent="0.25">
      <c r="B766" s="80"/>
      <c r="C766" s="80"/>
      <c r="D766" s="80"/>
    </row>
    <row r="767" spans="2:4" hidden="1" x14ac:dyDescent="0.25">
      <c r="B767" s="80"/>
      <c r="C767" s="80"/>
      <c r="D767" s="80"/>
    </row>
    <row r="768" spans="2:4" hidden="1" x14ac:dyDescent="0.25">
      <c r="B768" s="80"/>
      <c r="C768" s="80"/>
      <c r="D768" s="80"/>
    </row>
    <row r="769" spans="2:4" hidden="1" x14ac:dyDescent="0.25">
      <c r="B769" s="80"/>
      <c r="C769" s="80"/>
      <c r="D769" s="80"/>
    </row>
    <row r="770" spans="2:4" hidden="1" x14ac:dyDescent="0.25">
      <c r="B770" s="80"/>
      <c r="C770" s="80"/>
      <c r="D770" s="80"/>
    </row>
    <row r="771" spans="2:4" hidden="1" x14ac:dyDescent="0.25">
      <c r="B771" s="80"/>
      <c r="C771" s="80"/>
      <c r="D771" s="80"/>
    </row>
    <row r="772" spans="2:4" hidden="1" x14ac:dyDescent="0.25">
      <c r="B772" s="80"/>
      <c r="C772" s="80"/>
      <c r="D772" s="80"/>
    </row>
    <row r="773" spans="2:4" hidden="1" x14ac:dyDescent="0.25">
      <c r="B773" s="80"/>
      <c r="C773" s="80"/>
      <c r="D773" s="80"/>
    </row>
    <row r="774" spans="2:4" hidden="1" x14ac:dyDescent="0.25">
      <c r="B774" s="80"/>
      <c r="C774" s="80"/>
      <c r="D774" s="80"/>
    </row>
    <row r="775" spans="2:4" hidden="1" x14ac:dyDescent="0.25">
      <c r="B775" s="80"/>
      <c r="C775" s="80"/>
      <c r="D775" s="80"/>
    </row>
    <row r="776" spans="2:4" hidden="1" x14ac:dyDescent="0.25">
      <c r="B776" s="80"/>
      <c r="C776" s="80"/>
      <c r="D776" s="80"/>
    </row>
    <row r="777" spans="2:4" hidden="1" x14ac:dyDescent="0.25">
      <c r="B777" s="80"/>
      <c r="C777" s="80"/>
      <c r="D777" s="80"/>
    </row>
    <row r="778" spans="2:4" hidden="1" x14ac:dyDescent="0.25">
      <c r="B778" s="80"/>
      <c r="C778" s="80"/>
      <c r="D778" s="80"/>
    </row>
    <row r="779" spans="2:4" hidden="1" x14ac:dyDescent="0.25">
      <c r="B779" s="80"/>
      <c r="C779" s="80"/>
      <c r="D779" s="80"/>
    </row>
    <row r="780" spans="2:4" hidden="1" x14ac:dyDescent="0.25">
      <c r="B780" s="80"/>
      <c r="C780" s="80"/>
      <c r="D780" s="80"/>
    </row>
    <row r="781" spans="2:4" hidden="1" x14ac:dyDescent="0.25">
      <c r="B781" s="80"/>
      <c r="C781" s="80"/>
      <c r="D781" s="80"/>
    </row>
    <row r="782" spans="2:4" hidden="1" x14ac:dyDescent="0.25">
      <c r="B782" s="80"/>
      <c r="C782" s="80"/>
      <c r="D782" s="80"/>
    </row>
    <row r="783" spans="2:4" hidden="1" x14ac:dyDescent="0.25">
      <c r="B783" s="80"/>
      <c r="C783" s="80"/>
      <c r="D783" s="80"/>
    </row>
    <row r="784" spans="2:4" hidden="1" x14ac:dyDescent="0.25">
      <c r="B784" s="80"/>
      <c r="C784" s="80"/>
      <c r="D784" s="80"/>
    </row>
    <row r="785" spans="2:4" hidden="1" x14ac:dyDescent="0.25">
      <c r="B785" s="80"/>
      <c r="C785" s="80"/>
      <c r="D785" s="80"/>
    </row>
    <row r="786" spans="2:4" hidden="1" x14ac:dyDescent="0.25">
      <c r="B786" s="80"/>
      <c r="C786" s="80"/>
      <c r="D786" s="80"/>
    </row>
    <row r="787" spans="2:4" hidden="1" x14ac:dyDescent="0.25">
      <c r="B787" s="80"/>
      <c r="C787" s="80"/>
      <c r="D787" s="80"/>
    </row>
    <row r="788" spans="2:4" hidden="1" x14ac:dyDescent="0.25">
      <c r="B788" s="80"/>
      <c r="C788" s="80"/>
      <c r="D788" s="80"/>
    </row>
    <row r="789" spans="2:4" hidden="1" x14ac:dyDescent="0.25">
      <c r="B789" s="80"/>
      <c r="C789" s="80"/>
      <c r="D789" s="80"/>
    </row>
    <row r="790" spans="2:4" hidden="1" x14ac:dyDescent="0.25">
      <c r="B790" s="80"/>
      <c r="C790" s="80"/>
      <c r="D790" s="80"/>
    </row>
    <row r="791" spans="2:4" hidden="1" x14ac:dyDescent="0.25">
      <c r="B791" s="80"/>
      <c r="C791" s="80"/>
      <c r="D791" s="80"/>
    </row>
    <row r="792" spans="2:4" hidden="1" x14ac:dyDescent="0.25">
      <c r="B792" s="80"/>
      <c r="C792" s="80"/>
      <c r="D792" s="80"/>
    </row>
    <row r="793" spans="2:4" hidden="1" x14ac:dyDescent="0.25">
      <c r="B793" s="80"/>
      <c r="C793" s="80"/>
      <c r="D793" s="80"/>
    </row>
    <row r="794" spans="2:4" hidden="1" x14ac:dyDescent="0.25">
      <c r="B794" s="80"/>
      <c r="C794" s="80"/>
      <c r="D794" s="80"/>
    </row>
    <row r="795" spans="2:4" hidden="1" x14ac:dyDescent="0.25">
      <c r="B795" s="80"/>
      <c r="C795" s="80"/>
      <c r="D795" s="80"/>
    </row>
    <row r="796" spans="2:4" hidden="1" x14ac:dyDescent="0.25">
      <c r="B796" s="80"/>
      <c r="C796" s="80"/>
      <c r="D796" s="80"/>
    </row>
    <row r="797" spans="2:4" hidden="1" x14ac:dyDescent="0.25">
      <c r="B797" s="80"/>
      <c r="C797" s="80"/>
      <c r="D797" s="80"/>
    </row>
    <row r="798" spans="2:4" hidden="1" x14ac:dyDescent="0.25">
      <c r="B798" s="80"/>
      <c r="C798" s="80"/>
      <c r="D798" s="80"/>
    </row>
    <row r="799" spans="2:4" hidden="1" x14ac:dyDescent="0.25">
      <c r="B799" s="80"/>
      <c r="C799" s="80"/>
      <c r="D799" s="80"/>
    </row>
    <row r="800" spans="2:4" hidden="1" x14ac:dyDescent="0.25">
      <c r="B800" s="80"/>
      <c r="C800" s="80"/>
      <c r="D800" s="80"/>
    </row>
    <row r="801" spans="2:4" hidden="1" x14ac:dyDescent="0.25">
      <c r="B801" s="80"/>
      <c r="C801" s="80"/>
      <c r="D801" s="80"/>
    </row>
    <row r="802" spans="2:4" hidden="1" x14ac:dyDescent="0.25">
      <c r="B802" s="80"/>
      <c r="C802" s="80"/>
      <c r="D802" s="80"/>
    </row>
    <row r="803" spans="2:4" hidden="1" x14ac:dyDescent="0.25">
      <c r="B803" s="80"/>
      <c r="C803" s="80"/>
      <c r="D803" s="80"/>
    </row>
    <row r="804" spans="2:4" hidden="1" x14ac:dyDescent="0.25">
      <c r="B804" s="80"/>
      <c r="C804" s="80"/>
      <c r="D804" s="80"/>
    </row>
    <row r="805" spans="2:4" hidden="1" x14ac:dyDescent="0.25">
      <c r="B805" s="80"/>
      <c r="C805" s="80"/>
      <c r="D805" s="80"/>
    </row>
    <row r="806" spans="2:4" hidden="1" x14ac:dyDescent="0.25">
      <c r="B806" s="80"/>
      <c r="C806" s="80"/>
      <c r="D806" s="80"/>
    </row>
    <row r="807" spans="2:4" hidden="1" x14ac:dyDescent="0.25">
      <c r="B807" s="80"/>
      <c r="C807" s="80"/>
      <c r="D807" s="80"/>
    </row>
    <row r="808" spans="2:4" hidden="1" x14ac:dyDescent="0.25">
      <c r="B808" s="80"/>
      <c r="C808" s="80"/>
      <c r="D808" s="80"/>
    </row>
    <row r="809" spans="2:4" hidden="1" x14ac:dyDescent="0.25">
      <c r="B809" s="80"/>
      <c r="C809" s="80"/>
      <c r="D809" s="80"/>
    </row>
    <row r="810" spans="2:4" hidden="1" x14ac:dyDescent="0.25">
      <c r="B810" s="80"/>
      <c r="C810" s="80"/>
      <c r="D810" s="80"/>
    </row>
    <row r="811" spans="2:4" hidden="1" x14ac:dyDescent="0.25">
      <c r="B811" s="80"/>
      <c r="C811" s="80"/>
      <c r="D811" s="80"/>
    </row>
    <row r="812" spans="2:4" hidden="1" x14ac:dyDescent="0.25">
      <c r="B812" s="80"/>
      <c r="C812" s="80"/>
      <c r="D812" s="80"/>
    </row>
    <row r="813" spans="2:4" hidden="1" x14ac:dyDescent="0.25">
      <c r="B813" s="80"/>
      <c r="C813" s="80"/>
      <c r="D813" s="80"/>
    </row>
    <row r="814" spans="2:4" hidden="1" x14ac:dyDescent="0.25">
      <c r="B814" s="80"/>
      <c r="C814" s="80"/>
      <c r="D814" s="80"/>
    </row>
    <row r="815" spans="2:4" hidden="1" x14ac:dyDescent="0.25">
      <c r="B815" s="80"/>
      <c r="C815" s="80"/>
      <c r="D815" s="80"/>
    </row>
    <row r="816" spans="2:4" hidden="1" x14ac:dyDescent="0.25">
      <c r="B816" s="80"/>
      <c r="C816" s="80"/>
      <c r="D816" s="80"/>
    </row>
    <row r="817" spans="2:4" hidden="1" x14ac:dyDescent="0.25">
      <c r="B817" s="80"/>
      <c r="C817" s="80"/>
      <c r="D817" s="80"/>
    </row>
    <row r="818" spans="2:4" hidden="1" x14ac:dyDescent="0.25">
      <c r="B818" s="80"/>
      <c r="C818" s="80"/>
      <c r="D818" s="80"/>
    </row>
    <row r="819" spans="2:4" hidden="1" x14ac:dyDescent="0.25">
      <c r="B819" s="80"/>
      <c r="C819" s="80"/>
      <c r="D819" s="80"/>
    </row>
    <row r="820" spans="2:4" hidden="1" x14ac:dyDescent="0.25">
      <c r="B820" s="80"/>
      <c r="C820" s="80"/>
      <c r="D820" s="80"/>
    </row>
    <row r="821" spans="2:4" hidden="1" x14ac:dyDescent="0.25">
      <c r="B821" s="80"/>
      <c r="C821" s="80"/>
      <c r="D821" s="80"/>
    </row>
    <row r="822" spans="2:4" hidden="1" x14ac:dyDescent="0.25">
      <c r="B822" s="80"/>
      <c r="C822" s="80"/>
      <c r="D822" s="80"/>
    </row>
    <row r="823" spans="2:4" hidden="1" x14ac:dyDescent="0.25">
      <c r="B823" s="80"/>
      <c r="C823" s="80"/>
      <c r="D823" s="80"/>
    </row>
    <row r="824" spans="2:4" hidden="1" x14ac:dyDescent="0.25">
      <c r="B824" s="80"/>
      <c r="C824" s="80"/>
      <c r="D824" s="80"/>
    </row>
    <row r="825" spans="2:4" hidden="1" x14ac:dyDescent="0.25">
      <c r="B825" s="80"/>
      <c r="C825" s="80"/>
      <c r="D825" s="80"/>
    </row>
    <row r="826" spans="2:4" hidden="1" x14ac:dyDescent="0.25">
      <c r="B826" s="80"/>
      <c r="C826" s="80"/>
      <c r="D826" s="80"/>
    </row>
    <row r="827" spans="2:4" hidden="1" x14ac:dyDescent="0.25">
      <c r="B827" s="80"/>
      <c r="C827" s="80"/>
      <c r="D827" s="80"/>
    </row>
    <row r="828" spans="2:4" hidden="1" x14ac:dyDescent="0.25">
      <c r="B828" s="80"/>
      <c r="C828" s="80"/>
      <c r="D828" s="80"/>
    </row>
    <row r="829" spans="2:4" hidden="1" x14ac:dyDescent="0.25">
      <c r="B829" s="80"/>
      <c r="C829" s="80"/>
      <c r="D829" s="80"/>
    </row>
    <row r="830" spans="2:4" hidden="1" x14ac:dyDescent="0.25">
      <c r="B830" s="80"/>
      <c r="C830" s="80"/>
      <c r="D830" s="80"/>
    </row>
    <row r="831" spans="2:4" hidden="1" x14ac:dyDescent="0.25">
      <c r="B831" s="80"/>
      <c r="C831" s="80"/>
      <c r="D831" s="80"/>
    </row>
    <row r="832" spans="2:4" hidden="1" x14ac:dyDescent="0.25">
      <c r="B832" s="80"/>
      <c r="C832" s="80"/>
      <c r="D832" s="80"/>
    </row>
    <row r="833" spans="2:4" hidden="1" x14ac:dyDescent="0.25">
      <c r="B833" s="80"/>
      <c r="C833" s="80"/>
      <c r="D833" s="80"/>
    </row>
    <row r="834" spans="2:4" hidden="1" x14ac:dyDescent="0.25">
      <c r="B834" s="80"/>
      <c r="C834" s="80"/>
      <c r="D834" s="80"/>
    </row>
    <row r="835" spans="2:4" hidden="1" x14ac:dyDescent="0.25">
      <c r="B835" s="80"/>
      <c r="C835" s="80"/>
      <c r="D835" s="80"/>
    </row>
    <row r="836" spans="2:4" hidden="1" x14ac:dyDescent="0.25">
      <c r="B836" s="80"/>
      <c r="C836" s="80"/>
      <c r="D836" s="80"/>
    </row>
    <row r="837" spans="2:4" hidden="1" x14ac:dyDescent="0.25">
      <c r="B837" s="80"/>
      <c r="C837" s="80"/>
      <c r="D837" s="80"/>
    </row>
    <row r="838" spans="2:4" hidden="1" x14ac:dyDescent="0.25">
      <c r="B838" s="80"/>
      <c r="C838" s="80"/>
      <c r="D838" s="80"/>
    </row>
    <row r="839" spans="2:4" hidden="1" x14ac:dyDescent="0.25">
      <c r="B839" s="80"/>
      <c r="C839" s="80"/>
      <c r="D839" s="80"/>
    </row>
    <row r="840" spans="2:4" hidden="1" x14ac:dyDescent="0.25">
      <c r="B840" s="80"/>
      <c r="C840" s="80"/>
      <c r="D840" s="80"/>
    </row>
    <row r="841" spans="2:4" hidden="1" x14ac:dyDescent="0.25">
      <c r="B841" s="80"/>
      <c r="C841" s="80"/>
      <c r="D841" s="80"/>
    </row>
    <row r="842" spans="2:4" hidden="1" x14ac:dyDescent="0.25">
      <c r="B842" s="80"/>
      <c r="C842" s="80"/>
      <c r="D842" s="80"/>
    </row>
    <row r="843" spans="2:4" hidden="1" x14ac:dyDescent="0.25">
      <c r="B843" s="80"/>
      <c r="C843" s="80"/>
      <c r="D843" s="80"/>
    </row>
    <row r="844" spans="2:4" hidden="1" x14ac:dyDescent="0.25">
      <c r="B844" s="80"/>
      <c r="C844" s="80"/>
      <c r="D844" s="80"/>
    </row>
    <row r="845" spans="2:4" hidden="1" x14ac:dyDescent="0.25">
      <c r="B845" s="80"/>
      <c r="C845" s="80"/>
      <c r="D845" s="80"/>
    </row>
    <row r="846" spans="2:4" hidden="1" x14ac:dyDescent="0.25">
      <c r="B846" s="80"/>
      <c r="C846" s="80"/>
      <c r="D846" s="80"/>
    </row>
    <row r="847" spans="2:4" hidden="1" x14ac:dyDescent="0.25">
      <c r="B847" s="80"/>
      <c r="C847" s="80"/>
      <c r="D847" s="80"/>
    </row>
    <row r="848" spans="2:4" hidden="1" x14ac:dyDescent="0.25">
      <c r="B848" s="80"/>
      <c r="C848" s="80"/>
      <c r="D848" s="80"/>
    </row>
    <row r="849" spans="2:4" hidden="1" x14ac:dyDescent="0.25">
      <c r="B849" s="80"/>
      <c r="C849" s="80"/>
      <c r="D849" s="80"/>
    </row>
    <row r="850" spans="2:4" hidden="1" x14ac:dyDescent="0.25">
      <c r="B850" s="80"/>
      <c r="C850" s="80"/>
      <c r="D850" s="80"/>
    </row>
    <row r="851" spans="2:4" hidden="1" x14ac:dyDescent="0.25">
      <c r="B851" s="80"/>
      <c r="C851" s="80"/>
      <c r="D851" s="80"/>
    </row>
    <row r="852" spans="2:4" hidden="1" x14ac:dyDescent="0.25">
      <c r="B852" s="80"/>
      <c r="C852" s="80"/>
      <c r="D852" s="80"/>
    </row>
    <row r="853" spans="2:4" hidden="1" x14ac:dyDescent="0.25">
      <c r="B853" s="80"/>
      <c r="C853" s="80"/>
      <c r="D853" s="80"/>
    </row>
    <row r="854" spans="2:4" hidden="1" x14ac:dyDescent="0.25">
      <c r="B854" s="80"/>
      <c r="C854" s="80"/>
      <c r="D854" s="80"/>
    </row>
    <row r="855" spans="2:4" hidden="1" x14ac:dyDescent="0.25">
      <c r="B855" s="80"/>
      <c r="C855" s="80"/>
      <c r="D855" s="80"/>
    </row>
    <row r="856" spans="2:4" hidden="1" x14ac:dyDescent="0.25">
      <c r="B856" s="80"/>
      <c r="C856" s="80"/>
      <c r="D856" s="80"/>
    </row>
    <row r="857" spans="2:4" hidden="1" x14ac:dyDescent="0.25">
      <c r="B857" s="80"/>
      <c r="C857" s="80"/>
      <c r="D857" s="80"/>
    </row>
    <row r="858" spans="2:4" hidden="1" x14ac:dyDescent="0.25">
      <c r="B858" s="80"/>
      <c r="C858" s="80"/>
      <c r="D858" s="80"/>
    </row>
    <row r="859" spans="2:4" hidden="1" x14ac:dyDescent="0.25">
      <c r="B859" s="80"/>
      <c r="C859" s="80"/>
      <c r="D859" s="80"/>
    </row>
    <row r="860" spans="2:4" hidden="1" x14ac:dyDescent="0.25">
      <c r="B860" s="80"/>
      <c r="C860" s="80"/>
      <c r="D860" s="80"/>
    </row>
    <row r="861" spans="2:4" hidden="1" x14ac:dyDescent="0.25">
      <c r="B861" s="80"/>
      <c r="C861" s="80"/>
      <c r="D861" s="80"/>
    </row>
    <row r="862" spans="2:4" hidden="1" x14ac:dyDescent="0.25">
      <c r="B862" s="80"/>
      <c r="C862" s="80"/>
      <c r="D862" s="80"/>
    </row>
    <row r="863" spans="2:4" hidden="1" x14ac:dyDescent="0.25">
      <c r="B863" s="80"/>
      <c r="C863" s="80"/>
      <c r="D863" s="80"/>
    </row>
    <row r="864" spans="2:4" hidden="1" x14ac:dyDescent="0.25">
      <c r="B864" s="80"/>
      <c r="C864" s="80"/>
      <c r="D864" s="80"/>
    </row>
    <row r="865" spans="2:4" hidden="1" x14ac:dyDescent="0.25">
      <c r="B865" s="80"/>
      <c r="C865" s="80"/>
      <c r="D865" s="80"/>
    </row>
    <row r="866" spans="2:4" hidden="1" x14ac:dyDescent="0.25">
      <c r="B866" s="80"/>
      <c r="C866" s="80"/>
      <c r="D866" s="80"/>
    </row>
    <row r="867" spans="2:4" hidden="1" x14ac:dyDescent="0.25">
      <c r="B867" s="80"/>
      <c r="C867" s="80"/>
      <c r="D867" s="80"/>
    </row>
    <row r="868" spans="2:4" hidden="1" x14ac:dyDescent="0.25">
      <c r="B868" s="80"/>
      <c r="C868" s="80"/>
      <c r="D868" s="80"/>
    </row>
    <row r="869" spans="2:4" hidden="1" x14ac:dyDescent="0.25">
      <c r="B869" s="80"/>
      <c r="C869" s="80"/>
      <c r="D869" s="80"/>
    </row>
    <row r="870" spans="2:4" hidden="1" x14ac:dyDescent="0.25">
      <c r="B870" s="80"/>
      <c r="C870" s="80"/>
      <c r="D870" s="80"/>
    </row>
    <row r="871" spans="2:4" hidden="1" x14ac:dyDescent="0.25">
      <c r="B871" s="80"/>
      <c r="C871" s="80"/>
      <c r="D871" s="80"/>
    </row>
    <row r="872" spans="2:4" hidden="1" x14ac:dyDescent="0.25">
      <c r="B872" s="80"/>
      <c r="C872" s="80"/>
      <c r="D872" s="80"/>
    </row>
    <row r="873" spans="2:4" hidden="1" x14ac:dyDescent="0.25">
      <c r="B873" s="80"/>
      <c r="C873" s="80"/>
      <c r="D873" s="80"/>
    </row>
    <row r="874" spans="2:4" hidden="1" x14ac:dyDescent="0.25">
      <c r="B874" s="80"/>
      <c r="C874" s="80"/>
      <c r="D874" s="80"/>
    </row>
    <row r="875" spans="2:4" hidden="1" x14ac:dyDescent="0.25">
      <c r="B875" s="80"/>
      <c r="C875" s="80"/>
      <c r="D875" s="80"/>
    </row>
    <row r="876" spans="2:4" hidden="1" x14ac:dyDescent="0.25">
      <c r="B876" s="80"/>
      <c r="C876" s="80"/>
      <c r="D876" s="80"/>
    </row>
    <row r="877" spans="2:4" hidden="1" x14ac:dyDescent="0.25">
      <c r="B877" s="80"/>
      <c r="C877" s="80"/>
      <c r="D877" s="80"/>
    </row>
    <row r="878" spans="2:4" hidden="1" x14ac:dyDescent="0.25">
      <c r="B878" s="80"/>
      <c r="C878" s="80"/>
      <c r="D878" s="80"/>
    </row>
    <row r="879" spans="2:4" hidden="1" x14ac:dyDescent="0.25">
      <c r="B879" s="80"/>
      <c r="C879" s="80"/>
      <c r="D879" s="80"/>
    </row>
    <row r="880" spans="2:4" hidden="1" x14ac:dyDescent="0.25">
      <c r="B880" s="80"/>
      <c r="C880" s="80"/>
      <c r="D880" s="80"/>
    </row>
    <row r="881" spans="2:4" hidden="1" x14ac:dyDescent="0.25">
      <c r="B881" s="80"/>
      <c r="C881" s="80"/>
      <c r="D881" s="80"/>
    </row>
    <row r="882" spans="2:4" hidden="1" x14ac:dyDescent="0.25">
      <c r="B882" s="80"/>
      <c r="C882" s="80"/>
      <c r="D882" s="80"/>
    </row>
    <row r="883" spans="2:4" hidden="1" x14ac:dyDescent="0.25">
      <c r="B883" s="80"/>
      <c r="C883" s="80"/>
      <c r="D883" s="80"/>
    </row>
    <row r="884" spans="2:4" hidden="1" x14ac:dyDescent="0.25">
      <c r="B884" s="80"/>
      <c r="C884" s="80"/>
      <c r="D884" s="80"/>
    </row>
    <row r="885" spans="2:4" hidden="1" x14ac:dyDescent="0.25">
      <c r="B885" s="80"/>
      <c r="C885" s="80"/>
      <c r="D885" s="80"/>
    </row>
    <row r="886" spans="2:4" hidden="1" x14ac:dyDescent="0.25">
      <c r="B886" s="80"/>
      <c r="C886" s="80"/>
      <c r="D886" s="80"/>
    </row>
    <row r="887" spans="2:4" hidden="1" x14ac:dyDescent="0.25">
      <c r="B887" s="80"/>
      <c r="C887" s="80"/>
      <c r="D887" s="80"/>
    </row>
    <row r="888" spans="2:4" hidden="1" x14ac:dyDescent="0.25">
      <c r="B888" s="80"/>
      <c r="C888" s="80"/>
      <c r="D888" s="80"/>
    </row>
    <row r="889" spans="2:4" hidden="1" x14ac:dyDescent="0.25">
      <c r="B889" s="80"/>
      <c r="C889" s="80"/>
      <c r="D889" s="80"/>
    </row>
    <row r="890" spans="2:4" hidden="1" x14ac:dyDescent="0.25">
      <c r="B890" s="80"/>
      <c r="C890" s="80"/>
      <c r="D890" s="80"/>
    </row>
    <row r="891" spans="2:4" hidden="1" x14ac:dyDescent="0.25">
      <c r="B891" s="80"/>
      <c r="C891" s="80"/>
      <c r="D891" s="80"/>
    </row>
    <row r="892" spans="2:4" hidden="1" x14ac:dyDescent="0.25">
      <c r="B892" s="80"/>
      <c r="C892" s="80"/>
      <c r="D892" s="80"/>
    </row>
    <row r="893" spans="2:4" hidden="1" x14ac:dyDescent="0.25">
      <c r="B893" s="80"/>
      <c r="C893" s="80"/>
      <c r="D893" s="80"/>
    </row>
    <row r="894" spans="2:4" hidden="1" x14ac:dyDescent="0.25">
      <c r="B894" s="80"/>
      <c r="C894" s="80"/>
      <c r="D894" s="80"/>
    </row>
    <row r="895" spans="2:4" hidden="1" x14ac:dyDescent="0.25">
      <c r="B895" s="80"/>
      <c r="C895" s="80"/>
      <c r="D895" s="80"/>
    </row>
    <row r="896" spans="2:4" hidden="1" x14ac:dyDescent="0.25">
      <c r="B896" s="80"/>
      <c r="C896" s="80"/>
      <c r="D896" s="80"/>
    </row>
    <row r="897" spans="2:4" hidden="1" x14ac:dyDescent="0.25">
      <c r="B897" s="80"/>
      <c r="C897" s="80"/>
      <c r="D897" s="80"/>
    </row>
    <row r="898" spans="2:4" hidden="1" x14ac:dyDescent="0.25">
      <c r="B898" s="80"/>
      <c r="C898" s="80"/>
      <c r="D898" s="80"/>
    </row>
    <row r="899" spans="2:4" hidden="1" x14ac:dyDescent="0.25">
      <c r="B899" s="80"/>
      <c r="C899" s="80"/>
      <c r="D899" s="80"/>
    </row>
    <row r="900" spans="2:4" hidden="1" x14ac:dyDescent="0.25">
      <c r="B900" s="80"/>
      <c r="C900" s="80"/>
      <c r="D900" s="80"/>
    </row>
    <row r="901" spans="2:4" hidden="1" x14ac:dyDescent="0.25">
      <c r="B901" s="81"/>
      <c r="C901" s="81"/>
      <c r="D901" s="81"/>
    </row>
    <row r="902" spans="2:4" hidden="1" x14ac:dyDescent="0.25">
      <c r="B902" s="81"/>
      <c r="C902" s="81"/>
      <c r="D902" s="81"/>
    </row>
    <row r="903" spans="2:4" hidden="1" x14ac:dyDescent="0.25">
      <c r="B903" s="81"/>
      <c r="C903" s="81"/>
      <c r="D903" s="81"/>
    </row>
    <row r="904" spans="2:4" hidden="1" x14ac:dyDescent="0.25">
      <c r="B904" s="81"/>
      <c r="C904" s="81"/>
      <c r="D904" s="81"/>
    </row>
    <row r="905" spans="2:4" hidden="1" x14ac:dyDescent="0.25">
      <c r="B905" s="81"/>
      <c r="C905" s="81"/>
      <c r="D905" s="81"/>
    </row>
    <row r="906" spans="2:4" hidden="1" x14ac:dyDescent="0.25">
      <c r="B906" s="81"/>
      <c r="C906" s="81"/>
      <c r="D906" s="81"/>
    </row>
    <row r="907" spans="2:4" hidden="1" x14ac:dyDescent="0.25">
      <c r="B907" s="81"/>
      <c r="C907" s="81"/>
      <c r="D907" s="81"/>
    </row>
    <row r="908" spans="2:4" hidden="1" x14ac:dyDescent="0.25">
      <c r="B908" s="81"/>
      <c r="C908" s="81"/>
      <c r="D908" s="81"/>
    </row>
    <row r="909" spans="2:4" hidden="1" x14ac:dyDescent="0.25">
      <c r="B909" s="81"/>
      <c r="C909" s="81"/>
      <c r="D909" s="81"/>
    </row>
    <row r="910" spans="2:4" hidden="1" x14ac:dyDescent="0.25">
      <c r="B910" s="81"/>
      <c r="C910" s="81"/>
      <c r="D910" s="81"/>
    </row>
    <row r="911" spans="2:4" hidden="1" x14ac:dyDescent="0.25">
      <c r="B911" s="81"/>
      <c r="C911" s="81"/>
      <c r="D911" s="81"/>
    </row>
    <row r="912" spans="2:4" hidden="1" x14ac:dyDescent="0.25">
      <c r="B912" s="81"/>
      <c r="C912" s="81"/>
      <c r="D912" s="81"/>
    </row>
    <row r="913" spans="2:4" hidden="1" x14ac:dyDescent="0.25">
      <c r="B913" s="81"/>
      <c r="C913" s="81"/>
      <c r="D913" s="81"/>
    </row>
    <row r="914" spans="2:4" hidden="1" x14ac:dyDescent="0.25">
      <c r="B914" s="81"/>
      <c r="C914" s="81"/>
      <c r="D914" s="81"/>
    </row>
    <row r="915" spans="2:4" hidden="1" x14ac:dyDescent="0.25">
      <c r="B915" s="81"/>
      <c r="C915" s="81"/>
      <c r="D915" s="81"/>
    </row>
    <row r="916" spans="2:4" hidden="1" x14ac:dyDescent="0.25">
      <c r="B916" s="81"/>
      <c r="C916" s="81"/>
      <c r="D916" s="81"/>
    </row>
    <row r="917" spans="2:4" hidden="1" x14ac:dyDescent="0.25">
      <c r="B917" s="81"/>
      <c r="C917" s="81"/>
      <c r="D917" s="81"/>
    </row>
    <row r="918" spans="2:4" hidden="1" x14ac:dyDescent="0.25">
      <c r="B918" s="81"/>
      <c r="C918" s="81"/>
      <c r="D918" s="81"/>
    </row>
    <row r="919" spans="2:4" hidden="1" x14ac:dyDescent="0.25">
      <c r="B919" s="81"/>
      <c r="C919" s="81"/>
      <c r="D919" s="81"/>
    </row>
    <row r="920" spans="2:4" hidden="1" x14ac:dyDescent="0.25">
      <c r="B920" s="81"/>
      <c r="C920" s="81"/>
      <c r="D920" s="81"/>
    </row>
    <row r="921" spans="2:4" hidden="1" x14ac:dyDescent="0.25">
      <c r="B921" s="81"/>
      <c r="C921" s="81"/>
      <c r="D921" s="81"/>
    </row>
    <row r="922" spans="2:4" hidden="1" x14ac:dyDescent="0.25">
      <c r="B922" s="81"/>
      <c r="C922" s="81"/>
      <c r="D922" s="81"/>
    </row>
    <row r="923" spans="2:4" hidden="1" x14ac:dyDescent="0.25">
      <c r="B923" s="81"/>
      <c r="C923" s="81"/>
      <c r="D923" s="81"/>
    </row>
    <row r="924" spans="2:4" hidden="1" x14ac:dyDescent="0.25">
      <c r="B924" s="81"/>
      <c r="C924" s="81"/>
      <c r="D924" s="81"/>
    </row>
    <row r="925" spans="2:4" hidden="1" x14ac:dyDescent="0.25">
      <c r="B925" s="81"/>
      <c r="C925" s="81"/>
      <c r="D925" s="81"/>
    </row>
    <row r="926" spans="2:4" hidden="1" x14ac:dyDescent="0.25">
      <c r="B926" s="81"/>
      <c r="C926" s="81"/>
      <c r="D926" s="81"/>
    </row>
    <row r="927" spans="2:4" hidden="1" x14ac:dyDescent="0.25">
      <c r="B927" s="81"/>
      <c r="C927" s="81"/>
      <c r="D927" s="81"/>
    </row>
    <row r="928" spans="2:4" hidden="1" x14ac:dyDescent="0.25">
      <c r="B928" s="81"/>
      <c r="C928" s="81"/>
      <c r="D928" s="81"/>
    </row>
    <row r="929" spans="2:4" hidden="1" x14ac:dyDescent="0.25">
      <c r="B929" s="81"/>
      <c r="C929" s="81"/>
      <c r="D929" s="81"/>
    </row>
    <row r="930" spans="2:4" hidden="1" x14ac:dyDescent="0.25">
      <c r="B930" s="81"/>
      <c r="C930" s="81"/>
      <c r="D930" s="81"/>
    </row>
    <row r="931" spans="2:4" hidden="1" x14ac:dyDescent="0.25">
      <c r="B931" s="81"/>
      <c r="C931" s="81"/>
      <c r="D931" s="81"/>
    </row>
    <row r="932" spans="2:4" hidden="1" x14ac:dyDescent="0.25">
      <c r="B932" s="81"/>
      <c r="C932" s="81"/>
      <c r="D932" s="81"/>
    </row>
    <row r="933" spans="2:4" hidden="1" x14ac:dyDescent="0.25">
      <c r="B933" s="81"/>
      <c r="C933" s="81"/>
      <c r="D933" s="81"/>
    </row>
    <row r="934" spans="2:4" hidden="1" x14ac:dyDescent="0.25">
      <c r="B934" s="81"/>
      <c r="C934" s="81"/>
      <c r="D934" s="81"/>
    </row>
    <row r="935" spans="2:4" hidden="1" x14ac:dyDescent="0.25">
      <c r="B935" s="81"/>
      <c r="C935" s="81"/>
      <c r="D935" s="81"/>
    </row>
    <row r="936" spans="2:4" hidden="1" x14ac:dyDescent="0.25">
      <c r="B936" s="81"/>
      <c r="C936" s="81"/>
      <c r="D936" s="81"/>
    </row>
    <row r="937" spans="2:4" hidden="1" x14ac:dyDescent="0.25">
      <c r="B937" s="81"/>
      <c r="C937" s="81"/>
      <c r="D937" s="81"/>
    </row>
    <row r="938" spans="2:4" hidden="1" x14ac:dyDescent="0.25">
      <c r="B938" s="81"/>
      <c r="C938" s="81"/>
      <c r="D938" s="81"/>
    </row>
    <row r="939" spans="2:4" hidden="1" x14ac:dyDescent="0.25">
      <c r="B939" s="81"/>
      <c r="C939" s="81"/>
      <c r="D939" s="81"/>
    </row>
    <row r="940" spans="2:4" hidden="1" x14ac:dyDescent="0.25">
      <c r="B940" s="81"/>
      <c r="C940" s="81"/>
      <c r="D940" s="81"/>
    </row>
    <row r="941" spans="2:4" hidden="1" x14ac:dyDescent="0.25">
      <c r="B941" s="81"/>
      <c r="C941" s="81"/>
      <c r="D941" s="81"/>
    </row>
    <row r="942" spans="2:4" hidden="1" x14ac:dyDescent="0.25">
      <c r="B942" s="81"/>
      <c r="C942" s="81"/>
      <c r="D942" s="81"/>
    </row>
    <row r="943" spans="2:4" hidden="1" x14ac:dyDescent="0.25">
      <c r="B943" s="81"/>
      <c r="C943" s="81"/>
      <c r="D943" s="81"/>
    </row>
    <row r="944" spans="2:4" hidden="1" x14ac:dyDescent="0.25">
      <c r="B944" s="81"/>
      <c r="C944" s="81"/>
      <c r="D944" s="81"/>
    </row>
    <row r="945" spans="2:4" hidden="1" x14ac:dyDescent="0.25">
      <c r="B945" s="81"/>
      <c r="C945" s="81"/>
      <c r="D945" s="81"/>
    </row>
    <row r="946" spans="2:4" hidden="1" x14ac:dyDescent="0.25">
      <c r="B946" s="81"/>
      <c r="C946" s="81"/>
      <c r="D946" s="81"/>
    </row>
    <row r="947" spans="2:4" hidden="1" x14ac:dyDescent="0.25">
      <c r="B947" s="81"/>
      <c r="C947" s="81"/>
      <c r="D947" s="81"/>
    </row>
    <row r="948" spans="2:4" hidden="1" x14ac:dyDescent="0.25">
      <c r="B948" s="81"/>
      <c r="C948" s="81"/>
      <c r="D948" s="81"/>
    </row>
    <row r="949" spans="2:4" hidden="1" x14ac:dyDescent="0.25">
      <c r="B949" s="81"/>
      <c r="C949" s="81"/>
      <c r="D949" s="81"/>
    </row>
    <row r="950" spans="2:4" hidden="1" x14ac:dyDescent="0.25">
      <c r="B950" s="81"/>
      <c r="C950" s="81"/>
      <c r="D950" s="81"/>
    </row>
    <row r="951" spans="2:4" hidden="1" x14ac:dyDescent="0.25">
      <c r="B951" s="81"/>
      <c r="C951" s="81"/>
      <c r="D951" s="81"/>
    </row>
    <row r="952" spans="2:4" hidden="1" x14ac:dyDescent="0.25">
      <c r="B952" s="81"/>
      <c r="C952" s="81"/>
      <c r="D952" s="81"/>
    </row>
    <row r="953" spans="2:4" hidden="1" x14ac:dyDescent="0.25">
      <c r="B953" s="81"/>
      <c r="C953" s="81"/>
      <c r="D953" s="81"/>
    </row>
    <row r="954" spans="2:4" hidden="1" x14ac:dyDescent="0.25">
      <c r="B954" s="81"/>
      <c r="C954" s="81"/>
      <c r="D954" s="81"/>
    </row>
    <row r="955" spans="2:4" hidden="1" x14ac:dyDescent="0.25">
      <c r="B955" s="81"/>
      <c r="C955" s="81"/>
      <c r="D955" s="81"/>
    </row>
    <row r="956" spans="2:4" hidden="1" x14ac:dyDescent="0.25">
      <c r="B956" s="81"/>
      <c r="C956" s="81"/>
      <c r="D956" s="81"/>
    </row>
    <row r="957" spans="2:4" hidden="1" x14ac:dyDescent="0.25">
      <c r="B957" s="81"/>
      <c r="C957" s="81"/>
      <c r="D957" s="81"/>
    </row>
    <row r="958" spans="2:4" hidden="1" x14ac:dyDescent="0.25">
      <c r="B958" s="81"/>
      <c r="C958" s="81"/>
      <c r="D958" s="81"/>
    </row>
    <row r="959" spans="2:4" hidden="1" x14ac:dyDescent="0.25">
      <c r="B959" s="81"/>
      <c r="C959" s="81"/>
      <c r="D959" s="81"/>
    </row>
    <row r="960" spans="2:4" hidden="1" x14ac:dyDescent="0.25">
      <c r="B960" s="81"/>
      <c r="C960" s="81"/>
      <c r="D960" s="81"/>
    </row>
    <row r="961" spans="2:4" hidden="1" x14ac:dyDescent="0.25">
      <c r="B961" s="81"/>
      <c r="C961" s="81"/>
      <c r="D961" s="81"/>
    </row>
    <row r="962" spans="2:4" hidden="1" x14ac:dyDescent="0.25">
      <c r="B962" s="81"/>
      <c r="C962" s="81"/>
      <c r="D962" s="81"/>
    </row>
    <row r="963" spans="2:4" hidden="1" x14ac:dyDescent="0.25">
      <c r="B963" s="81"/>
      <c r="C963" s="81"/>
      <c r="D963" s="81"/>
    </row>
    <row r="964" spans="2:4" hidden="1" x14ac:dyDescent="0.25">
      <c r="B964" s="81"/>
      <c r="C964" s="81"/>
      <c r="D964" s="81"/>
    </row>
    <row r="965" spans="2:4" hidden="1" x14ac:dyDescent="0.25">
      <c r="B965" s="81"/>
      <c r="C965" s="81"/>
      <c r="D965" s="81"/>
    </row>
    <row r="966" spans="2:4" hidden="1" x14ac:dyDescent="0.25">
      <c r="B966" s="81"/>
      <c r="C966" s="81"/>
      <c r="D966" s="81"/>
    </row>
    <row r="967" spans="2:4" hidden="1" x14ac:dyDescent="0.25">
      <c r="B967" s="81"/>
      <c r="C967" s="81"/>
      <c r="D967" s="81"/>
    </row>
    <row r="968" spans="2:4" hidden="1" x14ac:dyDescent="0.25">
      <c r="B968" s="81"/>
      <c r="C968" s="81"/>
      <c r="D968" s="81"/>
    </row>
    <row r="969" spans="2:4" hidden="1" x14ac:dyDescent="0.25">
      <c r="B969" s="81"/>
      <c r="C969" s="81"/>
      <c r="D969" s="81"/>
    </row>
    <row r="970" spans="2:4" hidden="1" x14ac:dyDescent="0.25">
      <c r="B970" s="81"/>
      <c r="C970" s="81"/>
      <c r="D970" s="81"/>
    </row>
    <row r="971" spans="2:4" hidden="1" x14ac:dyDescent="0.25">
      <c r="B971" s="81"/>
      <c r="C971" s="81"/>
      <c r="D971" s="81"/>
    </row>
    <row r="972" spans="2:4" hidden="1" x14ac:dyDescent="0.25">
      <c r="B972" s="81"/>
      <c r="C972" s="81"/>
      <c r="D972" s="81"/>
    </row>
    <row r="973" spans="2:4" hidden="1" x14ac:dyDescent="0.25">
      <c r="B973" s="81"/>
      <c r="C973" s="81"/>
      <c r="D973" s="81"/>
    </row>
    <row r="974" spans="2:4" hidden="1" x14ac:dyDescent="0.25">
      <c r="B974" s="81"/>
      <c r="C974" s="81"/>
      <c r="D974" s="81"/>
    </row>
    <row r="975" spans="2:4" hidden="1" x14ac:dyDescent="0.25">
      <c r="B975" s="81"/>
      <c r="C975" s="81"/>
      <c r="D975" s="81"/>
    </row>
    <row r="976" spans="2:4" hidden="1" x14ac:dyDescent="0.25">
      <c r="B976" s="81"/>
      <c r="C976" s="81"/>
      <c r="D976" s="81"/>
    </row>
    <row r="977" spans="2:4" hidden="1" x14ac:dyDescent="0.25">
      <c r="B977" s="81"/>
      <c r="C977" s="81"/>
      <c r="D977" s="81"/>
    </row>
    <row r="978" spans="2:4" hidden="1" x14ac:dyDescent="0.25">
      <c r="B978" s="81"/>
      <c r="C978" s="81"/>
      <c r="D978" s="81"/>
    </row>
    <row r="979" spans="2:4" hidden="1" x14ac:dyDescent="0.25">
      <c r="B979" s="81"/>
      <c r="C979" s="81"/>
      <c r="D979" s="81"/>
    </row>
    <row r="980" spans="2:4" hidden="1" x14ac:dyDescent="0.25">
      <c r="B980" s="81"/>
      <c r="C980" s="81"/>
      <c r="D980" s="81"/>
    </row>
    <row r="981" spans="2:4" hidden="1" x14ac:dyDescent="0.25">
      <c r="B981" s="81"/>
      <c r="C981" s="81"/>
      <c r="D981" s="81"/>
    </row>
    <row r="982" spans="2:4" hidden="1" x14ac:dyDescent="0.25">
      <c r="B982" s="81"/>
      <c r="C982" s="81"/>
      <c r="D982" s="81"/>
    </row>
    <row r="983" spans="2:4" hidden="1" x14ac:dyDescent="0.25">
      <c r="B983" s="81"/>
      <c r="C983" s="81"/>
      <c r="D983" s="81"/>
    </row>
    <row r="984" spans="2:4" hidden="1" x14ac:dyDescent="0.25">
      <c r="B984" s="81"/>
      <c r="C984" s="81"/>
      <c r="D984" s="81"/>
    </row>
    <row r="985" spans="2:4" hidden="1" x14ac:dyDescent="0.25">
      <c r="B985" s="81"/>
      <c r="C985" s="81"/>
      <c r="D985" s="81"/>
    </row>
    <row r="986" spans="2:4" hidden="1" x14ac:dyDescent="0.25">
      <c r="B986" s="81"/>
      <c r="C986" s="81"/>
      <c r="D986" s="81"/>
    </row>
    <row r="987" spans="2:4" hidden="1" x14ac:dyDescent="0.25">
      <c r="B987" s="81"/>
      <c r="C987" s="81"/>
      <c r="D987" s="81"/>
    </row>
    <row r="988" spans="2:4" hidden="1" x14ac:dyDescent="0.25">
      <c r="B988" s="81"/>
      <c r="C988" s="81"/>
      <c r="D988" s="81"/>
    </row>
    <row r="989" spans="2:4" hidden="1" x14ac:dyDescent="0.25">
      <c r="B989" s="81"/>
      <c r="C989" s="81"/>
      <c r="D989" s="81"/>
    </row>
    <row r="990" spans="2:4" hidden="1" x14ac:dyDescent="0.25">
      <c r="B990" s="81"/>
      <c r="C990" s="81"/>
      <c r="D990" s="81"/>
    </row>
    <row r="991" spans="2:4" hidden="1" x14ac:dyDescent="0.25">
      <c r="B991" s="81"/>
      <c r="C991" s="81"/>
      <c r="D991" s="81"/>
    </row>
    <row r="992" spans="2:4" hidden="1" x14ac:dyDescent="0.25">
      <c r="B992" s="81"/>
      <c r="C992" s="81"/>
      <c r="D992" s="81"/>
    </row>
    <row r="993" spans="2:4" hidden="1" x14ac:dyDescent="0.25">
      <c r="B993" s="81"/>
      <c r="C993" s="81"/>
      <c r="D993" s="81"/>
    </row>
    <row r="994" spans="2:4" hidden="1" x14ac:dyDescent="0.25">
      <c r="B994" s="81"/>
      <c r="C994" s="81"/>
      <c r="D994" s="81"/>
    </row>
    <row r="995" spans="2:4" hidden="1" x14ac:dyDescent="0.25">
      <c r="B995" s="81"/>
      <c r="C995" s="81"/>
      <c r="D995" s="81"/>
    </row>
    <row r="996" spans="2:4" hidden="1" x14ac:dyDescent="0.25">
      <c r="B996" s="81"/>
      <c r="C996" s="81"/>
      <c r="D996" s="81"/>
    </row>
    <row r="997" spans="2:4" hidden="1" x14ac:dyDescent="0.25">
      <c r="B997" s="81"/>
      <c r="C997" s="81"/>
      <c r="D997" s="81"/>
    </row>
    <row r="998" spans="2:4" hidden="1" x14ac:dyDescent="0.25">
      <c r="B998" s="81"/>
      <c r="C998" s="81"/>
      <c r="D998" s="81"/>
    </row>
    <row r="999" spans="2:4" hidden="1" x14ac:dyDescent="0.25">
      <c r="B999" s="81"/>
      <c r="C999" s="81"/>
      <c r="D999" s="81"/>
    </row>
    <row r="1000" spans="2:4" hidden="1" x14ac:dyDescent="0.25">
      <c r="B1000" s="81"/>
      <c r="C1000" s="81"/>
      <c r="D1000" s="81"/>
    </row>
    <row r="1001" spans="2:4" hidden="1" x14ac:dyDescent="0.25">
      <c r="B1001" s="81"/>
      <c r="C1001" s="81"/>
      <c r="D1001" s="81"/>
    </row>
    <row r="1002" spans="2:4" hidden="1" x14ac:dyDescent="0.25">
      <c r="B1002" s="81"/>
      <c r="C1002" s="81"/>
      <c r="D1002" s="81"/>
    </row>
    <row r="1003" spans="2:4" hidden="1" x14ac:dyDescent="0.25">
      <c r="B1003" s="81"/>
      <c r="C1003" s="81"/>
      <c r="D1003" s="81"/>
    </row>
    <row r="1004" spans="2:4" hidden="1" x14ac:dyDescent="0.25">
      <c r="B1004" s="81"/>
      <c r="C1004" s="81"/>
      <c r="D1004" s="81"/>
    </row>
    <row r="1005" spans="2:4" hidden="1" x14ac:dyDescent="0.25">
      <c r="B1005" s="81"/>
      <c r="C1005" s="81"/>
      <c r="D1005" s="81"/>
    </row>
    <row r="1006" spans="2:4" hidden="1" x14ac:dyDescent="0.25">
      <c r="B1006" s="81"/>
      <c r="C1006" s="81"/>
      <c r="D1006" s="81"/>
    </row>
    <row r="1007" spans="2:4" hidden="1" x14ac:dyDescent="0.25">
      <c r="B1007" s="81"/>
      <c r="C1007" s="81"/>
      <c r="D1007" s="81"/>
    </row>
    <row r="1008" spans="2:4" hidden="1" x14ac:dyDescent="0.25">
      <c r="B1008" s="81"/>
      <c r="C1008" s="81"/>
      <c r="D1008" s="81"/>
    </row>
    <row r="1009" spans="2:4" hidden="1" x14ac:dyDescent="0.25">
      <c r="B1009" s="81"/>
      <c r="C1009" s="81"/>
      <c r="D1009" s="81"/>
    </row>
    <row r="1010" spans="2:4" hidden="1" x14ac:dyDescent="0.25">
      <c r="B1010" s="81"/>
      <c r="C1010" s="81"/>
      <c r="D1010" s="81"/>
    </row>
    <row r="1011" spans="2:4" hidden="1" x14ac:dyDescent="0.25">
      <c r="B1011" s="81"/>
      <c r="C1011" s="81"/>
      <c r="D1011" s="81"/>
    </row>
    <row r="1012" spans="2:4" hidden="1" x14ac:dyDescent="0.25">
      <c r="B1012" s="81"/>
      <c r="C1012" s="81"/>
      <c r="D1012" s="81"/>
    </row>
    <row r="1013" spans="2:4" hidden="1" x14ac:dyDescent="0.25">
      <c r="B1013" s="81"/>
      <c r="C1013" s="81"/>
      <c r="D1013" s="81"/>
    </row>
    <row r="1014" spans="2:4" hidden="1" x14ac:dyDescent="0.25">
      <c r="B1014" s="81"/>
      <c r="C1014" s="81"/>
      <c r="D1014" s="81"/>
    </row>
    <row r="1015" spans="2:4" hidden="1" x14ac:dyDescent="0.25">
      <c r="B1015" s="81"/>
      <c r="C1015" s="81"/>
      <c r="D1015" s="81"/>
    </row>
    <row r="1016" spans="2:4" hidden="1" x14ac:dyDescent="0.25">
      <c r="B1016" s="81"/>
      <c r="C1016" s="81"/>
      <c r="D1016" s="81"/>
    </row>
    <row r="1017" spans="2:4" hidden="1" x14ac:dyDescent="0.25">
      <c r="B1017" s="81"/>
      <c r="C1017" s="81"/>
      <c r="D1017" s="81"/>
    </row>
    <row r="1018" spans="2:4" hidden="1" x14ac:dyDescent="0.25">
      <c r="B1018" s="81"/>
      <c r="C1018" s="81"/>
      <c r="D1018" s="81"/>
    </row>
    <row r="1019" spans="2:4" hidden="1" x14ac:dyDescent="0.25">
      <c r="B1019" s="81"/>
      <c r="C1019" s="81"/>
      <c r="D1019" s="81"/>
    </row>
    <row r="1020" spans="2:4" hidden="1" x14ac:dyDescent="0.25">
      <c r="B1020" s="81"/>
      <c r="C1020" s="81"/>
      <c r="D1020" s="81"/>
    </row>
    <row r="1021" spans="2:4" hidden="1" x14ac:dyDescent="0.25">
      <c r="B1021" s="81"/>
      <c r="C1021" s="81"/>
      <c r="D1021" s="81"/>
    </row>
    <row r="1022" spans="2:4" hidden="1" x14ac:dyDescent="0.25">
      <c r="B1022" s="81"/>
      <c r="C1022" s="81"/>
      <c r="D1022" s="81"/>
    </row>
    <row r="1023" spans="2:4" hidden="1" x14ac:dyDescent="0.25">
      <c r="B1023" s="81"/>
      <c r="C1023" s="81"/>
      <c r="D1023" s="81"/>
    </row>
    <row r="1024" spans="2:4" hidden="1" x14ac:dyDescent="0.25">
      <c r="B1024" s="81"/>
      <c r="C1024" s="81"/>
      <c r="D1024" s="81"/>
    </row>
    <row r="1025" spans="2:4" hidden="1" x14ac:dyDescent="0.25">
      <c r="B1025" s="81"/>
      <c r="C1025" s="81"/>
      <c r="D1025" s="81"/>
    </row>
    <row r="1026" spans="2:4" hidden="1" x14ac:dyDescent="0.25">
      <c r="B1026" s="81"/>
      <c r="C1026" s="81"/>
      <c r="D1026" s="81"/>
    </row>
    <row r="1027" spans="2:4" hidden="1" x14ac:dyDescent="0.25">
      <c r="B1027" s="81"/>
      <c r="C1027" s="81"/>
      <c r="D1027" s="81"/>
    </row>
    <row r="1028" spans="2:4" hidden="1" x14ac:dyDescent="0.25">
      <c r="B1028" s="81"/>
      <c r="C1028" s="81"/>
      <c r="D1028" s="81"/>
    </row>
    <row r="1029" spans="2:4" hidden="1" x14ac:dyDescent="0.25">
      <c r="B1029" s="81"/>
      <c r="C1029" s="81"/>
      <c r="D1029" s="81"/>
    </row>
    <row r="1030" spans="2:4" hidden="1" x14ac:dyDescent="0.25">
      <c r="B1030" s="81"/>
      <c r="C1030" s="81"/>
      <c r="D1030" s="81"/>
    </row>
    <row r="1031" spans="2:4" hidden="1" x14ac:dyDescent="0.25">
      <c r="B1031" s="81"/>
      <c r="C1031" s="81"/>
      <c r="D1031" s="81"/>
    </row>
    <row r="1032" spans="2:4" hidden="1" x14ac:dyDescent="0.25">
      <c r="B1032" s="81"/>
      <c r="C1032" s="81"/>
      <c r="D1032" s="81"/>
    </row>
    <row r="1033" spans="2:4" hidden="1" x14ac:dyDescent="0.25">
      <c r="B1033" s="81"/>
      <c r="C1033" s="81"/>
      <c r="D1033" s="81"/>
    </row>
    <row r="1034" spans="2:4" hidden="1" x14ac:dyDescent="0.25">
      <c r="B1034" s="81"/>
      <c r="C1034" s="81"/>
      <c r="D1034" s="81"/>
    </row>
    <row r="1035" spans="2:4" hidden="1" x14ac:dyDescent="0.25">
      <c r="B1035" s="81"/>
      <c r="C1035" s="81"/>
      <c r="D1035" s="81"/>
    </row>
    <row r="1036" spans="2:4" hidden="1" x14ac:dyDescent="0.25">
      <c r="B1036" s="81"/>
      <c r="C1036" s="81"/>
      <c r="D1036" s="81"/>
    </row>
    <row r="1037" spans="2:4" hidden="1" x14ac:dyDescent="0.25">
      <c r="B1037" s="81"/>
      <c r="C1037" s="81"/>
      <c r="D1037" s="81"/>
    </row>
    <row r="1038" spans="2:4" hidden="1" x14ac:dyDescent="0.25">
      <c r="B1038" s="81"/>
      <c r="C1038" s="81"/>
      <c r="D1038" s="81"/>
    </row>
    <row r="1039" spans="2:4" hidden="1" x14ac:dyDescent="0.25">
      <c r="B1039" s="81"/>
      <c r="C1039" s="81"/>
      <c r="D1039" s="81"/>
    </row>
    <row r="1040" spans="2:4" hidden="1" x14ac:dyDescent="0.25">
      <c r="B1040" s="81"/>
      <c r="C1040" s="81"/>
      <c r="D1040" s="81"/>
    </row>
    <row r="1041" spans="2:4" hidden="1" x14ac:dyDescent="0.25">
      <c r="B1041" s="81"/>
      <c r="C1041" s="81"/>
      <c r="D1041" s="81"/>
    </row>
    <row r="1042" spans="2:4" hidden="1" x14ac:dyDescent="0.25">
      <c r="B1042" s="81"/>
      <c r="C1042" s="81"/>
      <c r="D1042" s="81"/>
    </row>
    <row r="1043" spans="2:4" hidden="1" x14ac:dyDescent="0.25">
      <c r="B1043" s="81"/>
      <c r="C1043" s="81"/>
      <c r="D1043" s="81"/>
    </row>
    <row r="1044" spans="2:4" hidden="1" x14ac:dyDescent="0.25">
      <c r="B1044" s="81"/>
      <c r="C1044" s="81"/>
      <c r="D1044" s="81"/>
    </row>
    <row r="1045" spans="2:4" hidden="1" x14ac:dyDescent="0.25">
      <c r="B1045" s="81"/>
      <c r="C1045" s="81"/>
      <c r="D1045" s="81"/>
    </row>
    <row r="1046" spans="2:4" hidden="1" x14ac:dyDescent="0.25">
      <c r="B1046" s="81"/>
      <c r="C1046" s="81"/>
      <c r="D1046" s="81"/>
    </row>
    <row r="1047" spans="2:4" hidden="1" x14ac:dyDescent="0.25">
      <c r="B1047" s="81"/>
      <c r="C1047" s="81"/>
      <c r="D1047" s="81"/>
    </row>
    <row r="1048" spans="2:4" hidden="1" x14ac:dyDescent="0.25">
      <c r="B1048" s="81"/>
      <c r="C1048" s="81"/>
      <c r="D1048" s="81"/>
    </row>
    <row r="1049" spans="2:4" hidden="1" x14ac:dyDescent="0.25">
      <c r="B1049" s="81"/>
      <c r="C1049" s="81"/>
      <c r="D1049" s="81"/>
    </row>
    <row r="1050" spans="2:4" hidden="1" x14ac:dyDescent="0.25">
      <c r="B1050" s="81"/>
      <c r="C1050" s="81"/>
      <c r="D1050" s="81"/>
    </row>
    <row r="1051" spans="2:4" hidden="1" x14ac:dyDescent="0.25">
      <c r="B1051" s="81"/>
      <c r="C1051" s="81"/>
      <c r="D1051" s="81"/>
    </row>
    <row r="1052" spans="2:4" hidden="1" x14ac:dyDescent="0.25">
      <c r="B1052" s="81"/>
      <c r="C1052" s="81"/>
      <c r="D1052" s="81"/>
    </row>
    <row r="1053" spans="2:4" hidden="1" x14ac:dyDescent="0.25">
      <c r="B1053" s="81"/>
      <c r="C1053" s="81"/>
      <c r="D1053" s="81"/>
    </row>
    <row r="1054" spans="2:4" hidden="1" x14ac:dyDescent="0.25">
      <c r="B1054" s="81"/>
      <c r="C1054" s="81"/>
      <c r="D1054" s="81"/>
    </row>
    <row r="1055" spans="2:4" hidden="1" x14ac:dyDescent="0.25">
      <c r="B1055" s="81"/>
      <c r="C1055" s="81"/>
      <c r="D1055" s="81"/>
    </row>
    <row r="1056" spans="2:4" hidden="1" x14ac:dyDescent="0.25">
      <c r="B1056" s="81"/>
      <c r="C1056" s="81"/>
      <c r="D1056" s="81"/>
    </row>
    <row r="1057" spans="2:4" hidden="1" x14ac:dyDescent="0.25">
      <c r="B1057" s="81"/>
      <c r="C1057" s="81"/>
      <c r="D1057" s="81"/>
    </row>
    <row r="1058" spans="2:4" hidden="1" x14ac:dyDescent="0.25">
      <c r="B1058" s="81"/>
      <c r="C1058" s="81"/>
      <c r="D1058" s="81"/>
    </row>
    <row r="1059" spans="2:4" hidden="1" x14ac:dyDescent="0.25">
      <c r="B1059" s="81"/>
      <c r="C1059" s="81"/>
      <c r="D1059" s="81"/>
    </row>
    <row r="1060" spans="2:4" hidden="1" x14ac:dyDescent="0.25">
      <c r="B1060" s="81"/>
      <c r="C1060" s="81"/>
      <c r="D1060" s="81"/>
    </row>
    <row r="1061" spans="2:4" hidden="1" x14ac:dyDescent="0.25">
      <c r="B1061" s="81"/>
      <c r="C1061" s="81"/>
      <c r="D1061" s="81"/>
    </row>
    <row r="1062" spans="2:4" hidden="1" x14ac:dyDescent="0.25">
      <c r="B1062" s="81"/>
      <c r="C1062" s="81"/>
      <c r="D1062" s="81"/>
    </row>
    <row r="1063" spans="2:4" hidden="1" x14ac:dyDescent="0.25">
      <c r="B1063" s="81"/>
      <c r="C1063" s="81"/>
      <c r="D1063" s="81"/>
    </row>
    <row r="1064" spans="2:4" hidden="1" x14ac:dyDescent="0.25">
      <c r="B1064" s="81"/>
      <c r="C1064" s="81"/>
      <c r="D1064" s="81"/>
    </row>
    <row r="1065" spans="2:4" hidden="1" x14ac:dyDescent="0.25">
      <c r="B1065" s="81"/>
      <c r="C1065" s="81"/>
      <c r="D1065" s="81"/>
    </row>
    <row r="1066" spans="2:4" hidden="1" x14ac:dyDescent="0.25">
      <c r="B1066" s="81"/>
      <c r="C1066" s="81"/>
      <c r="D1066" s="81"/>
    </row>
    <row r="1067" spans="2:4" hidden="1" x14ac:dyDescent="0.25">
      <c r="B1067" s="81"/>
      <c r="C1067" s="81"/>
      <c r="D1067" s="81"/>
    </row>
    <row r="1068" spans="2:4" hidden="1" x14ac:dyDescent="0.25">
      <c r="B1068" s="81"/>
      <c r="C1068" s="81"/>
      <c r="D1068" s="81"/>
    </row>
    <row r="1069" spans="2:4" hidden="1" x14ac:dyDescent="0.25">
      <c r="B1069" s="81"/>
      <c r="C1069" s="81"/>
      <c r="D1069" s="81"/>
    </row>
    <row r="1070" spans="2:4" hidden="1" x14ac:dyDescent="0.25">
      <c r="B1070" s="81"/>
      <c r="C1070" s="81"/>
      <c r="D1070" s="81"/>
    </row>
    <row r="1071" spans="2:4" hidden="1" x14ac:dyDescent="0.25">
      <c r="B1071" s="81"/>
      <c r="C1071" s="81"/>
      <c r="D1071" s="81"/>
    </row>
    <row r="1072" spans="2:4" hidden="1" x14ac:dyDescent="0.25">
      <c r="B1072" s="81"/>
      <c r="C1072" s="81"/>
      <c r="D1072" s="81"/>
    </row>
    <row r="1073" spans="2:4" hidden="1" x14ac:dyDescent="0.25">
      <c r="B1073" s="81"/>
      <c r="C1073" s="81"/>
      <c r="D1073" s="81"/>
    </row>
    <row r="1074" spans="2:4" hidden="1" x14ac:dyDescent="0.25">
      <c r="B1074" s="81"/>
      <c r="C1074" s="81"/>
      <c r="D1074" s="81"/>
    </row>
    <row r="1075" spans="2:4" hidden="1" x14ac:dyDescent="0.25">
      <c r="B1075" s="81"/>
      <c r="C1075" s="81"/>
      <c r="D1075" s="81"/>
    </row>
    <row r="1076" spans="2:4" hidden="1" x14ac:dyDescent="0.25">
      <c r="B1076" s="81"/>
      <c r="C1076" s="81"/>
      <c r="D1076" s="81"/>
    </row>
    <row r="1077" spans="2:4" hidden="1" x14ac:dyDescent="0.25">
      <c r="B1077" s="81"/>
      <c r="C1077" s="81"/>
      <c r="D1077" s="81"/>
    </row>
    <row r="1078" spans="2:4" hidden="1" x14ac:dyDescent="0.25">
      <c r="B1078" s="81"/>
      <c r="C1078" s="81"/>
      <c r="D1078" s="81"/>
    </row>
    <row r="1079" spans="2:4" hidden="1" x14ac:dyDescent="0.25">
      <c r="B1079" s="81"/>
      <c r="C1079" s="81"/>
      <c r="D1079" s="81"/>
    </row>
    <row r="1080" spans="2:4" hidden="1" x14ac:dyDescent="0.25">
      <c r="B1080" s="81"/>
      <c r="C1080" s="81"/>
      <c r="D1080" s="81"/>
    </row>
    <row r="1081" spans="2:4" hidden="1" x14ac:dyDescent="0.25">
      <c r="B1081" s="81"/>
      <c r="C1081" s="81"/>
      <c r="D1081" s="81"/>
    </row>
    <row r="1082" spans="2:4" hidden="1" x14ac:dyDescent="0.25">
      <c r="B1082" s="81"/>
      <c r="C1082" s="81"/>
      <c r="D1082" s="81"/>
    </row>
    <row r="1083" spans="2:4" hidden="1" x14ac:dyDescent="0.25">
      <c r="B1083" s="81"/>
      <c r="C1083" s="81"/>
      <c r="D1083" s="81"/>
    </row>
    <row r="1084" spans="2:4" hidden="1" x14ac:dyDescent="0.25">
      <c r="B1084" s="81"/>
      <c r="C1084" s="81"/>
      <c r="D1084" s="81"/>
    </row>
    <row r="1085" spans="2:4" hidden="1" x14ac:dyDescent="0.25">
      <c r="B1085" s="81"/>
      <c r="C1085" s="81"/>
      <c r="D1085" s="81"/>
    </row>
    <row r="1086" spans="2:4" hidden="1" x14ac:dyDescent="0.25">
      <c r="B1086" s="81"/>
      <c r="C1086" s="81"/>
      <c r="D1086" s="81"/>
    </row>
    <row r="1087" spans="2:4" hidden="1" x14ac:dyDescent="0.25">
      <c r="B1087" s="81"/>
      <c r="C1087" s="81"/>
      <c r="D1087" s="81"/>
    </row>
    <row r="1088" spans="2:4" hidden="1" x14ac:dyDescent="0.25">
      <c r="B1088" s="81"/>
      <c r="C1088" s="81"/>
      <c r="D1088" s="81"/>
    </row>
    <row r="1089" spans="2:4" hidden="1" x14ac:dyDescent="0.25">
      <c r="B1089" s="81"/>
      <c r="C1089" s="81"/>
      <c r="D1089" s="81"/>
    </row>
    <row r="1090" spans="2:4" hidden="1" x14ac:dyDescent="0.25">
      <c r="B1090" s="81"/>
      <c r="C1090" s="81"/>
      <c r="D1090" s="81"/>
    </row>
    <row r="1091" spans="2:4" hidden="1" x14ac:dyDescent="0.25">
      <c r="B1091" s="81"/>
      <c r="C1091" s="81"/>
      <c r="D1091" s="81"/>
    </row>
    <row r="1092" spans="2:4" hidden="1" x14ac:dyDescent="0.25">
      <c r="B1092" s="81"/>
      <c r="C1092" s="81"/>
      <c r="D1092" s="81"/>
    </row>
    <row r="1093" spans="2:4" hidden="1" x14ac:dyDescent="0.25">
      <c r="B1093" s="81"/>
      <c r="C1093" s="81"/>
      <c r="D1093" s="81"/>
    </row>
    <row r="1094" spans="2:4" hidden="1" x14ac:dyDescent="0.25">
      <c r="B1094" s="81"/>
      <c r="C1094" s="81"/>
      <c r="D1094" s="81"/>
    </row>
    <row r="1095" spans="2:4" hidden="1" x14ac:dyDescent="0.25">
      <c r="B1095" s="81"/>
      <c r="C1095" s="81"/>
      <c r="D1095" s="81"/>
    </row>
    <row r="1096" spans="2:4" hidden="1" x14ac:dyDescent="0.25">
      <c r="B1096" s="81"/>
      <c r="C1096" s="81"/>
      <c r="D1096" s="81"/>
    </row>
    <row r="1097" spans="2:4" hidden="1" x14ac:dyDescent="0.25">
      <c r="B1097" s="81"/>
      <c r="C1097" s="81"/>
      <c r="D1097" s="81"/>
    </row>
    <row r="1098" spans="2:4" hidden="1" x14ac:dyDescent="0.25">
      <c r="B1098" s="81"/>
      <c r="C1098" s="81"/>
      <c r="D1098" s="81"/>
    </row>
    <row r="1099" spans="2:4" hidden="1" x14ac:dyDescent="0.25">
      <c r="B1099" s="81"/>
      <c r="C1099" s="81"/>
      <c r="D1099" s="81"/>
    </row>
    <row r="1100" spans="2:4" hidden="1" x14ac:dyDescent="0.25">
      <c r="B1100" s="81"/>
      <c r="C1100" s="81"/>
      <c r="D1100" s="81"/>
    </row>
    <row r="1101" spans="2:4" hidden="1" x14ac:dyDescent="0.25">
      <c r="B1101" s="81"/>
      <c r="C1101" s="81"/>
      <c r="D1101" s="81"/>
    </row>
    <row r="1102" spans="2:4" hidden="1" x14ac:dyDescent="0.25">
      <c r="B1102" s="81"/>
      <c r="C1102" s="81"/>
      <c r="D1102" s="81"/>
    </row>
    <row r="1103" spans="2:4" hidden="1" x14ac:dyDescent="0.25">
      <c r="B1103" s="81"/>
      <c r="C1103" s="81"/>
      <c r="D1103" s="81"/>
    </row>
    <row r="1104" spans="2:4" hidden="1" x14ac:dyDescent="0.25">
      <c r="B1104" s="81"/>
      <c r="C1104" s="81"/>
      <c r="D1104" s="81"/>
    </row>
    <row r="1105" spans="2:4" hidden="1" x14ac:dyDescent="0.25">
      <c r="B1105" s="81"/>
      <c r="C1105" s="81"/>
      <c r="D1105" s="81"/>
    </row>
    <row r="1106" spans="2:4" hidden="1" x14ac:dyDescent="0.25">
      <c r="B1106" s="81"/>
      <c r="C1106" s="81"/>
      <c r="D1106" s="81"/>
    </row>
    <row r="1107" spans="2:4" hidden="1" x14ac:dyDescent="0.25">
      <c r="B1107" s="81"/>
      <c r="C1107" s="81"/>
      <c r="D1107" s="81"/>
    </row>
    <row r="1108" spans="2:4" hidden="1" x14ac:dyDescent="0.25">
      <c r="B1108" s="81"/>
      <c r="C1108" s="81"/>
      <c r="D1108" s="81"/>
    </row>
    <row r="1109" spans="2:4" hidden="1" x14ac:dyDescent="0.25">
      <c r="B1109" s="81"/>
      <c r="C1109" s="81"/>
      <c r="D1109" s="81"/>
    </row>
    <row r="1110" spans="2:4" hidden="1" x14ac:dyDescent="0.25">
      <c r="B1110" s="81"/>
      <c r="C1110" s="81"/>
      <c r="D1110" s="81"/>
    </row>
    <row r="1111" spans="2:4" hidden="1" x14ac:dyDescent="0.25">
      <c r="B1111" s="81"/>
      <c r="C1111" s="81"/>
      <c r="D1111" s="81"/>
    </row>
    <row r="1112" spans="2:4" hidden="1" x14ac:dyDescent="0.25">
      <c r="B1112" s="81"/>
      <c r="C1112" s="81"/>
      <c r="D1112" s="81"/>
    </row>
    <row r="1113" spans="2:4" hidden="1" x14ac:dyDescent="0.25">
      <c r="B1113" s="81"/>
      <c r="C1113" s="81"/>
      <c r="D1113" s="81"/>
    </row>
    <row r="1114" spans="2:4" hidden="1" x14ac:dyDescent="0.25">
      <c r="B1114" s="81"/>
      <c r="C1114" s="81"/>
      <c r="D1114" s="81"/>
    </row>
    <row r="1115" spans="2:4" hidden="1" x14ac:dyDescent="0.25">
      <c r="B1115" s="81"/>
      <c r="C1115" s="81"/>
      <c r="D1115" s="81"/>
    </row>
    <row r="1116" spans="2:4" hidden="1" x14ac:dyDescent="0.25">
      <c r="B1116" s="81"/>
      <c r="C1116" s="81"/>
      <c r="D1116" s="81"/>
    </row>
    <row r="1117" spans="2:4" hidden="1" x14ac:dyDescent="0.25">
      <c r="B1117" s="81"/>
      <c r="C1117" s="81"/>
      <c r="D1117" s="81"/>
    </row>
    <row r="1118" spans="2:4" hidden="1" x14ac:dyDescent="0.25">
      <c r="B1118" s="81"/>
      <c r="C1118" s="81"/>
      <c r="D1118" s="81"/>
    </row>
    <row r="1119" spans="2:4" hidden="1" x14ac:dyDescent="0.25">
      <c r="B1119" s="81"/>
      <c r="C1119" s="81"/>
      <c r="D1119" s="81"/>
    </row>
    <row r="1120" spans="2:4" hidden="1" x14ac:dyDescent="0.25">
      <c r="B1120" s="81"/>
      <c r="C1120" s="81"/>
      <c r="D1120" s="81"/>
    </row>
    <row r="1121" spans="2:4" hidden="1" x14ac:dyDescent="0.25">
      <c r="B1121" s="81"/>
      <c r="C1121" s="81"/>
      <c r="D1121" s="81"/>
    </row>
    <row r="1122" spans="2:4" hidden="1" x14ac:dyDescent="0.25">
      <c r="B1122" s="81"/>
      <c r="C1122" s="81"/>
      <c r="D1122" s="81"/>
    </row>
    <row r="1123" spans="2:4" hidden="1" x14ac:dyDescent="0.25">
      <c r="B1123" s="81"/>
      <c r="C1123" s="81"/>
      <c r="D1123" s="81"/>
    </row>
    <row r="1124" spans="2:4" hidden="1" x14ac:dyDescent="0.25">
      <c r="B1124" s="81"/>
      <c r="C1124" s="81"/>
      <c r="D1124" s="81"/>
    </row>
    <row r="1125" spans="2:4" hidden="1" x14ac:dyDescent="0.25">
      <c r="B1125" s="81"/>
      <c r="C1125" s="81"/>
      <c r="D1125" s="81"/>
    </row>
    <row r="1126" spans="2:4" hidden="1" x14ac:dyDescent="0.25">
      <c r="B1126" s="81"/>
      <c r="C1126" s="81"/>
      <c r="D1126" s="81"/>
    </row>
    <row r="1127" spans="2:4" hidden="1" x14ac:dyDescent="0.25">
      <c r="B1127" s="81"/>
      <c r="C1127" s="81"/>
      <c r="D1127" s="81"/>
    </row>
    <row r="1128" spans="2:4" hidden="1" x14ac:dyDescent="0.25">
      <c r="B1128" s="81"/>
      <c r="C1128" s="81"/>
      <c r="D1128" s="81"/>
    </row>
    <row r="1129" spans="2:4" hidden="1" x14ac:dyDescent="0.25">
      <c r="B1129" s="81"/>
      <c r="C1129" s="81"/>
      <c r="D1129" s="81"/>
    </row>
    <row r="1130" spans="2:4" hidden="1" x14ac:dyDescent="0.25">
      <c r="B1130" s="81"/>
      <c r="C1130" s="81"/>
      <c r="D1130" s="81"/>
    </row>
    <row r="1131" spans="2:4" hidden="1" x14ac:dyDescent="0.25">
      <c r="B1131" s="81"/>
      <c r="C1131" s="81"/>
      <c r="D1131" s="81"/>
    </row>
    <row r="1132" spans="2:4" hidden="1" x14ac:dyDescent="0.25">
      <c r="B1132" s="81"/>
      <c r="C1132" s="81"/>
      <c r="D1132" s="81"/>
    </row>
    <row r="1133" spans="2:4" hidden="1" x14ac:dyDescent="0.25">
      <c r="B1133" s="81"/>
      <c r="C1133" s="81"/>
      <c r="D1133" s="81"/>
    </row>
    <row r="1134" spans="2:4" hidden="1" x14ac:dyDescent="0.25">
      <c r="B1134" s="81"/>
      <c r="C1134" s="81"/>
      <c r="D1134" s="81"/>
    </row>
    <row r="1135" spans="2:4" hidden="1" x14ac:dyDescent="0.25">
      <c r="B1135" s="81"/>
      <c r="C1135" s="81"/>
      <c r="D1135" s="81"/>
    </row>
    <row r="1136" spans="2:4" hidden="1" x14ac:dyDescent="0.25">
      <c r="B1136" s="81"/>
      <c r="C1136" s="81"/>
      <c r="D1136" s="81"/>
    </row>
    <row r="1137" spans="2:4" hidden="1" x14ac:dyDescent="0.25">
      <c r="B1137" s="81"/>
      <c r="C1137" s="81"/>
      <c r="D1137" s="81"/>
    </row>
    <row r="1138" spans="2:4" hidden="1" x14ac:dyDescent="0.25">
      <c r="B1138" s="81"/>
      <c r="C1138" s="81"/>
      <c r="D1138" s="81"/>
    </row>
    <row r="1139" spans="2:4" hidden="1" x14ac:dyDescent="0.25">
      <c r="B1139" s="81"/>
      <c r="C1139" s="81"/>
      <c r="D1139" s="81"/>
    </row>
    <row r="1140" spans="2:4" hidden="1" x14ac:dyDescent="0.25">
      <c r="B1140" s="81"/>
      <c r="C1140" s="81"/>
      <c r="D1140" s="81"/>
    </row>
    <row r="1141" spans="2:4" hidden="1" x14ac:dyDescent="0.25">
      <c r="B1141" s="81"/>
      <c r="C1141" s="81"/>
      <c r="D1141" s="81"/>
    </row>
    <row r="1142" spans="2:4" hidden="1" x14ac:dyDescent="0.25">
      <c r="B1142" s="81"/>
      <c r="C1142" s="81"/>
      <c r="D1142" s="81"/>
    </row>
    <row r="1143" spans="2:4" hidden="1" x14ac:dyDescent="0.25">
      <c r="B1143" s="81"/>
      <c r="C1143" s="81"/>
      <c r="D1143" s="81"/>
    </row>
    <row r="1144" spans="2:4" hidden="1" x14ac:dyDescent="0.25">
      <c r="B1144" s="81"/>
      <c r="C1144" s="81"/>
      <c r="D1144" s="81"/>
    </row>
    <row r="1145" spans="2:4" hidden="1" x14ac:dyDescent="0.25">
      <c r="B1145" s="81"/>
      <c r="C1145" s="81"/>
      <c r="D1145" s="81"/>
    </row>
    <row r="1146" spans="2:4" hidden="1" x14ac:dyDescent="0.25">
      <c r="B1146" s="81"/>
      <c r="C1146" s="81"/>
      <c r="D1146" s="81"/>
    </row>
    <row r="1147" spans="2:4" hidden="1" x14ac:dyDescent="0.25">
      <c r="B1147" s="81"/>
      <c r="C1147" s="81"/>
      <c r="D1147" s="81"/>
    </row>
    <row r="1148" spans="2:4" hidden="1" x14ac:dyDescent="0.25">
      <c r="B1148" s="81"/>
      <c r="C1148" s="81"/>
      <c r="D1148" s="81"/>
    </row>
    <row r="1149" spans="2:4" hidden="1" x14ac:dyDescent="0.25">
      <c r="B1149" s="81"/>
      <c r="C1149" s="81"/>
      <c r="D1149" s="81"/>
    </row>
    <row r="1150" spans="2:4" hidden="1" x14ac:dyDescent="0.25">
      <c r="B1150" s="81"/>
      <c r="C1150" s="81"/>
      <c r="D1150" s="81"/>
    </row>
    <row r="1151" spans="2:4" hidden="1" x14ac:dyDescent="0.25">
      <c r="B1151" s="81"/>
      <c r="C1151" s="81"/>
      <c r="D1151" s="81"/>
    </row>
    <row r="1152" spans="2:4" hidden="1" x14ac:dyDescent="0.25">
      <c r="B1152" s="81"/>
      <c r="C1152" s="81"/>
      <c r="D1152" s="81"/>
    </row>
    <row r="1153" spans="2:4" hidden="1" x14ac:dyDescent="0.25">
      <c r="B1153" s="81"/>
      <c r="C1153" s="81"/>
      <c r="D1153" s="81"/>
    </row>
    <row r="1154" spans="2:4" hidden="1" x14ac:dyDescent="0.25">
      <c r="B1154" s="81"/>
      <c r="C1154" s="81"/>
      <c r="D1154" s="81"/>
    </row>
    <row r="1155" spans="2:4" hidden="1" x14ac:dyDescent="0.25">
      <c r="B1155" s="81"/>
      <c r="C1155" s="81"/>
      <c r="D1155" s="81"/>
    </row>
    <row r="1156" spans="2:4" hidden="1" x14ac:dyDescent="0.25">
      <c r="B1156" s="81"/>
      <c r="C1156" s="81"/>
      <c r="D1156" s="81"/>
    </row>
    <row r="1157" spans="2:4" hidden="1" x14ac:dyDescent="0.25">
      <c r="B1157" s="81"/>
      <c r="C1157" s="81"/>
      <c r="D1157" s="81"/>
    </row>
    <row r="1158" spans="2:4" hidden="1" x14ac:dyDescent="0.25">
      <c r="B1158" s="81"/>
      <c r="C1158" s="81"/>
      <c r="D1158" s="81"/>
    </row>
    <row r="1159" spans="2:4" hidden="1" x14ac:dyDescent="0.25">
      <c r="B1159" s="81"/>
      <c r="C1159" s="81"/>
      <c r="D1159" s="81"/>
    </row>
    <row r="1160" spans="2:4" hidden="1" x14ac:dyDescent="0.25">
      <c r="B1160" s="81"/>
      <c r="C1160" s="81"/>
      <c r="D1160" s="81"/>
    </row>
    <row r="1161" spans="2:4" hidden="1" x14ac:dyDescent="0.25">
      <c r="B1161" s="81"/>
      <c r="C1161" s="81"/>
      <c r="D1161" s="81"/>
    </row>
    <row r="1162" spans="2:4" hidden="1" x14ac:dyDescent="0.25">
      <c r="B1162" s="81"/>
      <c r="C1162" s="81"/>
      <c r="D1162" s="81"/>
    </row>
    <row r="1163" spans="2:4" hidden="1" x14ac:dyDescent="0.25">
      <c r="B1163" s="81"/>
      <c r="C1163" s="81"/>
      <c r="D1163" s="81"/>
    </row>
    <row r="1164" spans="2:4" hidden="1" x14ac:dyDescent="0.25">
      <c r="B1164" s="81"/>
      <c r="C1164" s="81"/>
      <c r="D1164" s="81"/>
    </row>
    <row r="1165" spans="2:4" hidden="1" x14ac:dyDescent="0.25">
      <c r="B1165" s="81"/>
      <c r="C1165" s="81"/>
      <c r="D1165" s="81"/>
    </row>
    <row r="1166" spans="2:4" hidden="1" x14ac:dyDescent="0.25">
      <c r="B1166" s="81"/>
      <c r="C1166" s="81"/>
      <c r="D1166" s="81"/>
    </row>
    <row r="1167" spans="2:4" hidden="1" x14ac:dyDescent="0.25">
      <c r="B1167" s="81"/>
      <c r="C1167" s="81"/>
      <c r="D1167" s="81"/>
    </row>
    <row r="1168" spans="2:4" hidden="1" x14ac:dyDescent="0.25">
      <c r="B1168" s="81"/>
      <c r="C1168" s="81"/>
      <c r="D1168" s="81"/>
    </row>
    <row r="1169" spans="2:4" hidden="1" x14ac:dyDescent="0.25">
      <c r="B1169" s="81"/>
      <c r="C1169" s="81"/>
      <c r="D1169" s="81"/>
    </row>
    <row r="1170" spans="2:4" hidden="1" x14ac:dyDescent="0.25">
      <c r="B1170" s="81"/>
      <c r="C1170" s="81"/>
      <c r="D1170" s="81"/>
    </row>
    <row r="1171" spans="2:4" hidden="1" x14ac:dyDescent="0.25">
      <c r="B1171" s="81"/>
      <c r="C1171" s="81"/>
      <c r="D1171" s="81"/>
    </row>
    <row r="1172" spans="2:4" hidden="1" x14ac:dyDescent="0.25">
      <c r="B1172" s="81"/>
      <c r="C1172" s="81"/>
      <c r="D1172" s="81"/>
    </row>
    <row r="1173" spans="2:4" hidden="1" x14ac:dyDescent="0.25">
      <c r="B1173" s="81"/>
      <c r="C1173" s="81"/>
      <c r="D1173" s="81"/>
    </row>
    <row r="1174" spans="2:4" hidden="1" x14ac:dyDescent="0.25">
      <c r="B1174" s="81"/>
      <c r="C1174" s="81"/>
      <c r="D1174" s="81"/>
    </row>
    <row r="1175" spans="2:4" hidden="1" x14ac:dyDescent="0.25">
      <c r="B1175" s="81"/>
      <c r="C1175" s="81"/>
      <c r="D1175" s="81"/>
    </row>
    <row r="1176" spans="2:4" hidden="1" x14ac:dyDescent="0.25">
      <c r="B1176" s="81"/>
      <c r="C1176" s="81"/>
      <c r="D1176" s="81"/>
    </row>
    <row r="1177" spans="2:4" hidden="1" x14ac:dyDescent="0.25">
      <c r="B1177" s="81"/>
      <c r="C1177" s="81"/>
      <c r="D1177" s="81"/>
    </row>
    <row r="1178" spans="2:4" hidden="1" x14ac:dyDescent="0.25">
      <c r="B1178" s="81"/>
      <c r="C1178" s="81"/>
      <c r="D1178" s="81"/>
    </row>
    <row r="1179" spans="2:4" hidden="1" x14ac:dyDescent="0.25">
      <c r="B1179" s="81"/>
      <c r="C1179" s="81"/>
      <c r="D1179" s="81"/>
    </row>
    <row r="1180" spans="2:4" hidden="1" x14ac:dyDescent="0.25">
      <c r="B1180" s="81"/>
      <c r="C1180" s="81"/>
      <c r="D1180" s="81"/>
    </row>
    <row r="1181" spans="2:4" hidden="1" x14ac:dyDescent="0.25">
      <c r="B1181" s="81"/>
      <c r="C1181" s="81"/>
      <c r="D1181" s="81"/>
    </row>
    <row r="1182" spans="2:4" hidden="1" x14ac:dyDescent="0.25">
      <c r="B1182" s="81"/>
      <c r="C1182" s="81"/>
      <c r="D1182" s="81"/>
    </row>
    <row r="1183" spans="2:4" hidden="1" x14ac:dyDescent="0.25">
      <c r="B1183" s="81"/>
      <c r="C1183" s="81"/>
      <c r="D1183" s="81"/>
    </row>
    <row r="1184" spans="2:4" hidden="1" x14ac:dyDescent="0.25">
      <c r="B1184" s="81"/>
      <c r="C1184" s="81"/>
      <c r="D1184" s="81"/>
    </row>
    <row r="1185" spans="2:4" hidden="1" x14ac:dyDescent="0.25">
      <c r="B1185" s="81"/>
      <c r="C1185" s="81"/>
      <c r="D1185" s="81"/>
    </row>
    <row r="1186" spans="2:4" hidden="1" x14ac:dyDescent="0.25">
      <c r="B1186" s="81"/>
      <c r="C1186" s="81"/>
      <c r="D1186" s="81"/>
    </row>
    <row r="1187" spans="2:4" hidden="1" x14ac:dyDescent="0.25">
      <c r="B1187" s="81"/>
      <c r="C1187" s="81"/>
      <c r="D1187" s="81"/>
    </row>
    <row r="1188" spans="2:4" hidden="1" x14ac:dyDescent="0.25">
      <c r="B1188" s="81"/>
      <c r="C1188" s="81"/>
      <c r="D1188" s="81"/>
    </row>
    <row r="1189" spans="2:4" hidden="1" x14ac:dyDescent="0.25">
      <c r="B1189" s="81"/>
      <c r="C1189" s="81"/>
      <c r="D1189" s="81"/>
    </row>
    <row r="1190" spans="2:4" hidden="1" x14ac:dyDescent="0.25">
      <c r="B1190" s="81"/>
      <c r="C1190" s="81"/>
      <c r="D1190" s="81"/>
    </row>
    <row r="1191" spans="2:4" hidden="1" x14ac:dyDescent="0.25">
      <c r="B1191" s="81"/>
      <c r="C1191" s="81"/>
      <c r="D1191" s="81"/>
    </row>
    <row r="1192" spans="2:4" hidden="1" x14ac:dyDescent="0.25">
      <c r="B1192" s="81"/>
      <c r="C1192" s="81"/>
      <c r="D1192" s="81"/>
    </row>
    <row r="1193" spans="2:4" hidden="1" x14ac:dyDescent="0.25">
      <c r="B1193" s="81"/>
      <c r="C1193" s="81"/>
      <c r="D1193" s="81"/>
    </row>
    <row r="1194" spans="2:4" hidden="1" x14ac:dyDescent="0.25">
      <c r="B1194" s="81"/>
      <c r="C1194" s="81"/>
      <c r="D1194" s="81"/>
    </row>
    <row r="1195" spans="2:4" hidden="1" x14ac:dyDescent="0.25">
      <c r="B1195" s="81"/>
      <c r="C1195" s="81"/>
      <c r="D1195" s="81"/>
    </row>
    <row r="1196" spans="2:4" hidden="1" x14ac:dyDescent="0.25">
      <c r="B1196" s="81"/>
      <c r="C1196" s="81"/>
      <c r="D1196" s="81"/>
    </row>
    <row r="1197" spans="2:4" hidden="1" x14ac:dyDescent="0.25">
      <c r="B1197" s="81"/>
      <c r="C1197" s="81"/>
      <c r="D1197" s="81"/>
    </row>
    <row r="1198" spans="2:4" hidden="1" x14ac:dyDescent="0.25">
      <c r="B1198" s="81"/>
      <c r="C1198" s="81"/>
      <c r="D1198" s="81"/>
    </row>
    <row r="1199" spans="2:4" hidden="1" x14ac:dyDescent="0.25">
      <c r="B1199" s="81"/>
      <c r="C1199" s="81"/>
      <c r="D1199" s="81"/>
    </row>
    <row r="1200" spans="2:4" hidden="1" x14ac:dyDescent="0.25">
      <c r="B1200" s="81"/>
      <c r="C1200" s="81"/>
      <c r="D1200" s="81"/>
    </row>
    <row r="1201" spans="2:4" hidden="1" x14ac:dyDescent="0.25">
      <c r="B1201" s="81"/>
      <c r="C1201" s="81"/>
      <c r="D1201" s="81"/>
    </row>
    <row r="1202" spans="2:4" hidden="1" x14ac:dyDescent="0.25">
      <c r="B1202" s="81"/>
      <c r="C1202" s="81"/>
      <c r="D1202" s="81"/>
    </row>
    <row r="1203" spans="2:4" hidden="1" x14ac:dyDescent="0.25">
      <c r="B1203" s="81"/>
      <c r="C1203" s="81"/>
      <c r="D1203" s="81"/>
    </row>
    <row r="1204" spans="2:4" hidden="1" x14ac:dyDescent="0.25">
      <c r="B1204" s="81"/>
      <c r="C1204" s="81"/>
      <c r="D1204" s="81"/>
    </row>
    <row r="1205" spans="2:4" hidden="1" x14ac:dyDescent="0.25">
      <c r="B1205" s="81"/>
      <c r="C1205" s="81"/>
      <c r="D1205" s="81"/>
    </row>
    <row r="1206" spans="2:4" hidden="1" x14ac:dyDescent="0.25">
      <c r="B1206" s="81"/>
      <c r="C1206" s="81"/>
      <c r="D1206" s="81"/>
    </row>
    <row r="1207" spans="2:4" hidden="1" x14ac:dyDescent="0.25">
      <c r="B1207" s="81"/>
      <c r="C1207" s="81"/>
      <c r="D1207" s="81"/>
    </row>
    <row r="1208" spans="2:4" hidden="1" x14ac:dyDescent="0.25">
      <c r="B1208" s="81"/>
      <c r="C1208" s="81"/>
      <c r="D1208" s="81"/>
    </row>
    <row r="1209" spans="2:4" hidden="1" x14ac:dyDescent="0.25">
      <c r="B1209" s="81"/>
      <c r="C1209" s="81"/>
      <c r="D1209" s="81"/>
    </row>
    <row r="1210" spans="2:4" hidden="1" x14ac:dyDescent="0.25">
      <c r="B1210" s="81"/>
      <c r="C1210" s="81"/>
      <c r="D1210" s="81"/>
    </row>
    <row r="1211" spans="2:4" hidden="1" x14ac:dyDescent="0.25">
      <c r="B1211" s="81"/>
      <c r="C1211" s="81"/>
      <c r="D1211" s="81"/>
    </row>
    <row r="1212" spans="2:4" hidden="1" x14ac:dyDescent="0.25">
      <c r="B1212" s="81"/>
      <c r="C1212" s="81"/>
      <c r="D1212" s="81"/>
    </row>
    <row r="1213" spans="2:4" hidden="1" x14ac:dyDescent="0.25">
      <c r="B1213" s="81"/>
      <c r="C1213" s="81"/>
      <c r="D1213" s="81"/>
    </row>
    <row r="1214" spans="2:4" hidden="1" x14ac:dyDescent="0.25">
      <c r="B1214" s="81"/>
      <c r="C1214" s="81"/>
      <c r="D1214" s="81"/>
    </row>
    <row r="1215" spans="2:4" hidden="1" x14ac:dyDescent="0.25">
      <c r="B1215" s="81"/>
      <c r="C1215" s="81"/>
      <c r="D1215" s="81"/>
    </row>
    <row r="1216" spans="2:4" hidden="1" x14ac:dyDescent="0.25">
      <c r="B1216" s="81"/>
      <c r="C1216" s="81"/>
      <c r="D1216" s="81"/>
    </row>
    <row r="1217" spans="2:4" hidden="1" x14ac:dyDescent="0.25">
      <c r="B1217" s="81"/>
      <c r="C1217" s="81"/>
      <c r="D1217" s="81"/>
    </row>
    <row r="1218" spans="2:4" hidden="1" x14ac:dyDescent="0.25">
      <c r="B1218" s="81"/>
      <c r="C1218" s="81"/>
      <c r="D1218" s="81"/>
    </row>
    <row r="1219" spans="2:4" hidden="1" x14ac:dyDescent="0.25">
      <c r="B1219" s="81"/>
      <c r="C1219" s="81"/>
      <c r="D1219" s="81"/>
    </row>
    <row r="1220" spans="2:4" hidden="1" x14ac:dyDescent="0.25">
      <c r="B1220" s="81"/>
      <c r="C1220" s="81"/>
      <c r="D1220" s="81"/>
    </row>
    <row r="1221" spans="2:4" hidden="1" x14ac:dyDescent="0.25">
      <c r="B1221" s="81"/>
      <c r="C1221" s="81"/>
      <c r="D1221" s="81"/>
    </row>
    <row r="1222" spans="2:4" hidden="1" x14ac:dyDescent="0.25">
      <c r="B1222" s="81"/>
      <c r="C1222" s="81"/>
      <c r="D1222" s="81"/>
    </row>
    <row r="1223" spans="2:4" hidden="1" x14ac:dyDescent="0.25">
      <c r="B1223" s="81"/>
      <c r="C1223" s="81"/>
      <c r="D1223" s="81"/>
    </row>
    <row r="1224" spans="2:4" hidden="1" x14ac:dyDescent="0.25">
      <c r="B1224" s="81"/>
      <c r="C1224" s="81"/>
      <c r="D1224" s="81"/>
    </row>
    <row r="1225" spans="2:4" hidden="1" x14ac:dyDescent="0.25">
      <c r="B1225" s="81"/>
      <c r="C1225" s="81"/>
      <c r="D1225" s="81"/>
    </row>
    <row r="1226" spans="2:4" hidden="1" x14ac:dyDescent="0.25">
      <c r="B1226" s="81"/>
      <c r="C1226" s="81"/>
      <c r="D1226" s="81"/>
    </row>
    <row r="1227" spans="2:4" hidden="1" x14ac:dyDescent="0.25">
      <c r="B1227" s="81"/>
      <c r="C1227" s="81"/>
      <c r="D1227" s="81"/>
    </row>
    <row r="1228" spans="2:4" hidden="1" x14ac:dyDescent="0.25">
      <c r="B1228" s="81"/>
      <c r="C1228" s="81"/>
      <c r="D1228" s="81"/>
    </row>
    <row r="1229" spans="2:4" hidden="1" x14ac:dyDescent="0.25">
      <c r="B1229" s="81"/>
      <c r="C1229" s="81"/>
      <c r="D1229" s="81"/>
    </row>
    <row r="1230" spans="2:4" hidden="1" x14ac:dyDescent="0.25">
      <c r="B1230" s="81"/>
      <c r="C1230" s="81"/>
      <c r="D1230" s="81"/>
    </row>
    <row r="1231" spans="2:4" hidden="1" x14ac:dyDescent="0.25">
      <c r="B1231" s="81"/>
      <c r="C1231" s="81"/>
      <c r="D1231" s="81"/>
    </row>
    <row r="1232" spans="2:4" hidden="1" x14ac:dyDescent="0.25">
      <c r="B1232" s="81"/>
      <c r="C1232" s="81"/>
      <c r="D1232" s="81"/>
    </row>
    <row r="1233" spans="2:4" hidden="1" x14ac:dyDescent="0.25">
      <c r="B1233" s="81"/>
      <c r="C1233" s="81"/>
      <c r="D1233" s="81"/>
    </row>
    <row r="1234" spans="2:4" hidden="1" x14ac:dyDescent="0.25">
      <c r="B1234" s="81"/>
      <c r="C1234" s="81"/>
      <c r="D1234" s="81"/>
    </row>
    <row r="1235" spans="2:4" hidden="1" x14ac:dyDescent="0.25">
      <c r="B1235" s="81"/>
      <c r="C1235" s="81"/>
      <c r="D1235" s="81"/>
    </row>
    <row r="1236" spans="2:4" hidden="1" x14ac:dyDescent="0.25">
      <c r="B1236" s="81"/>
      <c r="C1236" s="81"/>
      <c r="D1236" s="81"/>
    </row>
    <row r="1237" spans="2:4" hidden="1" x14ac:dyDescent="0.25">
      <c r="B1237" s="81"/>
      <c r="C1237" s="81"/>
      <c r="D1237" s="81"/>
    </row>
    <row r="1238" spans="2:4" hidden="1" x14ac:dyDescent="0.25">
      <c r="B1238" s="81"/>
      <c r="C1238" s="81"/>
      <c r="D1238" s="81"/>
    </row>
    <row r="1239" spans="2:4" hidden="1" x14ac:dyDescent="0.25">
      <c r="B1239" s="81"/>
      <c r="C1239" s="81"/>
      <c r="D1239" s="81"/>
    </row>
    <row r="1240" spans="2:4" hidden="1" x14ac:dyDescent="0.25">
      <c r="B1240" s="81"/>
      <c r="C1240" s="81"/>
      <c r="D1240" s="81"/>
    </row>
    <row r="1241" spans="2:4" hidden="1" x14ac:dyDescent="0.25">
      <c r="B1241" s="81"/>
      <c r="C1241" s="81"/>
      <c r="D1241" s="81"/>
    </row>
    <row r="1242" spans="2:4" hidden="1" x14ac:dyDescent="0.25">
      <c r="B1242" s="81"/>
      <c r="C1242" s="81"/>
      <c r="D1242" s="81"/>
    </row>
    <row r="1243" spans="2:4" hidden="1" x14ac:dyDescent="0.25">
      <c r="B1243" s="81"/>
      <c r="C1243" s="81"/>
      <c r="D1243" s="81"/>
    </row>
    <row r="1244" spans="2:4" hidden="1" x14ac:dyDescent="0.25">
      <c r="B1244" s="81"/>
      <c r="C1244" s="81"/>
      <c r="D1244" s="81"/>
    </row>
    <row r="1245" spans="2:4" hidden="1" x14ac:dyDescent="0.25">
      <c r="B1245" s="81"/>
      <c r="C1245" s="81"/>
      <c r="D1245" s="81"/>
    </row>
    <row r="1246" spans="2:4" hidden="1" x14ac:dyDescent="0.25">
      <c r="B1246" s="81"/>
      <c r="C1246" s="81"/>
      <c r="D1246" s="81"/>
    </row>
    <row r="1247" spans="2:4" hidden="1" x14ac:dyDescent="0.25">
      <c r="B1247" s="81"/>
      <c r="C1247" s="81"/>
      <c r="D1247" s="81"/>
    </row>
    <row r="1248" spans="2:4" hidden="1" x14ac:dyDescent="0.25">
      <c r="B1248" s="81"/>
      <c r="C1248" s="81"/>
      <c r="D1248" s="81"/>
    </row>
    <row r="1249" spans="2:4" hidden="1" x14ac:dyDescent="0.25">
      <c r="B1249" s="81"/>
      <c r="C1249" s="81"/>
      <c r="D1249" s="81"/>
    </row>
    <row r="1250" spans="2:4" hidden="1" x14ac:dyDescent="0.25">
      <c r="B1250" s="81"/>
      <c r="C1250" s="81"/>
      <c r="D1250" s="81"/>
    </row>
    <row r="1251" spans="2:4" hidden="1" x14ac:dyDescent="0.25">
      <c r="B1251" s="81"/>
      <c r="C1251" s="81"/>
      <c r="D1251" s="81"/>
    </row>
    <row r="1252" spans="2:4" hidden="1" x14ac:dyDescent="0.25">
      <c r="B1252" s="81"/>
      <c r="C1252" s="81"/>
      <c r="D1252" s="81"/>
    </row>
    <row r="1253" spans="2:4" hidden="1" x14ac:dyDescent="0.25">
      <c r="B1253" s="81"/>
      <c r="C1253" s="81"/>
      <c r="D1253" s="81"/>
    </row>
    <row r="1254" spans="2:4" hidden="1" x14ac:dyDescent="0.25">
      <c r="B1254" s="81"/>
      <c r="C1254" s="81"/>
      <c r="D1254" s="81"/>
    </row>
    <row r="1255" spans="2:4" hidden="1" x14ac:dyDescent="0.25">
      <c r="B1255" s="81"/>
      <c r="C1255" s="81"/>
      <c r="D1255" s="81"/>
    </row>
    <row r="1256" spans="2:4" hidden="1" x14ac:dyDescent="0.25">
      <c r="B1256" s="81"/>
      <c r="C1256" s="81"/>
      <c r="D1256" s="81"/>
    </row>
    <row r="1257" spans="2:4" hidden="1" x14ac:dyDescent="0.25">
      <c r="B1257" s="81"/>
      <c r="C1257" s="81"/>
      <c r="D1257" s="81"/>
    </row>
    <row r="1258" spans="2:4" hidden="1" x14ac:dyDescent="0.25">
      <c r="B1258" s="81"/>
      <c r="C1258" s="81"/>
      <c r="D1258" s="81"/>
    </row>
    <row r="1259" spans="2:4" hidden="1" x14ac:dyDescent="0.25">
      <c r="B1259" s="81"/>
      <c r="C1259" s="81"/>
      <c r="D1259" s="81"/>
    </row>
    <row r="1260" spans="2:4" hidden="1" x14ac:dyDescent="0.25">
      <c r="B1260" s="81"/>
      <c r="C1260" s="81"/>
      <c r="D1260" s="81"/>
    </row>
    <row r="1261" spans="2:4" hidden="1" x14ac:dyDescent="0.25">
      <c r="B1261" s="81"/>
      <c r="C1261" s="81"/>
      <c r="D1261" s="81"/>
    </row>
    <row r="1262" spans="2:4" hidden="1" x14ac:dyDescent="0.25">
      <c r="B1262" s="81"/>
      <c r="C1262" s="81"/>
      <c r="D1262" s="81"/>
    </row>
    <row r="1263" spans="2:4" hidden="1" x14ac:dyDescent="0.25">
      <c r="B1263" s="81"/>
      <c r="C1263" s="81"/>
      <c r="D1263" s="81"/>
    </row>
    <row r="1264" spans="2:4" hidden="1" x14ac:dyDescent="0.25">
      <c r="B1264" s="81"/>
      <c r="C1264" s="81"/>
      <c r="D1264" s="81"/>
    </row>
    <row r="1265" spans="2:4" hidden="1" x14ac:dyDescent="0.25">
      <c r="B1265" s="81"/>
      <c r="C1265" s="81"/>
      <c r="D1265" s="81"/>
    </row>
    <row r="1266" spans="2:4" hidden="1" x14ac:dyDescent="0.25">
      <c r="B1266" s="81"/>
      <c r="C1266" s="81"/>
      <c r="D1266" s="81"/>
    </row>
    <row r="1267" spans="2:4" hidden="1" x14ac:dyDescent="0.25">
      <c r="B1267" s="81"/>
      <c r="C1267" s="81"/>
      <c r="D1267" s="81"/>
    </row>
    <row r="1268" spans="2:4" hidden="1" x14ac:dyDescent="0.25">
      <c r="B1268" s="81"/>
      <c r="C1268" s="81"/>
      <c r="D1268" s="81"/>
    </row>
    <row r="1269" spans="2:4" hidden="1" x14ac:dyDescent="0.25">
      <c r="B1269" s="81"/>
      <c r="C1269" s="81"/>
      <c r="D1269" s="81"/>
    </row>
    <row r="1270" spans="2:4" hidden="1" x14ac:dyDescent="0.25">
      <c r="B1270" s="81"/>
      <c r="C1270" s="81"/>
      <c r="D1270" s="81"/>
    </row>
    <row r="1271" spans="2:4" hidden="1" x14ac:dyDescent="0.25">
      <c r="B1271" s="81"/>
      <c r="C1271" s="81"/>
      <c r="D1271" s="81"/>
    </row>
    <row r="1272" spans="2:4" hidden="1" x14ac:dyDescent="0.25">
      <c r="B1272" s="81"/>
      <c r="C1272" s="81"/>
      <c r="D1272" s="81"/>
    </row>
    <row r="1273" spans="2:4" hidden="1" x14ac:dyDescent="0.25">
      <c r="B1273" s="81"/>
      <c r="C1273" s="81"/>
      <c r="D1273" s="81"/>
    </row>
    <row r="1274" spans="2:4" hidden="1" x14ac:dyDescent="0.25">
      <c r="B1274" s="81"/>
      <c r="C1274" s="81"/>
      <c r="D1274" s="81"/>
    </row>
    <row r="1275" spans="2:4" hidden="1" x14ac:dyDescent="0.25">
      <c r="B1275" s="81"/>
      <c r="C1275" s="81"/>
      <c r="D1275" s="81"/>
    </row>
    <row r="1276" spans="2:4" hidden="1" x14ac:dyDescent="0.25">
      <c r="B1276" s="81"/>
      <c r="C1276" s="81"/>
      <c r="D1276" s="81"/>
    </row>
    <row r="1277" spans="2:4" hidden="1" x14ac:dyDescent="0.25">
      <c r="B1277" s="81"/>
      <c r="C1277" s="81"/>
      <c r="D1277" s="81"/>
    </row>
    <row r="1278" spans="2:4" hidden="1" x14ac:dyDescent="0.25">
      <c r="B1278" s="81"/>
      <c r="C1278" s="81"/>
      <c r="D1278" s="81"/>
    </row>
    <row r="1279" spans="2:4" hidden="1" x14ac:dyDescent="0.25">
      <c r="B1279" s="81"/>
      <c r="C1279" s="81"/>
      <c r="D1279" s="81"/>
    </row>
    <row r="1280" spans="2:4" hidden="1" x14ac:dyDescent="0.25">
      <c r="B1280" s="81"/>
      <c r="C1280" s="81"/>
      <c r="D1280" s="81"/>
    </row>
    <row r="1281" spans="2:4" hidden="1" x14ac:dyDescent="0.25">
      <c r="B1281" s="81"/>
      <c r="C1281" s="81"/>
      <c r="D1281" s="81"/>
    </row>
    <row r="1282" spans="2:4" hidden="1" x14ac:dyDescent="0.25">
      <c r="B1282" s="81"/>
      <c r="C1282" s="81"/>
      <c r="D1282" s="81"/>
    </row>
    <row r="1283" spans="2:4" hidden="1" x14ac:dyDescent="0.25">
      <c r="B1283" s="81"/>
      <c r="C1283" s="81"/>
      <c r="D1283" s="81"/>
    </row>
    <row r="1284" spans="2:4" hidden="1" x14ac:dyDescent="0.25">
      <c r="B1284" s="81"/>
      <c r="C1284" s="81"/>
      <c r="D1284" s="81"/>
    </row>
    <row r="1285" spans="2:4" hidden="1" x14ac:dyDescent="0.25">
      <c r="B1285" s="81"/>
      <c r="C1285" s="81"/>
      <c r="D1285" s="81"/>
    </row>
    <row r="1286" spans="2:4" hidden="1" x14ac:dyDescent="0.25">
      <c r="B1286" s="81"/>
      <c r="C1286" s="81"/>
      <c r="D1286" s="81"/>
    </row>
    <row r="1287" spans="2:4" hidden="1" x14ac:dyDescent="0.25">
      <c r="B1287" s="81"/>
      <c r="C1287" s="81"/>
      <c r="D1287" s="81"/>
    </row>
    <row r="1288" spans="2:4" hidden="1" x14ac:dyDescent="0.25">
      <c r="B1288" s="81"/>
      <c r="C1288" s="81"/>
      <c r="D1288" s="81"/>
    </row>
    <row r="1289" spans="2:4" hidden="1" x14ac:dyDescent="0.25">
      <c r="B1289" s="81"/>
      <c r="C1289" s="81"/>
      <c r="D1289" s="81"/>
    </row>
    <row r="1290" spans="2:4" hidden="1" x14ac:dyDescent="0.25">
      <c r="B1290" s="81"/>
      <c r="C1290" s="81"/>
      <c r="D1290" s="81"/>
    </row>
    <row r="1291" spans="2:4" hidden="1" x14ac:dyDescent="0.25">
      <c r="B1291" s="81"/>
      <c r="C1291" s="81"/>
      <c r="D1291" s="81"/>
    </row>
    <row r="1292" spans="2:4" hidden="1" x14ac:dyDescent="0.25">
      <c r="B1292" s="81"/>
      <c r="C1292" s="81"/>
      <c r="D1292" s="81"/>
    </row>
    <row r="1293" spans="2:4" hidden="1" x14ac:dyDescent="0.25">
      <c r="B1293" s="81"/>
      <c r="C1293" s="81"/>
      <c r="D1293" s="81"/>
    </row>
    <row r="1294" spans="2:4" hidden="1" x14ac:dyDescent="0.25">
      <c r="B1294" s="81"/>
      <c r="C1294" s="81"/>
      <c r="D1294" s="81"/>
    </row>
    <row r="1295" spans="2:4" hidden="1" x14ac:dyDescent="0.25">
      <c r="B1295" s="81"/>
      <c r="C1295" s="81"/>
      <c r="D1295" s="81"/>
    </row>
    <row r="1296" spans="2:4" hidden="1" x14ac:dyDescent="0.25">
      <c r="B1296" s="81"/>
      <c r="C1296" s="81"/>
      <c r="D1296" s="81"/>
    </row>
    <row r="1297" spans="2:4" hidden="1" x14ac:dyDescent="0.25">
      <c r="B1297" s="81"/>
      <c r="C1297" s="81"/>
      <c r="D1297" s="81"/>
    </row>
    <row r="1298" spans="2:4" hidden="1" x14ac:dyDescent="0.25">
      <c r="B1298" s="81"/>
      <c r="C1298" s="81"/>
      <c r="D1298" s="81"/>
    </row>
    <row r="1299" spans="2:4" hidden="1" x14ac:dyDescent="0.25">
      <c r="B1299" s="81"/>
      <c r="C1299" s="81"/>
      <c r="D1299" s="81"/>
    </row>
    <row r="1300" spans="2:4" hidden="1" x14ac:dyDescent="0.25">
      <c r="B1300" s="81"/>
      <c r="C1300" s="81"/>
      <c r="D1300" s="81"/>
    </row>
    <row r="1301" spans="2:4" hidden="1" x14ac:dyDescent="0.25">
      <c r="B1301" s="81"/>
      <c r="C1301" s="81"/>
      <c r="D1301" s="81"/>
    </row>
    <row r="1302" spans="2:4" hidden="1" x14ac:dyDescent="0.25">
      <c r="B1302" s="81"/>
      <c r="C1302" s="81"/>
      <c r="D1302" s="81"/>
    </row>
    <row r="1303" spans="2:4" hidden="1" x14ac:dyDescent="0.25">
      <c r="B1303" s="81"/>
      <c r="C1303" s="81"/>
      <c r="D1303" s="81"/>
    </row>
    <row r="1304" spans="2:4" hidden="1" x14ac:dyDescent="0.25">
      <c r="B1304" s="81"/>
      <c r="C1304" s="81"/>
      <c r="D1304" s="81"/>
    </row>
    <row r="1305" spans="2:4" hidden="1" x14ac:dyDescent="0.25">
      <c r="B1305" s="81"/>
      <c r="C1305" s="81"/>
      <c r="D1305" s="81"/>
    </row>
    <row r="1306" spans="2:4" hidden="1" x14ac:dyDescent="0.25">
      <c r="B1306" s="81"/>
      <c r="C1306" s="81"/>
      <c r="D1306" s="81"/>
    </row>
    <row r="1307" spans="2:4" hidden="1" x14ac:dyDescent="0.25">
      <c r="B1307" s="81"/>
      <c r="C1307" s="81"/>
      <c r="D1307" s="81"/>
    </row>
    <row r="1308" spans="2:4" hidden="1" x14ac:dyDescent="0.25">
      <c r="B1308" s="81"/>
      <c r="C1308" s="81"/>
      <c r="D1308" s="81"/>
    </row>
    <row r="1309" spans="2:4" hidden="1" x14ac:dyDescent="0.25">
      <c r="B1309" s="81"/>
      <c r="C1309" s="81"/>
      <c r="D1309" s="81"/>
    </row>
    <row r="1310" spans="2:4" hidden="1" x14ac:dyDescent="0.25">
      <c r="B1310" s="81"/>
      <c r="C1310" s="81"/>
      <c r="D1310" s="81"/>
    </row>
    <row r="1311" spans="2:4" hidden="1" x14ac:dyDescent="0.25">
      <c r="B1311" s="81"/>
      <c r="C1311" s="81"/>
      <c r="D1311" s="81"/>
    </row>
    <row r="1312" spans="2:4" hidden="1" x14ac:dyDescent="0.25">
      <c r="B1312" s="81"/>
      <c r="C1312" s="81"/>
      <c r="D1312" s="81"/>
    </row>
    <row r="1313" spans="2:4" hidden="1" x14ac:dyDescent="0.25">
      <c r="B1313" s="81"/>
      <c r="C1313" s="81"/>
      <c r="D1313" s="81"/>
    </row>
    <row r="1314" spans="2:4" hidden="1" x14ac:dyDescent="0.25">
      <c r="B1314" s="81"/>
      <c r="C1314" s="81"/>
      <c r="D1314" s="81"/>
    </row>
    <row r="1315" spans="2:4" hidden="1" x14ac:dyDescent="0.25">
      <c r="B1315" s="81"/>
      <c r="C1315" s="81"/>
      <c r="D1315" s="81"/>
    </row>
    <row r="1316" spans="2:4" hidden="1" x14ac:dyDescent="0.25">
      <c r="B1316" s="81"/>
      <c r="C1316" s="81"/>
      <c r="D1316" s="81"/>
    </row>
    <row r="1317" spans="2:4" hidden="1" x14ac:dyDescent="0.25">
      <c r="B1317" s="81"/>
      <c r="C1317" s="81"/>
      <c r="D1317" s="81"/>
    </row>
    <row r="1318" spans="2:4" hidden="1" x14ac:dyDescent="0.25">
      <c r="B1318" s="81"/>
      <c r="C1318" s="81"/>
      <c r="D1318" s="81"/>
    </row>
    <row r="1319" spans="2:4" hidden="1" x14ac:dyDescent="0.25">
      <c r="B1319" s="81"/>
      <c r="C1319" s="81"/>
      <c r="D1319" s="81"/>
    </row>
    <row r="1320" spans="2:4" hidden="1" x14ac:dyDescent="0.25">
      <c r="B1320" s="81"/>
      <c r="C1320" s="81"/>
      <c r="D1320" s="81"/>
    </row>
    <row r="1321" spans="2:4" hidden="1" x14ac:dyDescent="0.25">
      <c r="B1321" s="81"/>
      <c r="C1321" s="81"/>
      <c r="D1321" s="81"/>
    </row>
    <row r="1322" spans="2:4" hidden="1" x14ac:dyDescent="0.25">
      <c r="B1322" s="81"/>
      <c r="C1322" s="81"/>
      <c r="D1322" s="81"/>
    </row>
    <row r="1323" spans="2:4" hidden="1" x14ac:dyDescent="0.25">
      <c r="B1323" s="81"/>
      <c r="C1323" s="81"/>
      <c r="D1323" s="81"/>
    </row>
    <row r="1324" spans="2:4" hidden="1" x14ac:dyDescent="0.25">
      <c r="B1324" s="81"/>
      <c r="C1324" s="81"/>
      <c r="D1324" s="81"/>
    </row>
    <row r="1325" spans="2:4" hidden="1" x14ac:dyDescent="0.25">
      <c r="B1325" s="81"/>
      <c r="C1325" s="81"/>
      <c r="D1325" s="81"/>
    </row>
    <row r="1326" spans="2:4" hidden="1" x14ac:dyDescent="0.25">
      <c r="B1326" s="81"/>
      <c r="C1326" s="81"/>
      <c r="D1326" s="81"/>
    </row>
    <row r="1327" spans="2:4" hidden="1" x14ac:dyDescent="0.25">
      <c r="B1327" s="81"/>
      <c r="C1327" s="81"/>
      <c r="D1327" s="81"/>
    </row>
    <row r="1328" spans="2:4" hidden="1" x14ac:dyDescent="0.25">
      <c r="B1328" s="81"/>
      <c r="C1328" s="81"/>
      <c r="D1328" s="81"/>
    </row>
    <row r="1329" spans="2:4" hidden="1" x14ac:dyDescent="0.25">
      <c r="B1329" s="81"/>
      <c r="C1329" s="81"/>
      <c r="D1329" s="81"/>
    </row>
    <row r="1330" spans="2:4" hidden="1" x14ac:dyDescent="0.25">
      <c r="B1330" s="81"/>
      <c r="C1330" s="81"/>
      <c r="D1330" s="81"/>
    </row>
    <row r="1331" spans="2:4" hidden="1" x14ac:dyDescent="0.25">
      <c r="B1331" s="81"/>
      <c r="C1331" s="81"/>
      <c r="D1331" s="81"/>
    </row>
    <row r="1332" spans="2:4" hidden="1" x14ac:dyDescent="0.25">
      <c r="B1332" s="81"/>
      <c r="C1332" s="81"/>
      <c r="D1332" s="81"/>
    </row>
    <row r="1333" spans="2:4" hidden="1" x14ac:dyDescent="0.25">
      <c r="B1333" s="81"/>
      <c r="C1333" s="81"/>
      <c r="D1333" s="81"/>
    </row>
    <row r="1334" spans="2:4" hidden="1" x14ac:dyDescent="0.25">
      <c r="B1334" s="81"/>
      <c r="C1334" s="81"/>
      <c r="D1334" s="81"/>
    </row>
    <row r="1335" spans="2:4" hidden="1" x14ac:dyDescent="0.25">
      <c r="B1335" s="81"/>
      <c r="C1335" s="81"/>
      <c r="D1335" s="81"/>
    </row>
    <row r="1336" spans="2:4" hidden="1" x14ac:dyDescent="0.25">
      <c r="B1336" s="81"/>
      <c r="C1336" s="81"/>
      <c r="D1336" s="81"/>
    </row>
    <row r="1337" spans="2:4" hidden="1" x14ac:dyDescent="0.25">
      <c r="B1337" s="81"/>
      <c r="C1337" s="81"/>
      <c r="D1337" s="81"/>
    </row>
    <row r="1338" spans="2:4" hidden="1" x14ac:dyDescent="0.25">
      <c r="B1338" s="81"/>
      <c r="C1338" s="81"/>
      <c r="D1338" s="81"/>
    </row>
    <row r="1339" spans="2:4" hidden="1" x14ac:dyDescent="0.25">
      <c r="B1339" s="81"/>
      <c r="C1339" s="81"/>
      <c r="D1339" s="81"/>
    </row>
    <row r="1340" spans="2:4" hidden="1" x14ac:dyDescent="0.25">
      <c r="B1340" s="81"/>
      <c r="C1340" s="81"/>
      <c r="D1340" s="81"/>
    </row>
    <row r="1341" spans="2:4" hidden="1" x14ac:dyDescent="0.25">
      <c r="B1341" s="81"/>
      <c r="C1341" s="81"/>
      <c r="D1341" s="81"/>
    </row>
    <row r="1342" spans="2:4" hidden="1" x14ac:dyDescent="0.25">
      <c r="B1342" s="81"/>
      <c r="C1342" s="81"/>
      <c r="D1342" s="81"/>
    </row>
    <row r="1343" spans="2:4" hidden="1" x14ac:dyDescent="0.25">
      <c r="B1343" s="81"/>
      <c r="C1343" s="81"/>
      <c r="D1343" s="81"/>
    </row>
    <row r="1344" spans="2:4" hidden="1" x14ac:dyDescent="0.25">
      <c r="B1344" s="81"/>
      <c r="C1344" s="81"/>
      <c r="D1344" s="81"/>
    </row>
    <row r="1345" spans="2:4" hidden="1" x14ac:dyDescent="0.25">
      <c r="B1345" s="81"/>
      <c r="C1345" s="81"/>
      <c r="D1345" s="81"/>
    </row>
    <row r="1346" spans="2:4" hidden="1" x14ac:dyDescent="0.25">
      <c r="B1346" s="81"/>
      <c r="C1346" s="81"/>
      <c r="D1346" s="81"/>
    </row>
    <row r="1347" spans="2:4" hidden="1" x14ac:dyDescent="0.25">
      <c r="B1347" s="81"/>
      <c r="C1347" s="81"/>
      <c r="D1347" s="81"/>
    </row>
    <row r="1348" spans="2:4" hidden="1" x14ac:dyDescent="0.25">
      <c r="B1348" s="81"/>
      <c r="C1348" s="81"/>
      <c r="D1348" s="81"/>
    </row>
    <row r="1349" spans="2:4" hidden="1" x14ac:dyDescent="0.25">
      <c r="B1349" s="81"/>
      <c r="C1349" s="81"/>
      <c r="D1349" s="81"/>
    </row>
    <row r="1350" spans="2:4" hidden="1" x14ac:dyDescent="0.25">
      <c r="B1350" s="81"/>
      <c r="C1350" s="81"/>
      <c r="D1350" s="81"/>
    </row>
    <row r="1351" spans="2:4" hidden="1" x14ac:dyDescent="0.25">
      <c r="B1351" s="81"/>
      <c r="C1351" s="81"/>
      <c r="D1351" s="81"/>
    </row>
    <row r="1352" spans="2:4" hidden="1" x14ac:dyDescent="0.25">
      <c r="B1352" s="81"/>
      <c r="C1352" s="81"/>
      <c r="D1352" s="81"/>
    </row>
    <row r="1353" spans="2:4" hidden="1" x14ac:dyDescent="0.25">
      <c r="B1353" s="81"/>
      <c r="C1353" s="81"/>
      <c r="D1353" s="81"/>
    </row>
    <row r="1354" spans="2:4" hidden="1" x14ac:dyDescent="0.25">
      <c r="B1354" s="81"/>
      <c r="C1354" s="81"/>
      <c r="D1354" s="81"/>
    </row>
    <row r="1355" spans="2:4" hidden="1" x14ac:dyDescent="0.25">
      <c r="B1355" s="81"/>
      <c r="C1355" s="81"/>
      <c r="D1355" s="81"/>
    </row>
    <row r="1356" spans="2:4" hidden="1" x14ac:dyDescent="0.25">
      <c r="B1356" s="81"/>
      <c r="C1356" s="81"/>
      <c r="D1356" s="81"/>
    </row>
    <row r="1357" spans="2:4" hidden="1" x14ac:dyDescent="0.25">
      <c r="B1357" s="81"/>
      <c r="C1357" s="81"/>
      <c r="D1357" s="81"/>
    </row>
    <row r="1358" spans="2:4" hidden="1" x14ac:dyDescent="0.25">
      <c r="B1358" s="81"/>
      <c r="C1358" s="81"/>
      <c r="D1358" s="81"/>
    </row>
    <row r="1359" spans="2:4" hidden="1" x14ac:dyDescent="0.25">
      <c r="B1359" s="81"/>
      <c r="C1359" s="81"/>
      <c r="D1359" s="81"/>
    </row>
    <row r="1360" spans="2:4" hidden="1" x14ac:dyDescent="0.25">
      <c r="B1360" s="81"/>
      <c r="C1360" s="81"/>
      <c r="D1360" s="81"/>
    </row>
    <row r="1361" spans="2:4" hidden="1" x14ac:dyDescent="0.25">
      <c r="B1361" s="81"/>
      <c r="C1361" s="81"/>
      <c r="D1361" s="81"/>
    </row>
    <row r="1362" spans="2:4" hidden="1" x14ac:dyDescent="0.25">
      <c r="B1362" s="81"/>
      <c r="C1362" s="81"/>
      <c r="D1362" s="81"/>
    </row>
    <row r="1363" spans="2:4" hidden="1" x14ac:dyDescent="0.25">
      <c r="B1363" s="81"/>
      <c r="C1363" s="81"/>
      <c r="D1363" s="81"/>
    </row>
    <row r="1364" spans="2:4" hidden="1" x14ac:dyDescent="0.25">
      <c r="B1364" s="81"/>
      <c r="C1364" s="81"/>
      <c r="D1364" s="81"/>
    </row>
    <row r="1365" spans="2:4" hidden="1" x14ac:dyDescent="0.25">
      <c r="B1365" s="81"/>
      <c r="C1365" s="81"/>
      <c r="D1365" s="81"/>
    </row>
    <row r="1366" spans="2:4" hidden="1" x14ac:dyDescent="0.25">
      <c r="B1366" s="81"/>
      <c r="C1366" s="81"/>
      <c r="D1366" s="81"/>
    </row>
    <row r="1367" spans="2:4" hidden="1" x14ac:dyDescent="0.25">
      <c r="B1367" s="81"/>
      <c r="C1367" s="81"/>
      <c r="D1367" s="81"/>
    </row>
    <row r="1368" spans="2:4" hidden="1" x14ac:dyDescent="0.25">
      <c r="B1368" s="81"/>
      <c r="C1368" s="81"/>
      <c r="D1368" s="81"/>
    </row>
    <row r="1369" spans="2:4" hidden="1" x14ac:dyDescent="0.25">
      <c r="B1369" s="81"/>
      <c r="C1369" s="81"/>
      <c r="D1369" s="81"/>
    </row>
    <row r="1370" spans="2:4" hidden="1" x14ac:dyDescent="0.25">
      <c r="B1370" s="81"/>
      <c r="C1370" s="81"/>
      <c r="D1370" s="81"/>
    </row>
    <row r="1371" spans="2:4" hidden="1" x14ac:dyDescent="0.25">
      <c r="B1371" s="81"/>
      <c r="C1371" s="81"/>
      <c r="D1371" s="81"/>
    </row>
    <row r="1372" spans="2:4" hidden="1" x14ac:dyDescent="0.25">
      <c r="B1372" s="81"/>
      <c r="C1372" s="81"/>
      <c r="D1372" s="81"/>
    </row>
    <row r="1373" spans="2:4" hidden="1" x14ac:dyDescent="0.25">
      <c r="B1373" s="81"/>
      <c r="C1373" s="81"/>
      <c r="D1373" s="81"/>
    </row>
    <row r="1374" spans="2:4" hidden="1" x14ac:dyDescent="0.25">
      <c r="B1374" s="81"/>
      <c r="C1374" s="81"/>
      <c r="D1374" s="81"/>
    </row>
    <row r="1375" spans="2:4" hidden="1" x14ac:dyDescent="0.25">
      <c r="B1375" s="81"/>
      <c r="C1375" s="81"/>
      <c r="D1375" s="81"/>
    </row>
    <row r="1376" spans="2:4" hidden="1" x14ac:dyDescent="0.25">
      <c r="B1376" s="81"/>
      <c r="C1376" s="81"/>
      <c r="D1376" s="81"/>
    </row>
    <row r="1377" spans="2:4" hidden="1" x14ac:dyDescent="0.25">
      <c r="B1377" s="81"/>
      <c r="C1377" s="81"/>
      <c r="D1377" s="81"/>
    </row>
    <row r="1378" spans="2:4" hidden="1" x14ac:dyDescent="0.25">
      <c r="B1378" s="81"/>
      <c r="C1378" s="81"/>
      <c r="D1378" s="81"/>
    </row>
    <row r="1379" spans="2:4" hidden="1" x14ac:dyDescent="0.25">
      <c r="B1379" s="81"/>
      <c r="C1379" s="81"/>
      <c r="D1379" s="81"/>
    </row>
    <row r="1380" spans="2:4" hidden="1" x14ac:dyDescent="0.25">
      <c r="B1380" s="81"/>
      <c r="C1380" s="81"/>
      <c r="D1380" s="81"/>
    </row>
    <row r="1381" spans="2:4" hidden="1" x14ac:dyDescent="0.25">
      <c r="B1381" s="81"/>
      <c r="C1381" s="81"/>
      <c r="D1381" s="81"/>
    </row>
    <row r="1382" spans="2:4" hidden="1" x14ac:dyDescent="0.25">
      <c r="B1382" s="81"/>
      <c r="C1382" s="81"/>
      <c r="D1382" s="81"/>
    </row>
    <row r="1383" spans="2:4" hidden="1" x14ac:dyDescent="0.25">
      <c r="B1383" s="81"/>
      <c r="C1383" s="81"/>
      <c r="D1383" s="81"/>
    </row>
    <row r="1384" spans="2:4" hidden="1" x14ac:dyDescent="0.25">
      <c r="B1384" s="81"/>
      <c r="C1384" s="81"/>
      <c r="D1384" s="81"/>
    </row>
    <row r="1385" spans="2:4" hidden="1" x14ac:dyDescent="0.25">
      <c r="B1385" s="81"/>
      <c r="C1385" s="81"/>
      <c r="D1385" s="81"/>
    </row>
    <row r="1386" spans="2:4" hidden="1" x14ac:dyDescent="0.25">
      <c r="B1386" s="81"/>
      <c r="C1386" s="81"/>
      <c r="D1386" s="81"/>
    </row>
    <row r="1387" spans="2:4" hidden="1" x14ac:dyDescent="0.25">
      <c r="B1387" s="81"/>
      <c r="C1387" s="81"/>
      <c r="D1387" s="81"/>
    </row>
    <row r="1388" spans="2:4" hidden="1" x14ac:dyDescent="0.25">
      <c r="B1388" s="81"/>
      <c r="C1388" s="81"/>
      <c r="D1388" s="81"/>
    </row>
    <row r="1389" spans="2:4" hidden="1" x14ac:dyDescent="0.25">
      <c r="B1389" s="81"/>
      <c r="C1389" s="81"/>
      <c r="D1389" s="81"/>
    </row>
    <row r="1390" spans="2:4" hidden="1" x14ac:dyDescent="0.25">
      <c r="B1390" s="81"/>
      <c r="C1390" s="81"/>
      <c r="D1390" s="81"/>
    </row>
    <row r="1391" spans="2:4" hidden="1" x14ac:dyDescent="0.25">
      <c r="B1391" s="81"/>
      <c r="C1391" s="81"/>
      <c r="D1391" s="81"/>
    </row>
    <row r="1392" spans="2:4" hidden="1" x14ac:dyDescent="0.25">
      <c r="B1392" s="81"/>
      <c r="C1392" s="81"/>
      <c r="D1392" s="81"/>
    </row>
    <row r="1393" spans="2:4" hidden="1" x14ac:dyDescent="0.25">
      <c r="B1393" s="81"/>
      <c r="C1393" s="81"/>
      <c r="D1393" s="81"/>
    </row>
    <row r="1394" spans="2:4" hidden="1" x14ac:dyDescent="0.25">
      <c r="B1394" s="81"/>
      <c r="C1394" s="81"/>
      <c r="D1394" s="81"/>
    </row>
    <row r="1395" spans="2:4" hidden="1" x14ac:dyDescent="0.25">
      <c r="B1395" s="81"/>
      <c r="C1395" s="81"/>
      <c r="D1395" s="81"/>
    </row>
    <row r="1396" spans="2:4" hidden="1" x14ac:dyDescent="0.25">
      <c r="B1396" s="81"/>
      <c r="C1396" s="81"/>
      <c r="D1396" s="81"/>
    </row>
    <row r="1397" spans="2:4" hidden="1" x14ac:dyDescent="0.25">
      <c r="B1397" s="81"/>
      <c r="C1397" s="81"/>
      <c r="D1397" s="81"/>
    </row>
    <row r="1398" spans="2:4" hidden="1" x14ac:dyDescent="0.25">
      <c r="B1398" s="81"/>
      <c r="C1398" s="81"/>
      <c r="D1398" s="81"/>
    </row>
    <row r="1399" spans="2:4" hidden="1" x14ac:dyDescent="0.25">
      <c r="B1399" s="81"/>
      <c r="C1399" s="81"/>
      <c r="D1399" s="81"/>
    </row>
    <row r="1400" spans="2:4" hidden="1" x14ac:dyDescent="0.25">
      <c r="B1400" s="81"/>
      <c r="C1400" s="81"/>
      <c r="D1400" s="81"/>
    </row>
    <row r="1401" spans="2:4" hidden="1" x14ac:dyDescent="0.25">
      <c r="B1401" s="81"/>
      <c r="C1401" s="81"/>
      <c r="D1401" s="81"/>
    </row>
    <row r="1402" spans="2:4" hidden="1" x14ac:dyDescent="0.25">
      <c r="B1402" s="81"/>
      <c r="C1402" s="81"/>
      <c r="D1402" s="81"/>
    </row>
    <row r="1403" spans="2:4" hidden="1" x14ac:dyDescent="0.25">
      <c r="B1403" s="81"/>
      <c r="C1403" s="81"/>
      <c r="D1403" s="81"/>
    </row>
    <row r="1404" spans="2:4" hidden="1" x14ac:dyDescent="0.25">
      <c r="B1404" s="81"/>
      <c r="C1404" s="81"/>
      <c r="D1404" s="81"/>
    </row>
    <row r="1405" spans="2:4" hidden="1" x14ac:dyDescent="0.25">
      <c r="B1405" s="81"/>
      <c r="C1405" s="81"/>
      <c r="D1405" s="81"/>
    </row>
    <row r="1406" spans="2:4" hidden="1" x14ac:dyDescent="0.25">
      <c r="B1406" s="81"/>
      <c r="C1406" s="81"/>
      <c r="D1406" s="81"/>
    </row>
    <row r="1407" spans="2:4" hidden="1" x14ac:dyDescent="0.25">
      <c r="B1407" s="81"/>
      <c r="C1407" s="81"/>
      <c r="D1407" s="81"/>
    </row>
    <row r="1408" spans="2:4" hidden="1" x14ac:dyDescent="0.25">
      <c r="B1408" s="81"/>
      <c r="C1408" s="81"/>
      <c r="D1408" s="81"/>
    </row>
    <row r="1409" spans="2:4" hidden="1" x14ac:dyDescent="0.25">
      <c r="B1409" s="81"/>
      <c r="C1409" s="81"/>
      <c r="D1409" s="81"/>
    </row>
    <row r="1410" spans="2:4" hidden="1" x14ac:dyDescent="0.25">
      <c r="B1410" s="81"/>
      <c r="C1410" s="81"/>
      <c r="D1410" s="81"/>
    </row>
    <row r="1411" spans="2:4" hidden="1" x14ac:dyDescent="0.25">
      <c r="B1411" s="81"/>
      <c r="C1411" s="81"/>
      <c r="D1411" s="81"/>
    </row>
    <row r="1412" spans="2:4" hidden="1" x14ac:dyDescent="0.25">
      <c r="B1412" s="81"/>
      <c r="C1412" s="81"/>
      <c r="D1412" s="81"/>
    </row>
    <row r="1413" spans="2:4" hidden="1" x14ac:dyDescent="0.25">
      <c r="B1413" s="81"/>
      <c r="C1413" s="81"/>
      <c r="D1413" s="81"/>
    </row>
    <row r="1414" spans="2:4" hidden="1" x14ac:dyDescent="0.25">
      <c r="B1414" s="81"/>
      <c r="C1414" s="81"/>
      <c r="D1414" s="81"/>
    </row>
    <row r="1415" spans="2:4" hidden="1" x14ac:dyDescent="0.25">
      <c r="B1415" s="81"/>
      <c r="C1415" s="81"/>
      <c r="D1415" s="81"/>
    </row>
    <row r="1416" spans="2:4" hidden="1" x14ac:dyDescent="0.25">
      <c r="B1416" s="81"/>
      <c r="C1416" s="81"/>
      <c r="D1416" s="81"/>
    </row>
    <row r="1417" spans="2:4" hidden="1" x14ac:dyDescent="0.25">
      <c r="B1417" s="81"/>
      <c r="C1417" s="81"/>
      <c r="D1417" s="81"/>
    </row>
    <row r="1418" spans="2:4" hidden="1" x14ac:dyDescent="0.25">
      <c r="B1418" s="81"/>
      <c r="C1418" s="81"/>
      <c r="D1418" s="81"/>
    </row>
    <row r="1419" spans="2:4" hidden="1" x14ac:dyDescent="0.25">
      <c r="B1419" s="81"/>
      <c r="C1419" s="81"/>
      <c r="D1419" s="81"/>
    </row>
    <row r="1420" spans="2:4" hidden="1" x14ac:dyDescent="0.25">
      <c r="B1420" s="81"/>
      <c r="C1420" s="81"/>
      <c r="D1420" s="81"/>
    </row>
    <row r="1421" spans="2:4" hidden="1" x14ac:dyDescent="0.25">
      <c r="B1421" s="81"/>
      <c r="C1421" s="81"/>
      <c r="D1421" s="81"/>
    </row>
    <row r="1422" spans="2:4" hidden="1" x14ac:dyDescent="0.25">
      <c r="B1422" s="81"/>
      <c r="C1422" s="81"/>
      <c r="D1422" s="81"/>
    </row>
    <row r="1423" spans="2:4" hidden="1" x14ac:dyDescent="0.25">
      <c r="B1423" s="81"/>
      <c r="C1423" s="81"/>
      <c r="D1423" s="81"/>
    </row>
    <row r="1424" spans="2:4" hidden="1" x14ac:dyDescent="0.25">
      <c r="B1424" s="81"/>
      <c r="C1424" s="81"/>
      <c r="D1424" s="81"/>
    </row>
    <row r="1425" spans="2:4" hidden="1" x14ac:dyDescent="0.25">
      <c r="B1425" s="81"/>
      <c r="C1425" s="81"/>
      <c r="D1425" s="81"/>
    </row>
    <row r="1426" spans="2:4" hidden="1" x14ac:dyDescent="0.25">
      <c r="B1426" s="81"/>
      <c r="C1426" s="81"/>
      <c r="D1426" s="81"/>
    </row>
    <row r="1427" spans="2:4" hidden="1" x14ac:dyDescent="0.25">
      <c r="B1427" s="81"/>
      <c r="C1427" s="81"/>
      <c r="D1427" s="81"/>
    </row>
    <row r="1428" spans="2:4" hidden="1" x14ac:dyDescent="0.25">
      <c r="B1428" s="81"/>
      <c r="C1428" s="81"/>
      <c r="D1428" s="81"/>
    </row>
    <row r="1429" spans="2:4" hidden="1" x14ac:dyDescent="0.25">
      <c r="B1429" s="81"/>
      <c r="C1429" s="81"/>
      <c r="D1429" s="81"/>
    </row>
    <row r="1430" spans="2:4" hidden="1" x14ac:dyDescent="0.25">
      <c r="B1430" s="81"/>
      <c r="C1430" s="81"/>
      <c r="D1430" s="81"/>
    </row>
    <row r="1431" spans="2:4" hidden="1" x14ac:dyDescent="0.25">
      <c r="B1431" s="81"/>
      <c r="C1431" s="81"/>
      <c r="D1431" s="81"/>
    </row>
    <row r="1432" spans="2:4" hidden="1" x14ac:dyDescent="0.25">
      <c r="B1432" s="81"/>
      <c r="C1432" s="81"/>
      <c r="D1432" s="81"/>
    </row>
    <row r="1433" spans="2:4" hidden="1" x14ac:dyDescent="0.25">
      <c r="B1433" s="81"/>
      <c r="C1433" s="81"/>
      <c r="D1433" s="81"/>
    </row>
    <row r="1434" spans="2:4" hidden="1" x14ac:dyDescent="0.25">
      <c r="B1434" s="81"/>
      <c r="C1434" s="81"/>
      <c r="D1434" s="81"/>
    </row>
    <row r="1435" spans="2:4" hidden="1" x14ac:dyDescent="0.25">
      <c r="B1435" s="81"/>
      <c r="C1435" s="81"/>
      <c r="D1435" s="81"/>
    </row>
    <row r="1436" spans="2:4" hidden="1" x14ac:dyDescent="0.25">
      <c r="B1436" s="81"/>
      <c r="C1436" s="81"/>
      <c r="D1436" s="81"/>
    </row>
    <row r="1437" spans="2:4" hidden="1" x14ac:dyDescent="0.25">
      <c r="B1437" s="81"/>
      <c r="C1437" s="81"/>
      <c r="D1437" s="81"/>
    </row>
    <row r="1438" spans="2:4" hidden="1" x14ac:dyDescent="0.25">
      <c r="B1438" s="81"/>
      <c r="C1438" s="81"/>
      <c r="D1438" s="81"/>
    </row>
    <row r="1439" spans="2:4" hidden="1" x14ac:dyDescent="0.25">
      <c r="B1439" s="81"/>
      <c r="C1439" s="81"/>
      <c r="D1439" s="81"/>
    </row>
    <row r="1440" spans="2:4" hidden="1" x14ac:dyDescent="0.25">
      <c r="B1440" s="81"/>
      <c r="C1440" s="81"/>
      <c r="D1440" s="81"/>
    </row>
    <row r="1441" spans="2:4" hidden="1" x14ac:dyDescent="0.25">
      <c r="B1441" s="81"/>
      <c r="C1441" s="81"/>
      <c r="D1441" s="81"/>
    </row>
    <row r="1442" spans="2:4" hidden="1" x14ac:dyDescent="0.25">
      <c r="B1442" s="81"/>
      <c r="C1442" s="81"/>
      <c r="D1442" s="81"/>
    </row>
    <row r="1443" spans="2:4" hidden="1" x14ac:dyDescent="0.25">
      <c r="B1443" s="81"/>
      <c r="C1443" s="81"/>
      <c r="D1443" s="81"/>
    </row>
    <row r="1444" spans="2:4" hidden="1" x14ac:dyDescent="0.25">
      <c r="B1444" s="81"/>
      <c r="C1444" s="81"/>
      <c r="D1444" s="81"/>
    </row>
    <row r="1445" spans="2:4" hidden="1" x14ac:dyDescent="0.25">
      <c r="B1445" s="81"/>
      <c r="C1445" s="81"/>
      <c r="D1445" s="81"/>
    </row>
    <row r="1446" spans="2:4" hidden="1" x14ac:dyDescent="0.25">
      <c r="B1446" s="81"/>
      <c r="C1446" s="81"/>
      <c r="D1446" s="81"/>
    </row>
    <row r="1447" spans="2:4" hidden="1" x14ac:dyDescent="0.25">
      <c r="B1447" s="81"/>
      <c r="C1447" s="81"/>
      <c r="D1447" s="81"/>
    </row>
    <row r="1448" spans="2:4" hidden="1" x14ac:dyDescent="0.25">
      <c r="B1448" s="81"/>
      <c r="C1448" s="81"/>
      <c r="D1448" s="81"/>
    </row>
    <row r="1449" spans="2:4" hidden="1" x14ac:dyDescent="0.25">
      <c r="B1449" s="81"/>
      <c r="C1449" s="81"/>
      <c r="D1449" s="81"/>
    </row>
    <row r="1450" spans="2:4" hidden="1" x14ac:dyDescent="0.25">
      <c r="B1450" s="81"/>
      <c r="C1450" s="81"/>
      <c r="D1450" s="81"/>
    </row>
    <row r="1451" spans="2:4" hidden="1" x14ac:dyDescent="0.25">
      <c r="B1451" s="81"/>
      <c r="C1451" s="81"/>
      <c r="D1451" s="81"/>
    </row>
    <row r="1452" spans="2:4" hidden="1" x14ac:dyDescent="0.25">
      <c r="B1452" s="81"/>
      <c r="C1452" s="81"/>
      <c r="D1452" s="81"/>
    </row>
    <row r="1453" spans="2:4" hidden="1" x14ac:dyDescent="0.25">
      <c r="B1453" s="81"/>
      <c r="C1453" s="81"/>
      <c r="D1453" s="81"/>
    </row>
    <row r="1454" spans="2:4" hidden="1" x14ac:dyDescent="0.25">
      <c r="B1454" s="81"/>
      <c r="C1454" s="81"/>
      <c r="D1454" s="81"/>
    </row>
    <row r="1455" spans="2:4" hidden="1" x14ac:dyDescent="0.25">
      <c r="B1455" s="81"/>
      <c r="C1455" s="81"/>
      <c r="D1455" s="81"/>
    </row>
    <row r="1456" spans="2:4" hidden="1" x14ac:dyDescent="0.25">
      <c r="B1456" s="81"/>
      <c r="C1456" s="81"/>
      <c r="D1456" s="81"/>
    </row>
    <row r="1457" spans="2:4" hidden="1" x14ac:dyDescent="0.25">
      <c r="B1457" s="81"/>
      <c r="C1457" s="81"/>
      <c r="D1457" s="81"/>
    </row>
    <row r="1458" spans="2:4" hidden="1" x14ac:dyDescent="0.25">
      <c r="B1458" s="81"/>
      <c r="C1458" s="81"/>
      <c r="D1458" s="81"/>
    </row>
    <row r="1459" spans="2:4" hidden="1" x14ac:dyDescent="0.25">
      <c r="B1459" s="81"/>
      <c r="C1459" s="81"/>
      <c r="D1459" s="81"/>
    </row>
    <row r="1460" spans="2:4" hidden="1" x14ac:dyDescent="0.25">
      <c r="B1460" s="81"/>
      <c r="C1460" s="81"/>
      <c r="D1460" s="81"/>
    </row>
    <row r="1461" spans="2:4" hidden="1" x14ac:dyDescent="0.25">
      <c r="B1461" s="81"/>
      <c r="C1461" s="81"/>
      <c r="D1461" s="81"/>
    </row>
    <row r="1462" spans="2:4" hidden="1" x14ac:dyDescent="0.25">
      <c r="B1462" s="81"/>
      <c r="C1462" s="81"/>
      <c r="D1462" s="81"/>
    </row>
    <row r="1463" spans="2:4" hidden="1" x14ac:dyDescent="0.25">
      <c r="B1463" s="81"/>
      <c r="C1463" s="81"/>
      <c r="D1463" s="81"/>
    </row>
    <row r="1464" spans="2:4" hidden="1" x14ac:dyDescent="0.25">
      <c r="B1464" s="81"/>
      <c r="C1464" s="81"/>
      <c r="D1464" s="81"/>
    </row>
    <row r="1465" spans="2:4" hidden="1" x14ac:dyDescent="0.25">
      <c r="B1465" s="81"/>
      <c r="C1465" s="81"/>
      <c r="D1465" s="81"/>
    </row>
    <row r="1466" spans="2:4" hidden="1" x14ac:dyDescent="0.25">
      <c r="B1466" s="81"/>
      <c r="C1466" s="81"/>
      <c r="D1466" s="81"/>
    </row>
    <row r="1467" spans="2:4" hidden="1" x14ac:dyDescent="0.25">
      <c r="B1467" s="81"/>
      <c r="C1467" s="81"/>
      <c r="D1467" s="81"/>
    </row>
    <row r="1468" spans="2:4" hidden="1" x14ac:dyDescent="0.25">
      <c r="B1468" s="81"/>
      <c r="C1468" s="81"/>
      <c r="D1468" s="81"/>
    </row>
    <row r="1469" spans="2:4" hidden="1" x14ac:dyDescent="0.25">
      <c r="B1469" s="81"/>
      <c r="C1469" s="81"/>
      <c r="D1469" s="81"/>
    </row>
    <row r="1470" spans="2:4" hidden="1" x14ac:dyDescent="0.25">
      <c r="B1470" s="81"/>
      <c r="C1470" s="81"/>
      <c r="D1470" s="81"/>
    </row>
    <row r="1471" spans="2:4" hidden="1" x14ac:dyDescent="0.25">
      <c r="B1471" s="81"/>
      <c r="C1471" s="81"/>
      <c r="D1471" s="81"/>
    </row>
    <row r="1472" spans="2:4" hidden="1" x14ac:dyDescent="0.25">
      <c r="B1472" s="81"/>
      <c r="C1472" s="81"/>
      <c r="D1472" s="81"/>
    </row>
    <row r="1473" spans="2:4" hidden="1" x14ac:dyDescent="0.25">
      <c r="B1473" s="81"/>
      <c r="C1473" s="81"/>
      <c r="D1473" s="81"/>
    </row>
    <row r="1474" spans="2:4" hidden="1" x14ac:dyDescent="0.25">
      <c r="B1474" s="81"/>
      <c r="C1474" s="81"/>
      <c r="D1474" s="81"/>
    </row>
    <row r="1475" spans="2:4" hidden="1" x14ac:dyDescent="0.25">
      <c r="B1475" s="81"/>
      <c r="C1475" s="81"/>
      <c r="D1475" s="81"/>
    </row>
    <row r="1476" spans="2:4" hidden="1" x14ac:dyDescent="0.25">
      <c r="B1476" s="81"/>
      <c r="C1476" s="81"/>
      <c r="D1476" s="81"/>
    </row>
    <row r="1477" spans="2:4" hidden="1" x14ac:dyDescent="0.25">
      <c r="B1477" s="81"/>
      <c r="C1477" s="81"/>
      <c r="D1477" s="81"/>
    </row>
    <row r="1478" spans="2:4" hidden="1" x14ac:dyDescent="0.25">
      <c r="B1478" s="81"/>
      <c r="C1478" s="81"/>
      <c r="D1478" s="81"/>
    </row>
    <row r="1479" spans="2:4" hidden="1" x14ac:dyDescent="0.25">
      <c r="B1479" s="81"/>
      <c r="C1479" s="81"/>
      <c r="D1479" s="81"/>
    </row>
    <row r="1480" spans="2:4" hidden="1" x14ac:dyDescent="0.25">
      <c r="B1480" s="81"/>
      <c r="C1480" s="81"/>
      <c r="D1480" s="81"/>
    </row>
    <row r="1481" spans="2:4" hidden="1" x14ac:dyDescent="0.25">
      <c r="B1481" s="81"/>
      <c r="C1481" s="81"/>
      <c r="D1481" s="81"/>
    </row>
    <row r="1482" spans="2:4" hidden="1" x14ac:dyDescent="0.25">
      <c r="B1482" s="81"/>
      <c r="C1482" s="81"/>
      <c r="D1482" s="81"/>
    </row>
    <row r="1483" spans="2:4" hidden="1" x14ac:dyDescent="0.25">
      <c r="B1483" s="81"/>
      <c r="C1483" s="81"/>
      <c r="D1483" s="81"/>
    </row>
    <row r="1484" spans="2:4" hidden="1" x14ac:dyDescent="0.25">
      <c r="B1484" s="81"/>
      <c r="C1484" s="81"/>
      <c r="D1484" s="81"/>
    </row>
    <row r="1485" spans="2:4" hidden="1" x14ac:dyDescent="0.25">
      <c r="B1485" s="81"/>
      <c r="C1485" s="81"/>
      <c r="D1485" s="81"/>
    </row>
    <row r="1486" spans="2:4" hidden="1" x14ac:dyDescent="0.25">
      <c r="B1486" s="81"/>
      <c r="C1486" s="81"/>
      <c r="D1486" s="81"/>
    </row>
    <row r="1487" spans="2:4" hidden="1" x14ac:dyDescent="0.25">
      <c r="B1487" s="81"/>
      <c r="C1487" s="81"/>
      <c r="D1487" s="81"/>
    </row>
    <row r="1488" spans="2:4" hidden="1" x14ac:dyDescent="0.25">
      <c r="B1488" s="81"/>
      <c r="C1488" s="81"/>
      <c r="D1488" s="81"/>
    </row>
    <row r="1489" spans="2:4" hidden="1" x14ac:dyDescent="0.25">
      <c r="B1489" s="81"/>
      <c r="C1489" s="81"/>
      <c r="D1489" s="81"/>
    </row>
    <row r="1490" spans="2:4" hidden="1" x14ac:dyDescent="0.25">
      <c r="B1490" s="81"/>
      <c r="C1490" s="81"/>
      <c r="D1490" s="81"/>
    </row>
    <row r="1491" spans="2:4" hidden="1" x14ac:dyDescent="0.25">
      <c r="B1491" s="81"/>
      <c r="C1491" s="81"/>
      <c r="D1491" s="81"/>
    </row>
    <row r="1492" spans="2:4" hidden="1" x14ac:dyDescent="0.25">
      <c r="B1492" s="81"/>
      <c r="C1492" s="81"/>
      <c r="D1492" s="81"/>
    </row>
    <row r="1493" spans="2:4" hidden="1" x14ac:dyDescent="0.25">
      <c r="B1493" s="81"/>
      <c r="C1493" s="81"/>
      <c r="D1493" s="81"/>
    </row>
    <row r="1494" spans="2:4" hidden="1" x14ac:dyDescent="0.25">
      <c r="B1494" s="81"/>
      <c r="C1494" s="81"/>
      <c r="D1494" s="81"/>
    </row>
    <row r="1495" spans="2:4" hidden="1" x14ac:dyDescent="0.25">
      <c r="B1495" s="81"/>
      <c r="C1495" s="81"/>
      <c r="D1495" s="81"/>
    </row>
    <row r="1496" spans="2:4" hidden="1" x14ac:dyDescent="0.25">
      <c r="B1496" s="81"/>
      <c r="C1496" s="81"/>
      <c r="D1496" s="81"/>
    </row>
    <row r="1497" spans="2:4" hidden="1" x14ac:dyDescent="0.25">
      <c r="B1497" s="81"/>
      <c r="C1497" s="81"/>
      <c r="D1497" s="81"/>
    </row>
    <row r="1498" spans="2:4" hidden="1" x14ac:dyDescent="0.25">
      <c r="B1498" s="81"/>
      <c r="C1498" s="81"/>
      <c r="D1498" s="81"/>
    </row>
    <row r="1499" spans="2:4" hidden="1" x14ac:dyDescent="0.25">
      <c r="B1499" s="81"/>
      <c r="C1499" s="81"/>
      <c r="D1499" s="81"/>
    </row>
    <row r="1500" spans="2:4" hidden="1" x14ac:dyDescent="0.25">
      <c r="B1500" s="81"/>
      <c r="C1500" s="81"/>
      <c r="D1500" s="81"/>
    </row>
    <row r="1501" spans="2:4" hidden="1" x14ac:dyDescent="0.25">
      <c r="B1501" s="81"/>
      <c r="C1501" s="81"/>
      <c r="D1501" s="81"/>
    </row>
    <row r="1502" spans="2:4" hidden="1" x14ac:dyDescent="0.25">
      <c r="B1502" s="81"/>
      <c r="C1502" s="81"/>
      <c r="D1502" s="81"/>
    </row>
    <row r="1503" spans="2:4" hidden="1" x14ac:dyDescent="0.25">
      <c r="B1503" s="81"/>
      <c r="C1503" s="81"/>
      <c r="D1503" s="81"/>
    </row>
    <row r="1504" spans="2:4" hidden="1" x14ac:dyDescent="0.25">
      <c r="B1504" s="81"/>
      <c r="C1504" s="81"/>
      <c r="D1504" s="81"/>
    </row>
    <row r="1505" spans="2:4" hidden="1" x14ac:dyDescent="0.25">
      <c r="B1505" s="81"/>
      <c r="C1505" s="81"/>
      <c r="D1505" s="81"/>
    </row>
    <row r="1506" spans="2:4" hidden="1" x14ac:dyDescent="0.25">
      <c r="B1506" s="81"/>
      <c r="C1506" s="81"/>
      <c r="D1506" s="81"/>
    </row>
    <row r="1507" spans="2:4" hidden="1" x14ac:dyDescent="0.25">
      <c r="B1507" s="81"/>
      <c r="C1507" s="81"/>
      <c r="D1507" s="81"/>
    </row>
    <row r="1508" spans="2:4" hidden="1" x14ac:dyDescent="0.25">
      <c r="B1508" s="81"/>
      <c r="C1508" s="81"/>
      <c r="D1508" s="81"/>
    </row>
  </sheetData>
  <sheetProtection algorithmName="SHA-512" hashValue="8FQX+HrSHGwNoTngXHOz0w0lLk/NalydVncjno/hdi35MH8S+kf//EukWFxRRlYEwdj2vQpo0noahV3qTnKokQ==" saltValue="krryrsmDIL85mFKR/xb3pQ==" spinCount="100000" sheet="1" objects="1" scenarios="1" sort="0" autoFilter="0"/>
  <dataValidations count="1">
    <dataValidation type="list" allowBlank="1" showInputMessage="1" showErrorMessage="1" sqref="B24:B500" xr:uid="{00000000-0002-0000-0400-000000000000}">
      <formula1>CompanyRecord</formula1>
    </dataValidation>
  </dataValidations>
  <pageMargins left="0.25" right="0.25" top="0.75" bottom="0.75" header="0.3" footer="0.3"/>
  <pageSetup orientation="landscape" r:id="rId1"/>
  <headerFooter>
    <oddHeader>Page &amp;P of &amp;N</oddHeader>
    <oddFooter>&amp;A</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tabColor theme="8"/>
  </sheetPr>
  <dimension ref="B1:F1508"/>
  <sheetViews>
    <sheetView showGridLines="0" topLeftCell="B6" workbookViewId="0">
      <selection activeCell="D30" sqref="D30"/>
    </sheetView>
  </sheetViews>
  <sheetFormatPr defaultColWidth="0" defaultRowHeight="15" zeroHeight="1" x14ac:dyDescent="0.25"/>
  <cols>
    <col min="1" max="1" width="9.28515625" hidden="1" customWidth="1"/>
    <col min="2" max="2" width="16" style="2" customWidth="1"/>
    <col min="3" max="3" width="29.28515625" style="2" customWidth="1"/>
    <col min="4" max="4" width="40.7109375" style="51" customWidth="1"/>
    <col min="5" max="5" width="24" style="51" customWidth="1"/>
    <col min="6" max="6" width="0" hidden="1" customWidth="1"/>
    <col min="7" max="16384" width="9.28515625" hidden="1"/>
  </cols>
  <sheetData>
    <row r="1" spans="2:5" s="1" customFormat="1" ht="24.75" hidden="1" customHeight="1" x14ac:dyDescent="0.2">
      <c r="B1" s="16" t="s">
        <v>0</v>
      </c>
      <c r="C1" s="16"/>
      <c r="D1" s="21"/>
      <c r="E1" s="21"/>
    </row>
    <row r="2" spans="2:5" s="1" customFormat="1" ht="12.75" hidden="1" x14ac:dyDescent="0.2">
      <c r="B2" s="22" t="s">
        <v>1</v>
      </c>
      <c r="C2" s="20" t="str">
        <f>+Welcome!B2</f>
        <v>63.8075(d) and (e) Notification of compliance status and Compliance Reports (Spreadsheet Template)</v>
      </c>
      <c r="D2" s="20"/>
      <c r="E2" s="20"/>
    </row>
    <row r="3" spans="2:5" s="1" customFormat="1" ht="12.75" hidden="1" x14ac:dyDescent="0.2">
      <c r="B3" s="24" t="s">
        <v>3</v>
      </c>
      <c r="C3" s="24" t="str">
        <f>+Welcome!B3</f>
        <v>63.8075(d) and (e)</v>
      </c>
      <c r="D3" s="25"/>
      <c r="E3" s="25"/>
    </row>
    <row r="4" spans="2:5" s="1" customFormat="1" ht="12.75" hidden="1" x14ac:dyDescent="0.2">
      <c r="B4" s="24" t="s">
        <v>5</v>
      </c>
      <c r="C4" s="24" t="str">
        <f>+Welcome!B4</f>
        <v>v1.01</v>
      </c>
      <c r="D4" s="27"/>
      <c r="E4" s="27"/>
    </row>
    <row r="5" spans="2:5" s="1" customFormat="1" ht="12.75" hidden="1" x14ac:dyDescent="0.2">
      <c r="B5" s="24" t="s">
        <v>6</v>
      </c>
      <c r="C5" s="193">
        <f>+Welcome!B5</f>
        <v>45392</v>
      </c>
      <c r="D5" s="29"/>
      <c r="E5" s="29"/>
    </row>
    <row r="6" spans="2:5" s="2" customFormat="1" ht="15" customHeight="1" x14ac:dyDescent="0.25">
      <c r="B6" s="146" t="s">
        <v>244</v>
      </c>
      <c r="C6" s="147"/>
      <c r="D6" s="147"/>
      <c r="E6" s="147"/>
    </row>
    <row r="7" spans="2:5" s="2" customFormat="1" x14ac:dyDescent="0.25">
      <c r="B7" s="77" t="s">
        <v>282</v>
      </c>
      <c r="C7" s="77"/>
      <c r="D7" s="54"/>
      <c r="E7" s="54"/>
    </row>
    <row r="8" spans="2:5" s="2" customFormat="1" ht="17.25" hidden="1" customHeight="1" x14ac:dyDescent="0.25">
      <c r="B8" s="17" t="s">
        <v>9</v>
      </c>
      <c r="C8" s="17"/>
      <c r="D8" s="17"/>
      <c r="E8" s="17"/>
    </row>
    <row r="9" spans="2:5" s="2" customFormat="1" ht="17.25" hidden="1" customHeight="1" x14ac:dyDescent="0.25">
      <c r="B9" s="4"/>
      <c r="C9" s="4"/>
      <c r="D9" s="4"/>
      <c r="E9" s="4"/>
    </row>
    <row r="10" spans="2:5" s="2" customFormat="1" hidden="1" x14ac:dyDescent="0.25">
      <c r="D10" s="45"/>
      <c r="E10" s="45"/>
    </row>
    <row r="11" spans="2:5" s="2" customFormat="1" hidden="1" x14ac:dyDescent="0.25">
      <c r="B11" s="4"/>
      <c r="C11" s="4"/>
      <c r="D11" s="10"/>
      <c r="E11" s="10"/>
    </row>
    <row r="12" spans="2:5" s="5" customFormat="1" ht="45.75" thickBot="1" x14ac:dyDescent="0.3">
      <c r="B12" s="194" t="s">
        <v>74</v>
      </c>
      <c r="C12" s="164" t="s">
        <v>273</v>
      </c>
      <c r="D12" s="164" t="s">
        <v>271</v>
      </c>
      <c r="E12" s="164" t="s">
        <v>272</v>
      </c>
    </row>
    <row r="13" spans="2:5" s="7" customFormat="1" x14ac:dyDescent="0.25">
      <c r="B13" s="63" t="s">
        <v>138</v>
      </c>
      <c r="C13" s="66" t="s">
        <v>129</v>
      </c>
      <c r="D13" s="56" t="s">
        <v>108</v>
      </c>
      <c r="E13" s="56" t="s">
        <v>109</v>
      </c>
    </row>
    <row r="14" spans="2:5" s="9" customFormat="1" x14ac:dyDescent="0.25">
      <c r="B14" s="62" t="s">
        <v>28</v>
      </c>
      <c r="C14" s="91" t="s">
        <v>85</v>
      </c>
      <c r="D14" s="57" t="s">
        <v>51</v>
      </c>
      <c r="E14" s="57" t="s">
        <v>77</v>
      </c>
    </row>
    <row r="15" spans="2:5" hidden="1" x14ac:dyDescent="0.25">
      <c r="B15" s="62" t="s">
        <v>214</v>
      </c>
      <c r="C15" s="67" t="s">
        <v>214</v>
      </c>
      <c r="D15" s="57" t="s">
        <v>214</v>
      </c>
      <c r="E15" s="57" t="s">
        <v>214</v>
      </c>
    </row>
    <row r="16" spans="2:5" hidden="1" x14ac:dyDescent="0.25">
      <c r="B16" s="62" t="s">
        <v>214</v>
      </c>
      <c r="C16" s="67" t="s">
        <v>214</v>
      </c>
      <c r="D16" s="57" t="s">
        <v>214</v>
      </c>
      <c r="E16" s="57" t="s">
        <v>214</v>
      </c>
    </row>
    <row r="17" spans="2:5" hidden="1" x14ac:dyDescent="0.25">
      <c r="B17" s="62" t="s">
        <v>214</v>
      </c>
      <c r="C17" s="67" t="s">
        <v>214</v>
      </c>
      <c r="D17" s="57" t="s">
        <v>214</v>
      </c>
      <c r="E17" s="57" t="s">
        <v>214</v>
      </c>
    </row>
    <row r="18" spans="2:5" hidden="1" x14ac:dyDescent="0.25">
      <c r="B18" s="62" t="s">
        <v>214</v>
      </c>
      <c r="C18" s="67" t="s">
        <v>214</v>
      </c>
      <c r="D18" s="57" t="s">
        <v>214</v>
      </c>
      <c r="E18" s="57" t="s">
        <v>214</v>
      </c>
    </row>
    <row r="19" spans="2:5" hidden="1" x14ac:dyDescent="0.25">
      <c r="B19" s="62" t="s">
        <v>214</v>
      </c>
      <c r="C19" s="67" t="s">
        <v>214</v>
      </c>
      <c r="D19" s="57" t="s">
        <v>214</v>
      </c>
      <c r="E19" s="57" t="s">
        <v>214</v>
      </c>
    </row>
    <row r="20" spans="2:5" hidden="1" x14ac:dyDescent="0.25">
      <c r="B20" s="62" t="s">
        <v>214</v>
      </c>
      <c r="C20" s="67" t="s">
        <v>214</v>
      </c>
      <c r="D20" s="57" t="s">
        <v>214</v>
      </c>
      <c r="E20" s="57" t="s">
        <v>214</v>
      </c>
    </row>
    <row r="21" spans="2:5" hidden="1" x14ac:dyDescent="0.25">
      <c r="B21" s="62" t="s">
        <v>214</v>
      </c>
      <c r="C21" s="67" t="s">
        <v>214</v>
      </c>
      <c r="D21" s="57" t="s">
        <v>214</v>
      </c>
      <c r="E21" s="57" t="s">
        <v>214</v>
      </c>
    </row>
    <row r="22" spans="2:5" hidden="1" x14ac:dyDescent="0.25">
      <c r="B22" s="62" t="s">
        <v>214</v>
      </c>
      <c r="C22" s="67" t="s">
        <v>214</v>
      </c>
      <c r="D22" s="57" t="s">
        <v>214</v>
      </c>
      <c r="E22" s="57" t="s">
        <v>214</v>
      </c>
    </row>
    <row r="23" spans="2:5" hidden="1" x14ac:dyDescent="0.25">
      <c r="B23" s="62" t="s">
        <v>214</v>
      </c>
      <c r="C23" s="67" t="s">
        <v>214</v>
      </c>
      <c r="D23" s="57" t="s">
        <v>214</v>
      </c>
      <c r="E23" s="57" t="s">
        <v>214</v>
      </c>
    </row>
    <row r="24" spans="2:5" x14ac:dyDescent="0.25">
      <c r="B24" s="58"/>
      <c r="C24" s="55"/>
      <c r="D24" s="58"/>
      <c r="E24" s="69"/>
    </row>
    <row r="25" spans="2:5" x14ac:dyDescent="0.25">
      <c r="B25" s="58"/>
      <c r="C25" s="55"/>
      <c r="D25" s="58"/>
      <c r="E25" s="69"/>
    </row>
    <row r="26" spans="2:5" x14ac:dyDescent="0.25">
      <c r="B26" s="58"/>
      <c r="C26" s="55"/>
      <c r="D26" s="58"/>
      <c r="E26" s="69"/>
    </row>
    <row r="27" spans="2:5" x14ac:dyDescent="0.25">
      <c r="B27" s="58"/>
      <c r="C27" s="55"/>
      <c r="D27" s="58"/>
      <c r="E27" s="69"/>
    </row>
    <row r="28" spans="2:5" x14ac:dyDescent="0.25">
      <c r="B28" s="58"/>
      <c r="C28" s="58"/>
      <c r="D28" s="58"/>
      <c r="E28" s="69"/>
    </row>
    <row r="29" spans="2:5" x14ac:dyDescent="0.25">
      <c r="B29" s="58"/>
      <c r="C29" s="58"/>
      <c r="D29" s="58"/>
      <c r="E29" s="69"/>
    </row>
    <row r="30" spans="2:5" x14ac:dyDescent="0.25">
      <c r="B30" s="58"/>
      <c r="C30" s="58"/>
      <c r="D30" s="58"/>
      <c r="E30" s="69"/>
    </row>
    <row r="31" spans="2:5" x14ac:dyDescent="0.25">
      <c r="B31" s="58"/>
      <c r="C31" s="58"/>
      <c r="D31" s="58"/>
      <c r="E31" s="69"/>
    </row>
    <row r="32" spans="2:5" x14ac:dyDescent="0.25">
      <c r="B32" s="58"/>
      <c r="C32" s="58"/>
      <c r="D32" s="58"/>
      <c r="E32" s="69"/>
    </row>
    <row r="33" spans="2:5" x14ac:dyDescent="0.25">
      <c r="B33" s="58"/>
      <c r="C33" s="58"/>
      <c r="D33" s="58"/>
      <c r="E33" s="69"/>
    </row>
    <row r="34" spans="2:5" x14ac:dyDescent="0.25">
      <c r="B34" s="58"/>
      <c r="C34" s="58"/>
      <c r="D34" s="58"/>
      <c r="E34" s="69"/>
    </row>
    <row r="35" spans="2:5" x14ac:dyDescent="0.25">
      <c r="B35" s="58"/>
      <c r="C35" s="58"/>
      <c r="D35" s="58"/>
      <c r="E35" s="69"/>
    </row>
    <row r="36" spans="2:5" x14ac:dyDescent="0.25">
      <c r="B36" s="58"/>
      <c r="C36" s="58"/>
      <c r="D36" s="58"/>
      <c r="E36" s="69"/>
    </row>
    <row r="37" spans="2:5" x14ac:dyDescent="0.25">
      <c r="B37" s="58"/>
      <c r="C37" s="58"/>
      <c r="D37" s="58"/>
      <c r="E37" s="69"/>
    </row>
    <row r="38" spans="2:5" x14ac:dyDescent="0.25">
      <c r="B38" s="58"/>
      <c r="C38" s="58"/>
      <c r="D38" s="58"/>
      <c r="E38" s="69"/>
    </row>
    <row r="39" spans="2:5" x14ac:dyDescent="0.25">
      <c r="B39" s="58"/>
      <c r="C39" s="58"/>
      <c r="D39" s="58"/>
      <c r="E39" s="69"/>
    </row>
    <row r="40" spans="2:5" x14ac:dyDescent="0.25">
      <c r="B40" s="58"/>
      <c r="C40" s="58"/>
      <c r="D40" s="58"/>
      <c r="E40" s="69"/>
    </row>
    <row r="41" spans="2:5" x14ac:dyDescent="0.25">
      <c r="B41" s="58"/>
      <c r="C41" s="58"/>
      <c r="D41" s="58"/>
      <c r="E41" s="69"/>
    </row>
    <row r="42" spans="2:5" x14ac:dyDescent="0.25">
      <c r="B42" s="58"/>
      <c r="C42" s="58"/>
      <c r="D42" s="58"/>
      <c r="E42" s="69"/>
    </row>
    <row r="43" spans="2:5" x14ac:dyDescent="0.25">
      <c r="B43" s="58"/>
      <c r="C43" s="58"/>
      <c r="D43" s="58"/>
      <c r="E43" s="69"/>
    </row>
    <row r="44" spans="2:5" x14ac:dyDescent="0.25">
      <c r="B44" s="58"/>
      <c r="C44" s="58"/>
      <c r="D44" s="58"/>
      <c r="E44" s="69"/>
    </row>
    <row r="45" spans="2:5" x14ac:dyDescent="0.25">
      <c r="B45" s="58"/>
      <c r="C45" s="58"/>
      <c r="D45" s="58"/>
      <c r="E45" s="69"/>
    </row>
    <row r="46" spans="2:5" x14ac:dyDescent="0.25">
      <c r="B46" s="58"/>
      <c r="C46" s="58"/>
      <c r="D46" s="58"/>
      <c r="E46" s="69"/>
    </row>
    <row r="47" spans="2:5" x14ac:dyDescent="0.25">
      <c r="B47" s="58"/>
      <c r="C47" s="58"/>
      <c r="D47" s="58"/>
      <c r="E47" s="69"/>
    </row>
    <row r="48" spans="2:5" x14ac:dyDescent="0.25">
      <c r="B48" s="58"/>
      <c r="C48" s="58"/>
      <c r="D48" s="58"/>
      <c r="E48" s="69"/>
    </row>
    <row r="49" spans="2:5" x14ac:dyDescent="0.25">
      <c r="B49" s="58"/>
      <c r="C49" s="58"/>
      <c r="D49" s="58"/>
      <c r="E49" s="69"/>
    </row>
    <row r="50" spans="2:5" x14ac:dyDescent="0.25">
      <c r="B50" s="58"/>
      <c r="C50" s="58"/>
      <c r="D50" s="58"/>
      <c r="E50" s="69"/>
    </row>
    <row r="51" spans="2:5" x14ac:dyDescent="0.25">
      <c r="B51" s="58"/>
      <c r="C51" s="58"/>
      <c r="D51" s="58"/>
      <c r="E51" s="69"/>
    </row>
    <row r="52" spans="2:5" x14ac:dyDescent="0.25">
      <c r="B52" s="58"/>
      <c r="C52" s="58"/>
      <c r="D52" s="58"/>
      <c r="E52" s="69"/>
    </row>
    <row r="53" spans="2:5" x14ac:dyDescent="0.25">
      <c r="B53" s="58"/>
      <c r="C53" s="58"/>
      <c r="D53" s="58"/>
      <c r="E53" s="69"/>
    </row>
    <row r="54" spans="2:5" x14ac:dyDescent="0.25">
      <c r="B54" s="58"/>
      <c r="C54" s="58"/>
      <c r="D54" s="58"/>
      <c r="E54" s="69"/>
    </row>
    <row r="55" spans="2:5" x14ac:dyDescent="0.25">
      <c r="B55" s="58"/>
      <c r="C55" s="58"/>
      <c r="D55" s="58"/>
      <c r="E55" s="69"/>
    </row>
    <row r="56" spans="2:5" x14ac:dyDescent="0.25">
      <c r="B56" s="58"/>
      <c r="C56" s="58"/>
      <c r="D56" s="58"/>
      <c r="E56" s="69"/>
    </row>
    <row r="57" spans="2:5" x14ac:dyDescent="0.25">
      <c r="B57" s="58"/>
      <c r="C57" s="58"/>
      <c r="D57" s="58"/>
      <c r="E57" s="69"/>
    </row>
    <row r="58" spans="2:5" x14ac:dyDescent="0.25">
      <c r="B58" s="58"/>
      <c r="C58" s="58"/>
      <c r="D58" s="58"/>
      <c r="E58" s="69"/>
    </row>
    <row r="59" spans="2:5" x14ac:dyDescent="0.25">
      <c r="B59" s="58"/>
      <c r="C59" s="58"/>
      <c r="D59" s="58"/>
      <c r="E59" s="69"/>
    </row>
    <row r="60" spans="2:5" x14ac:dyDescent="0.25">
      <c r="B60" s="58"/>
      <c r="C60" s="58"/>
      <c r="D60" s="58"/>
      <c r="E60" s="69"/>
    </row>
    <row r="61" spans="2:5" x14ac:dyDescent="0.25">
      <c r="B61" s="58"/>
      <c r="C61" s="58"/>
      <c r="D61" s="58"/>
      <c r="E61" s="69"/>
    </row>
    <row r="62" spans="2:5" x14ac:dyDescent="0.25">
      <c r="B62" s="58"/>
      <c r="C62" s="58"/>
      <c r="D62" s="58"/>
      <c r="E62" s="69"/>
    </row>
    <row r="63" spans="2:5" x14ac:dyDescent="0.25">
      <c r="B63" s="58"/>
      <c r="C63" s="58"/>
      <c r="D63" s="58"/>
      <c r="E63" s="69"/>
    </row>
    <row r="64" spans="2:5" x14ac:dyDescent="0.25">
      <c r="B64" s="58"/>
      <c r="C64" s="58"/>
      <c r="D64" s="58"/>
      <c r="E64" s="69"/>
    </row>
    <row r="65" spans="2:5" x14ac:dyDescent="0.25">
      <c r="B65" s="58"/>
      <c r="C65" s="58"/>
      <c r="D65" s="58"/>
      <c r="E65" s="69"/>
    </row>
    <row r="66" spans="2:5" x14ac:dyDescent="0.25">
      <c r="B66" s="58"/>
      <c r="C66" s="58"/>
      <c r="D66" s="58"/>
      <c r="E66" s="69"/>
    </row>
    <row r="67" spans="2:5" x14ac:dyDescent="0.25">
      <c r="B67" s="58"/>
      <c r="C67" s="58"/>
      <c r="D67" s="58"/>
      <c r="E67" s="69"/>
    </row>
    <row r="68" spans="2:5" x14ac:dyDescent="0.25">
      <c r="B68" s="58"/>
      <c r="C68" s="58"/>
      <c r="D68" s="58"/>
      <c r="E68" s="69"/>
    </row>
    <row r="69" spans="2:5" x14ac:dyDescent="0.25">
      <c r="B69" s="58"/>
      <c r="C69" s="58"/>
      <c r="D69" s="58"/>
      <c r="E69" s="69"/>
    </row>
    <row r="70" spans="2:5" x14ac:dyDescent="0.25">
      <c r="B70" s="58"/>
      <c r="C70" s="58"/>
      <c r="D70" s="58"/>
      <c r="E70" s="69"/>
    </row>
    <row r="71" spans="2:5" x14ac:dyDescent="0.25">
      <c r="B71" s="58"/>
      <c r="C71" s="58"/>
      <c r="D71" s="58"/>
      <c r="E71" s="69"/>
    </row>
    <row r="72" spans="2:5" x14ac:dyDescent="0.25">
      <c r="B72" s="58"/>
      <c r="C72" s="58"/>
      <c r="D72" s="58"/>
      <c r="E72" s="69"/>
    </row>
    <row r="73" spans="2:5" x14ac:dyDescent="0.25">
      <c r="B73" s="58"/>
      <c r="C73" s="58"/>
      <c r="D73" s="58"/>
      <c r="E73" s="69"/>
    </row>
    <row r="74" spans="2:5" x14ac:dyDescent="0.25">
      <c r="B74" s="58"/>
      <c r="C74" s="58"/>
      <c r="D74" s="58"/>
      <c r="E74" s="69"/>
    </row>
    <row r="75" spans="2:5" x14ac:dyDescent="0.25">
      <c r="B75" s="58"/>
      <c r="C75" s="58"/>
      <c r="D75" s="58"/>
      <c r="E75" s="69"/>
    </row>
    <row r="76" spans="2:5" x14ac:dyDescent="0.25">
      <c r="B76" s="58"/>
      <c r="C76" s="58"/>
      <c r="D76" s="58"/>
      <c r="E76" s="69"/>
    </row>
    <row r="77" spans="2:5" x14ac:dyDescent="0.25">
      <c r="B77" s="58"/>
      <c r="C77" s="58"/>
      <c r="D77" s="58"/>
      <c r="E77" s="69"/>
    </row>
    <row r="78" spans="2:5" x14ac:dyDescent="0.25">
      <c r="B78" s="58"/>
      <c r="C78" s="58"/>
      <c r="D78" s="58"/>
      <c r="E78" s="69"/>
    </row>
    <row r="79" spans="2:5" x14ac:dyDescent="0.25">
      <c r="B79" s="58"/>
      <c r="C79" s="58"/>
      <c r="D79" s="58"/>
      <c r="E79" s="69"/>
    </row>
    <row r="80" spans="2:5" x14ac:dyDescent="0.25">
      <c r="B80" s="58"/>
      <c r="C80" s="58"/>
      <c r="D80" s="58"/>
      <c r="E80" s="69"/>
    </row>
    <row r="81" spans="2:5" x14ac:dyDescent="0.25">
      <c r="B81" s="58"/>
      <c r="C81" s="58"/>
      <c r="D81" s="58"/>
      <c r="E81" s="69"/>
    </row>
    <row r="82" spans="2:5" x14ac:dyDescent="0.25">
      <c r="B82" s="58"/>
      <c r="C82" s="58"/>
      <c r="D82" s="58"/>
      <c r="E82" s="69"/>
    </row>
    <row r="83" spans="2:5" x14ac:dyDescent="0.25">
      <c r="B83" s="58"/>
      <c r="C83" s="58"/>
      <c r="D83" s="58"/>
      <c r="E83" s="69"/>
    </row>
    <row r="84" spans="2:5" x14ac:dyDescent="0.25">
      <c r="B84" s="58"/>
      <c r="C84" s="58"/>
      <c r="D84" s="58"/>
      <c r="E84" s="69"/>
    </row>
    <row r="85" spans="2:5" x14ac:dyDescent="0.25">
      <c r="B85" s="58"/>
      <c r="C85" s="58"/>
      <c r="D85" s="58"/>
      <c r="E85" s="69"/>
    </row>
    <row r="86" spans="2:5" x14ac:dyDescent="0.25">
      <c r="B86" s="58"/>
      <c r="C86" s="58"/>
      <c r="D86" s="58"/>
      <c r="E86" s="69"/>
    </row>
    <row r="87" spans="2:5" x14ac:dyDescent="0.25">
      <c r="B87" s="58"/>
      <c r="C87" s="58"/>
      <c r="D87" s="58"/>
      <c r="E87" s="69"/>
    </row>
    <row r="88" spans="2:5" x14ac:dyDescent="0.25">
      <c r="B88" s="58"/>
      <c r="C88" s="58"/>
      <c r="D88" s="58"/>
      <c r="E88" s="69"/>
    </row>
    <row r="89" spans="2:5" x14ac:dyDescent="0.25">
      <c r="B89" s="58"/>
      <c r="C89" s="58"/>
      <c r="D89" s="58"/>
      <c r="E89" s="69"/>
    </row>
    <row r="90" spans="2:5" x14ac:dyDescent="0.25">
      <c r="B90" s="58"/>
      <c r="C90" s="58"/>
      <c r="D90" s="58"/>
      <c r="E90" s="69"/>
    </row>
    <row r="91" spans="2:5" x14ac:dyDescent="0.25">
      <c r="B91" s="58"/>
      <c r="C91" s="58"/>
      <c r="D91" s="58"/>
      <c r="E91" s="69"/>
    </row>
    <row r="92" spans="2:5" x14ac:dyDescent="0.25">
      <c r="B92" s="58"/>
      <c r="C92" s="58"/>
      <c r="D92" s="58"/>
      <c r="E92" s="69"/>
    </row>
    <row r="93" spans="2:5" x14ac:dyDescent="0.25">
      <c r="B93" s="58"/>
      <c r="C93" s="58"/>
      <c r="D93" s="58"/>
      <c r="E93" s="69"/>
    </row>
    <row r="94" spans="2:5" x14ac:dyDescent="0.25">
      <c r="B94" s="58"/>
      <c r="C94" s="58"/>
      <c r="D94" s="58"/>
      <c r="E94" s="69"/>
    </row>
    <row r="95" spans="2:5" x14ac:dyDescent="0.25">
      <c r="B95" s="58"/>
      <c r="C95" s="58"/>
      <c r="D95" s="58"/>
      <c r="E95" s="69"/>
    </row>
    <row r="96" spans="2:5" x14ac:dyDescent="0.25">
      <c r="B96" s="58"/>
      <c r="C96" s="58"/>
      <c r="D96" s="58"/>
      <c r="E96" s="69"/>
    </row>
    <row r="97" spans="2:5" x14ac:dyDescent="0.25">
      <c r="B97" s="58"/>
      <c r="C97" s="58"/>
      <c r="D97" s="58"/>
      <c r="E97" s="69"/>
    </row>
    <row r="98" spans="2:5" x14ac:dyDescent="0.25">
      <c r="B98" s="58"/>
      <c r="C98" s="58"/>
      <c r="D98" s="58"/>
      <c r="E98" s="69"/>
    </row>
    <row r="99" spans="2:5" x14ac:dyDescent="0.25">
      <c r="B99" s="58"/>
      <c r="C99" s="58"/>
      <c r="D99" s="58"/>
      <c r="E99" s="69"/>
    </row>
    <row r="100" spans="2:5" x14ac:dyDescent="0.25">
      <c r="B100" s="64"/>
      <c r="C100" s="64"/>
      <c r="D100" s="64"/>
      <c r="E100" s="70"/>
    </row>
    <row r="101" spans="2:5" x14ac:dyDescent="0.25">
      <c r="B101" s="58"/>
      <c r="C101" s="58"/>
      <c r="D101" s="58"/>
      <c r="E101" s="69"/>
    </row>
    <row r="102" spans="2:5" x14ac:dyDescent="0.25">
      <c r="B102" s="58"/>
      <c r="C102" s="58"/>
      <c r="D102" s="58"/>
      <c r="E102" s="69"/>
    </row>
    <row r="103" spans="2:5" x14ac:dyDescent="0.25">
      <c r="B103" s="58"/>
      <c r="C103" s="58"/>
      <c r="D103" s="58"/>
      <c r="E103" s="69"/>
    </row>
    <row r="104" spans="2:5" x14ac:dyDescent="0.25">
      <c r="B104" s="58"/>
      <c r="C104" s="58"/>
      <c r="D104" s="58"/>
      <c r="E104" s="69"/>
    </row>
    <row r="105" spans="2:5" x14ac:dyDescent="0.25">
      <c r="B105" s="58"/>
      <c r="C105" s="58"/>
      <c r="D105" s="58"/>
      <c r="E105" s="69"/>
    </row>
    <row r="106" spans="2:5" x14ac:dyDescent="0.25">
      <c r="B106" s="58"/>
      <c r="C106" s="58"/>
      <c r="D106" s="58"/>
      <c r="E106" s="69"/>
    </row>
    <row r="107" spans="2:5" x14ac:dyDescent="0.25">
      <c r="B107" s="58"/>
      <c r="C107" s="58"/>
      <c r="D107" s="58"/>
      <c r="E107" s="69"/>
    </row>
    <row r="108" spans="2:5" x14ac:dyDescent="0.25">
      <c r="B108" s="58"/>
      <c r="C108" s="58"/>
      <c r="D108" s="58"/>
      <c r="E108" s="69"/>
    </row>
    <row r="109" spans="2:5" x14ac:dyDescent="0.25">
      <c r="B109" s="58"/>
      <c r="C109" s="58"/>
      <c r="D109" s="58"/>
      <c r="E109" s="69"/>
    </row>
    <row r="110" spans="2:5" x14ac:dyDescent="0.25">
      <c r="B110" s="58"/>
      <c r="C110" s="58"/>
      <c r="D110" s="58"/>
      <c r="E110" s="69"/>
    </row>
    <row r="111" spans="2:5" x14ac:dyDescent="0.25">
      <c r="B111" s="58"/>
      <c r="C111" s="58"/>
      <c r="D111" s="58"/>
      <c r="E111" s="69"/>
    </row>
    <row r="112" spans="2:5" x14ac:dyDescent="0.25">
      <c r="B112" s="58"/>
      <c r="C112" s="58"/>
      <c r="D112" s="58"/>
      <c r="E112" s="69"/>
    </row>
    <row r="113" spans="2:5" x14ac:dyDescent="0.25">
      <c r="B113" s="58"/>
      <c r="C113" s="58"/>
      <c r="D113" s="58"/>
      <c r="E113" s="69"/>
    </row>
    <row r="114" spans="2:5" x14ac:dyDescent="0.25">
      <c r="B114" s="58"/>
      <c r="C114" s="58"/>
      <c r="D114" s="58"/>
      <c r="E114" s="69"/>
    </row>
    <row r="115" spans="2:5" x14ac:dyDescent="0.25">
      <c r="B115" s="58"/>
      <c r="C115" s="58"/>
      <c r="D115" s="58"/>
      <c r="E115" s="69"/>
    </row>
    <row r="116" spans="2:5" x14ac:dyDescent="0.25">
      <c r="B116" s="58"/>
      <c r="C116" s="58"/>
      <c r="D116" s="58"/>
      <c r="E116" s="69"/>
    </row>
    <row r="117" spans="2:5" x14ac:dyDescent="0.25">
      <c r="B117" s="58"/>
      <c r="C117" s="58"/>
      <c r="D117" s="58"/>
      <c r="E117" s="69"/>
    </row>
    <row r="118" spans="2:5" x14ac:dyDescent="0.25">
      <c r="B118" s="58"/>
      <c r="C118" s="58"/>
      <c r="D118" s="58"/>
      <c r="E118" s="69"/>
    </row>
    <row r="119" spans="2:5" x14ac:dyDescent="0.25">
      <c r="B119" s="58"/>
      <c r="C119" s="58"/>
      <c r="D119" s="58"/>
      <c r="E119" s="69"/>
    </row>
    <row r="120" spans="2:5" x14ac:dyDescent="0.25">
      <c r="B120" s="58"/>
      <c r="C120" s="58"/>
      <c r="D120" s="58"/>
      <c r="E120" s="69"/>
    </row>
    <row r="121" spans="2:5" x14ac:dyDescent="0.25">
      <c r="B121" s="58"/>
      <c r="C121" s="58"/>
      <c r="D121" s="58"/>
      <c r="E121" s="69"/>
    </row>
    <row r="122" spans="2:5" x14ac:dyDescent="0.25">
      <c r="B122" s="58"/>
      <c r="C122" s="58"/>
      <c r="D122" s="58"/>
      <c r="E122" s="69"/>
    </row>
    <row r="123" spans="2:5" x14ac:dyDescent="0.25">
      <c r="B123" s="58"/>
      <c r="C123" s="58"/>
      <c r="D123" s="58"/>
      <c r="E123" s="69"/>
    </row>
    <row r="124" spans="2:5" x14ac:dyDescent="0.25">
      <c r="B124" s="58"/>
      <c r="C124" s="58"/>
      <c r="D124" s="58"/>
      <c r="E124" s="69"/>
    </row>
    <row r="125" spans="2:5" x14ac:dyDescent="0.25">
      <c r="B125" s="58"/>
      <c r="C125" s="58"/>
      <c r="D125" s="58"/>
      <c r="E125" s="69"/>
    </row>
    <row r="126" spans="2:5" x14ac:dyDescent="0.25">
      <c r="B126" s="58"/>
      <c r="C126" s="58"/>
      <c r="D126" s="58"/>
      <c r="E126" s="69"/>
    </row>
    <row r="127" spans="2:5" x14ac:dyDescent="0.25">
      <c r="B127" s="58"/>
      <c r="C127" s="58"/>
      <c r="D127" s="58"/>
      <c r="E127" s="69"/>
    </row>
    <row r="128" spans="2:5" x14ac:dyDescent="0.25">
      <c r="B128" s="58"/>
      <c r="C128" s="58"/>
      <c r="D128" s="58"/>
      <c r="E128" s="69"/>
    </row>
    <row r="129" spans="2:5" x14ac:dyDescent="0.25">
      <c r="B129" s="58"/>
      <c r="C129" s="58"/>
      <c r="D129" s="58"/>
      <c r="E129" s="69"/>
    </row>
    <row r="130" spans="2:5" x14ac:dyDescent="0.25">
      <c r="B130" s="58"/>
      <c r="C130" s="58"/>
      <c r="D130" s="58"/>
      <c r="E130" s="69"/>
    </row>
    <row r="131" spans="2:5" x14ac:dyDescent="0.25">
      <c r="B131" s="58"/>
      <c r="C131" s="58"/>
      <c r="D131" s="58"/>
      <c r="E131" s="69"/>
    </row>
    <row r="132" spans="2:5" x14ac:dyDescent="0.25">
      <c r="B132" s="58"/>
      <c r="C132" s="58"/>
      <c r="D132" s="58"/>
      <c r="E132" s="69"/>
    </row>
    <row r="133" spans="2:5" x14ac:dyDescent="0.25">
      <c r="B133" s="58"/>
      <c r="C133" s="58"/>
      <c r="D133" s="58"/>
      <c r="E133" s="69"/>
    </row>
    <row r="134" spans="2:5" x14ac:dyDescent="0.25">
      <c r="B134" s="58"/>
      <c r="C134" s="58"/>
      <c r="D134" s="58"/>
      <c r="E134" s="69"/>
    </row>
    <row r="135" spans="2:5" x14ac:dyDescent="0.25">
      <c r="B135" s="58"/>
      <c r="C135" s="58"/>
      <c r="D135" s="58"/>
      <c r="E135" s="69"/>
    </row>
    <row r="136" spans="2:5" x14ac:dyDescent="0.25">
      <c r="B136" s="58"/>
      <c r="C136" s="58"/>
      <c r="D136" s="58"/>
      <c r="E136" s="69"/>
    </row>
    <row r="137" spans="2:5" x14ac:dyDescent="0.25">
      <c r="B137" s="58"/>
      <c r="C137" s="58"/>
      <c r="D137" s="58"/>
      <c r="E137" s="69"/>
    </row>
    <row r="138" spans="2:5" x14ac:dyDescent="0.25">
      <c r="B138" s="58"/>
      <c r="C138" s="58"/>
      <c r="D138" s="58"/>
      <c r="E138" s="69"/>
    </row>
    <row r="139" spans="2:5" x14ac:dyDescent="0.25">
      <c r="B139" s="58"/>
      <c r="C139" s="58"/>
      <c r="D139" s="58"/>
      <c r="E139" s="69"/>
    </row>
    <row r="140" spans="2:5" x14ac:dyDescent="0.25">
      <c r="B140" s="58"/>
      <c r="C140" s="58"/>
      <c r="D140" s="58"/>
      <c r="E140" s="69"/>
    </row>
    <row r="141" spans="2:5" x14ac:dyDescent="0.25">
      <c r="B141" s="58"/>
      <c r="C141" s="58"/>
      <c r="D141" s="58"/>
      <c r="E141" s="69"/>
    </row>
    <row r="142" spans="2:5" x14ac:dyDescent="0.25">
      <c r="B142" s="58"/>
      <c r="C142" s="58"/>
      <c r="D142" s="58"/>
      <c r="E142" s="69"/>
    </row>
    <row r="143" spans="2:5" x14ac:dyDescent="0.25">
      <c r="B143" s="58"/>
      <c r="C143" s="58"/>
      <c r="D143" s="58"/>
      <c r="E143" s="69"/>
    </row>
    <row r="144" spans="2:5" x14ac:dyDescent="0.25">
      <c r="B144" s="58"/>
      <c r="C144" s="58"/>
      <c r="D144" s="58"/>
      <c r="E144" s="69"/>
    </row>
    <row r="145" spans="2:5" x14ac:dyDescent="0.25">
      <c r="B145" s="58"/>
      <c r="C145" s="58"/>
      <c r="D145" s="58"/>
      <c r="E145" s="69"/>
    </row>
    <row r="146" spans="2:5" x14ac:dyDescent="0.25">
      <c r="B146" s="58"/>
      <c r="C146" s="58"/>
      <c r="D146" s="58"/>
      <c r="E146" s="69"/>
    </row>
    <row r="147" spans="2:5" x14ac:dyDescent="0.25">
      <c r="B147" s="58"/>
      <c r="C147" s="58"/>
      <c r="D147" s="58"/>
      <c r="E147" s="69"/>
    </row>
    <row r="148" spans="2:5" x14ac:dyDescent="0.25">
      <c r="B148" s="58"/>
      <c r="C148" s="58"/>
      <c r="D148" s="58"/>
      <c r="E148" s="69"/>
    </row>
    <row r="149" spans="2:5" x14ac:dyDescent="0.25">
      <c r="B149" s="58"/>
      <c r="C149" s="58"/>
      <c r="D149" s="58"/>
      <c r="E149" s="69"/>
    </row>
    <row r="150" spans="2:5" x14ac:dyDescent="0.25">
      <c r="B150" s="58"/>
      <c r="C150" s="58"/>
      <c r="D150" s="58"/>
      <c r="E150" s="69"/>
    </row>
    <row r="151" spans="2:5" x14ac:dyDescent="0.25">
      <c r="B151" s="58"/>
      <c r="C151" s="58"/>
      <c r="D151" s="58"/>
      <c r="E151" s="69"/>
    </row>
    <row r="152" spans="2:5" x14ac:dyDescent="0.25">
      <c r="B152" s="58"/>
      <c r="C152" s="58"/>
      <c r="D152" s="58"/>
      <c r="E152" s="69"/>
    </row>
    <row r="153" spans="2:5" x14ac:dyDescent="0.25">
      <c r="B153" s="58"/>
      <c r="C153" s="58"/>
      <c r="D153" s="58"/>
      <c r="E153" s="69"/>
    </row>
    <row r="154" spans="2:5" x14ac:dyDescent="0.25">
      <c r="B154" s="58"/>
      <c r="C154" s="58"/>
      <c r="D154" s="58"/>
      <c r="E154" s="69"/>
    </row>
    <row r="155" spans="2:5" x14ac:dyDescent="0.25">
      <c r="B155" s="58"/>
      <c r="C155" s="58"/>
      <c r="D155" s="58"/>
      <c r="E155" s="69"/>
    </row>
    <row r="156" spans="2:5" x14ac:dyDescent="0.25">
      <c r="B156" s="58"/>
      <c r="C156" s="58"/>
      <c r="D156" s="58"/>
      <c r="E156" s="69"/>
    </row>
    <row r="157" spans="2:5" x14ac:dyDescent="0.25">
      <c r="B157" s="58"/>
      <c r="C157" s="58"/>
      <c r="D157" s="58"/>
      <c r="E157" s="69"/>
    </row>
    <row r="158" spans="2:5" x14ac:dyDescent="0.25">
      <c r="B158" s="58"/>
      <c r="C158" s="58"/>
      <c r="D158" s="58"/>
      <c r="E158" s="69"/>
    </row>
    <row r="159" spans="2:5" x14ac:dyDescent="0.25">
      <c r="B159" s="58"/>
      <c r="C159" s="58"/>
      <c r="D159" s="58"/>
      <c r="E159" s="69"/>
    </row>
    <row r="160" spans="2:5" x14ac:dyDescent="0.25">
      <c r="B160" s="58"/>
      <c r="C160" s="58"/>
      <c r="D160" s="58"/>
      <c r="E160" s="69"/>
    </row>
    <row r="161" spans="2:5" x14ac:dyDescent="0.25">
      <c r="B161" s="58"/>
      <c r="C161" s="58"/>
      <c r="D161" s="58"/>
      <c r="E161" s="69"/>
    </row>
    <row r="162" spans="2:5" x14ac:dyDescent="0.25">
      <c r="B162" s="58"/>
      <c r="C162" s="58"/>
      <c r="D162" s="58"/>
      <c r="E162" s="69"/>
    </row>
    <row r="163" spans="2:5" x14ac:dyDescent="0.25">
      <c r="B163" s="58"/>
      <c r="C163" s="58"/>
      <c r="D163" s="58"/>
      <c r="E163" s="69"/>
    </row>
    <row r="164" spans="2:5" x14ac:dyDescent="0.25">
      <c r="B164" s="58"/>
      <c r="C164" s="58"/>
      <c r="D164" s="58"/>
      <c r="E164" s="69"/>
    </row>
    <row r="165" spans="2:5" x14ac:dyDescent="0.25">
      <c r="B165" s="58"/>
      <c r="C165" s="58"/>
      <c r="D165" s="58"/>
      <c r="E165" s="69"/>
    </row>
    <row r="166" spans="2:5" x14ac:dyDescent="0.25">
      <c r="B166" s="58"/>
      <c r="C166" s="58"/>
      <c r="D166" s="58"/>
      <c r="E166" s="69"/>
    </row>
    <row r="167" spans="2:5" x14ac:dyDescent="0.25">
      <c r="B167" s="58"/>
      <c r="C167" s="58"/>
      <c r="D167" s="58"/>
      <c r="E167" s="69"/>
    </row>
    <row r="168" spans="2:5" x14ac:dyDescent="0.25">
      <c r="B168" s="58"/>
      <c r="C168" s="58"/>
      <c r="D168" s="58"/>
      <c r="E168" s="69"/>
    </row>
    <row r="169" spans="2:5" x14ac:dyDescent="0.25">
      <c r="B169" s="58"/>
      <c r="C169" s="58"/>
      <c r="D169" s="58"/>
      <c r="E169" s="69"/>
    </row>
    <row r="170" spans="2:5" x14ac:dyDescent="0.25">
      <c r="B170" s="58"/>
      <c r="C170" s="58"/>
      <c r="D170" s="58"/>
      <c r="E170" s="69"/>
    </row>
    <row r="171" spans="2:5" x14ac:dyDescent="0.25">
      <c r="B171" s="58"/>
      <c r="C171" s="58"/>
      <c r="D171" s="58"/>
      <c r="E171" s="69"/>
    </row>
    <row r="172" spans="2:5" x14ac:dyDescent="0.25">
      <c r="B172" s="58"/>
      <c r="C172" s="58"/>
      <c r="D172" s="58"/>
      <c r="E172" s="69"/>
    </row>
    <row r="173" spans="2:5" x14ac:dyDescent="0.25">
      <c r="B173" s="58"/>
      <c r="C173" s="58"/>
      <c r="D173" s="58"/>
      <c r="E173" s="69"/>
    </row>
    <row r="174" spans="2:5" x14ac:dyDescent="0.25">
      <c r="B174" s="58"/>
      <c r="C174" s="58"/>
      <c r="D174" s="58"/>
      <c r="E174" s="69"/>
    </row>
    <row r="175" spans="2:5" x14ac:dyDescent="0.25">
      <c r="B175" s="58"/>
      <c r="C175" s="58"/>
      <c r="D175" s="58"/>
      <c r="E175" s="69"/>
    </row>
    <row r="176" spans="2:5" x14ac:dyDescent="0.25">
      <c r="B176" s="58"/>
      <c r="C176" s="58"/>
      <c r="D176" s="58"/>
      <c r="E176" s="69"/>
    </row>
    <row r="177" spans="2:5" x14ac:dyDescent="0.25">
      <c r="B177" s="58"/>
      <c r="C177" s="58"/>
      <c r="D177" s="58"/>
      <c r="E177" s="69"/>
    </row>
    <row r="178" spans="2:5" x14ac:dyDescent="0.25">
      <c r="B178" s="58"/>
      <c r="C178" s="58"/>
      <c r="D178" s="58"/>
      <c r="E178" s="69"/>
    </row>
    <row r="179" spans="2:5" x14ac:dyDescent="0.25">
      <c r="B179" s="58"/>
      <c r="C179" s="58"/>
      <c r="D179" s="58"/>
      <c r="E179" s="69"/>
    </row>
    <row r="180" spans="2:5" x14ac:dyDescent="0.25">
      <c r="B180" s="58"/>
      <c r="C180" s="58"/>
      <c r="D180" s="58"/>
      <c r="E180" s="69"/>
    </row>
    <row r="181" spans="2:5" x14ac:dyDescent="0.25">
      <c r="B181" s="58"/>
      <c r="C181" s="58"/>
      <c r="D181" s="58"/>
      <c r="E181" s="69"/>
    </row>
    <row r="182" spans="2:5" x14ac:dyDescent="0.25">
      <c r="B182" s="58"/>
      <c r="C182" s="58"/>
      <c r="D182" s="58"/>
      <c r="E182" s="69"/>
    </row>
    <row r="183" spans="2:5" x14ac:dyDescent="0.25">
      <c r="B183" s="58"/>
      <c r="C183" s="58"/>
      <c r="D183" s="58"/>
      <c r="E183" s="69"/>
    </row>
    <row r="184" spans="2:5" x14ac:dyDescent="0.25">
      <c r="B184" s="58"/>
      <c r="C184" s="58"/>
      <c r="D184" s="58"/>
      <c r="E184" s="69"/>
    </row>
    <row r="185" spans="2:5" x14ac:dyDescent="0.25">
      <c r="B185" s="58"/>
      <c r="C185" s="58"/>
      <c r="D185" s="58"/>
      <c r="E185" s="69"/>
    </row>
    <row r="186" spans="2:5" x14ac:dyDescent="0.25">
      <c r="B186" s="58"/>
      <c r="C186" s="58"/>
      <c r="D186" s="58"/>
      <c r="E186" s="69"/>
    </row>
    <row r="187" spans="2:5" x14ac:dyDescent="0.25">
      <c r="B187" s="58"/>
      <c r="C187" s="58"/>
      <c r="D187" s="58"/>
      <c r="E187" s="69"/>
    </row>
    <row r="188" spans="2:5" x14ac:dyDescent="0.25">
      <c r="B188" s="58"/>
      <c r="C188" s="58"/>
      <c r="D188" s="58"/>
      <c r="E188" s="69"/>
    </row>
    <row r="189" spans="2:5" x14ac:dyDescent="0.25">
      <c r="B189" s="58"/>
      <c r="C189" s="58"/>
      <c r="D189" s="58"/>
      <c r="E189" s="69"/>
    </row>
    <row r="190" spans="2:5" x14ac:dyDescent="0.25">
      <c r="B190" s="58"/>
      <c r="C190" s="58"/>
      <c r="D190" s="58"/>
      <c r="E190" s="69"/>
    </row>
    <row r="191" spans="2:5" x14ac:dyDescent="0.25">
      <c r="B191" s="58"/>
      <c r="C191" s="58"/>
      <c r="D191" s="58"/>
      <c r="E191" s="69"/>
    </row>
    <row r="192" spans="2:5" x14ac:dyDescent="0.25">
      <c r="B192" s="58"/>
      <c r="C192" s="58"/>
      <c r="D192" s="58"/>
      <c r="E192" s="69"/>
    </row>
    <row r="193" spans="2:5" x14ac:dyDescent="0.25">
      <c r="B193" s="58"/>
      <c r="C193" s="58"/>
      <c r="D193" s="58"/>
      <c r="E193" s="69"/>
    </row>
    <row r="194" spans="2:5" x14ac:dyDescent="0.25">
      <c r="B194" s="58"/>
      <c r="C194" s="58"/>
      <c r="D194" s="58"/>
      <c r="E194" s="69"/>
    </row>
    <row r="195" spans="2:5" x14ac:dyDescent="0.25">
      <c r="B195" s="58"/>
      <c r="C195" s="58"/>
      <c r="D195" s="58"/>
      <c r="E195" s="69"/>
    </row>
    <row r="196" spans="2:5" x14ac:dyDescent="0.25">
      <c r="B196" s="58"/>
      <c r="C196" s="58"/>
      <c r="D196" s="58"/>
      <c r="E196" s="69"/>
    </row>
    <row r="197" spans="2:5" x14ac:dyDescent="0.25">
      <c r="B197" s="58"/>
      <c r="C197" s="58"/>
      <c r="D197" s="58"/>
      <c r="E197" s="69"/>
    </row>
    <row r="198" spans="2:5" x14ac:dyDescent="0.25">
      <c r="B198" s="58"/>
      <c r="C198" s="58"/>
      <c r="D198" s="58"/>
      <c r="E198" s="69"/>
    </row>
    <row r="199" spans="2:5" x14ac:dyDescent="0.25">
      <c r="B199" s="58"/>
      <c r="C199" s="58"/>
      <c r="D199" s="58"/>
      <c r="E199" s="69"/>
    </row>
    <row r="200" spans="2:5" x14ac:dyDescent="0.25">
      <c r="B200" s="58"/>
      <c r="C200" s="58"/>
      <c r="D200" s="58"/>
      <c r="E200" s="69"/>
    </row>
    <row r="201" spans="2:5" x14ac:dyDescent="0.25">
      <c r="B201" s="58"/>
      <c r="C201" s="58"/>
      <c r="D201" s="58"/>
      <c r="E201" s="69"/>
    </row>
    <row r="202" spans="2:5" x14ac:dyDescent="0.25">
      <c r="B202" s="58"/>
      <c r="C202" s="58"/>
      <c r="D202" s="58"/>
      <c r="E202" s="69"/>
    </row>
    <row r="203" spans="2:5" x14ac:dyDescent="0.25">
      <c r="B203" s="58"/>
      <c r="C203" s="58"/>
      <c r="D203" s="58"/>
      <c r="E203" s="69"/>
    </row>
    <row r="204" spans="2:5" x14ac:dyDescent="0.25">
      <c r="B204" s="58"/>
      <c r="C204" s="58"/>
      <c r="D204" s="58"/>
      <c r="E204" s="69"/>
    </row>
    <row r="205" spans="2:5" x14ac:dyDescent="0.25">
      <c r="B205" s="58"/>
      <c r="C205" s="58"/>
      <c r="D205" s="58"/>
      <c r="E205" s="69"/>
    </row>
    <row r="206" spans="2:5" x14ac:dyDescent="0.25">
      <c r="B206" s="58"/>
      <c r="C206" s="58"/>
      <c r="D206" s="58"/>
      <c r="E206" s="69"/>
    </row>
    <row r="207" spans="2:5" x14ac:dyDescent="0.25">
      <c r="B207" s="58"/>
      <c r="C207" s="58"/>
      <c r="D207" s="58"/>
      <c r="E207" s="69"/>
    </row>
    <row r="208" spans="2:5" x14ac:dyDescent="0.25">
      <c r="B208" s="58"/>
      <c r="C208" s="58"/>
      <c r="D208" s="58"/>
      <c r="E208" s="69"/>
    </row>
    <row r="209" spans="2:5" x14ac:dyDescent="0.25">
      <c r="B209" s="58"/>
      <c r="C209" s="58"/>
      <c r="D209" s="58"/>
      <c r="E209" s="69"/>
    </row>
    <row r="210" spans="2:5" x14ac:dyDescent="0.25">
      <c r="B210" s="58"/>
      <c r="C210" s="58"/>
      <c r="D210" s="58"/>
      <c r="E210" s="69"/>
    </row>
    <row r="211" spans="2:5" x14ac:dyDescent="0.25">
      <c r="B211" s="58"/>
      <c r="C211" s="58"/>
      <c r="D211" s="58"/>
      <c r="E211" s="69"/>
    </row>
    <row r="212" spans="2:5" x14ac:dyDescent="0.25">
      <c r="B212" s="58"/>
      <c r="C212" s="58"/>
      <c r="D212" s="58"/>
      <c r="E212" s="69"/>
    </row>
    <row r="213" spans="2:5" x14ac:dyDescent="0.25">
      <c r="B213" s="58"/>
      <c r="C213" s="58"/>
      <c r="D213" s="58"/>
      <c r="E213" s="69"/>
    </row>
    <row r="214" spans="2:5" x14ac:dyDescent="0.25">
      <c r="B214" s="58"/>
      <c r="C214" s="58"/>
      <c r="D214" s="58"/>
      <c r="E214" s="69"/>
    </row>
    <row r="215" spans="2:5" x14ac:dyDescent="0.25">
      <c r="B215" s="58"/>
      <c r="C215" s="58"/>
      <c r="D215" s="58"/>
      <c r="E215" s="69"/>
    </row>
    <row r="216" spans="2:5" x14ac:dyDescent="0.25">
      <c r="B216" s="58"/>
      <c r="C216" s="58"/>
      <c r="D216" s="58"/>
      <c r="E216" s="69"/>
    </row>
    <row r="217" spans="2:5" x14ac:dyDescent="0.25">
      <c r="B217" s="58"/>
      <c r="C217" s="58"/>
      <c r="D217" s="58"/>
      <c r="E217" s="69"/>
    </row>
    <row r="218" spans="2:5" x14ac:dyDescent="0.25">
      <c r="B218" s="58"/>
      <c r="C218" s="58"/>
      <c r="D218" s="58"/>
      <c r="E218" s="69"/>
    </row>
    <row r="219" spans="2:5" x14ac:dyDescent="0.25">
      <c r="B219" s="58"/>
      <c r="C219" s="58"/>
      <c r="D219" s="58"/>
      <c r="E219" s="69"/>
    </row>
    <row r="220" spans="2:5" x14ac:dyDescent="0.25">
      <c r="B220" s="58"/>
      <c r="C220" s="58"/>
      <c r="D220" s="58"/>
      <c r="E220" s="69"/>
    </row>
    <row r="221" spans="2:5" x14ac:dyDescent="0.25">
      <c r="B221" s="58"/>
      <c r="C221" s="58"/>
      <c r="D221" s="58"/>
      <c r="E221" s="69"/>
    </row>
    <row r="222" spans="2:5" x14ac:dyDescent="0.25">
      <c r="B222" s="58"/>
      <c r="C222" s="58"/>
      <c r="D222" s="58"/>
      <c r="E222" s="69"/>
    </row>
    <row r="223" spans="2:5" x14ac:dyDescent="0.25">
      <c r="B223" s="58"/>
      <c r="C223" s="58"/>
      <c r="D223" s="58"/>
      <c r="E223" s="69"/>
    </row>
    <row r="224" spans="2:5" x14ac:dyDescent="0.25">
      <c r="B224" s="58"/>
      <c r="C224" s="58"/>
      <c r="D224" s="58"/>
      <c r="E224" s="69"/>
    </row>
    <row r="225" spans="2:5" x14ac:dyDescent="0.25">
      <c r="B225" s="58"/>
      <c r="C225" s="58"/>
      <c r="D225" s="58"/>
      <c r="E225" s="69"/>
    </row>
    <row r="226" spans="2:5" x14ac:dyDescent="0.25">
      <c r="B226" s="58"/>
      <c r="C226" s="58"/>
      <c r="D226" s="58"/>
      <c r="E226" s="69"/>
    </row>
    <row r="227" spans="2:5" x14ac:dyDescent="0.25">
      <c r="B227" s="58"/>
      <c r="C227" s="58"/>
      <c r="D227" s="58"/>
      <c r="E227" s="69"/>
    </row>
    <row r="228" spans="2:5" x14ac:dyDescent="0.25">
      <c r="B228" s="58"/>
      <c r="C228" s="58"/>
      <c r="D228" s="58"/>
      <c r="E228" s="69"/>
    </row>
    <row r="229" spans="2:5" x14ac:dyDescent="0.25">
      <c r="B229" s="58"/>
      <c r="C229" s="58"/>
      <c r="D229" s="58"/>
      <c r="E229" s="69"/>
    </row>
    <row r="230" spans="2:5" x14ac:dyDescent="0.25">
      <c r="B230" s="58"/>
      <c r="C230" s="58"/>
      <c r="D230" s="58"/>
      <c r="E230" s="69"/>
    </row>
    <row r="231" spans="2:5" x14ac:dyDescent="0.25">
      <c r="B231" s="58"/>
      <c r="C231" s="58"/>
      <c r="D231" s="58"/>
      <c r="E231" s="69"/>
    </row>
    <row r="232" spans="2:5" x14ac:dyDescent="0.25">
      <c r="B232" s="58"/>
      <c r="C232" s="58"/>
      <c r="D232" s="58"/>
      <c r="E232" s="69"/>
    </row>
    <row r="233" spans="2:5" x14ac:dyDescent="0.25">
      <c r="B233" s="58"/>
      <c r="C233" s="58"/>
      <c r="D233" s="58"/>
      <c r="E233" s="69"/>
    </row>
    <row r="234" spans="2:5" x14ac:dyDescent="0.25">
      <c r="B234" s="58"/>
      <c r="C234" s="58"/>
      <c r="D234" s="58"/>
      <c r="E234" s="69"/>
    </row>
    <row r="235" spans="2:5" x14ac:dyDescent="0.25">
      <c r="B235" s="58"/>
      <c r="C235" s="58"/>
      <c r="D235" s="58"/>
      <c r="E235" s="69"/>
    </row>
    <row r="236" spans="2:5" x14ac:dyDescent="0.25">
      <c r="B236" s="58"/>
      <c r="C236" s="58"/>
      <c r="D236" s="58"/>
      <c r="E236" s="69"/>
    </row>
    <row r="237" spans="2:5" x14ac:dyDescent="0.25">
      <c r="B237" s="58"/>
      <c r="C237" s="58"/>
      <c r="D237" s="58"/>
      <c r="E237" s="69"/>
    </row>
    <row r="238" spans="2:5" x14ac:dyDescent="0.25">
      <c r="B238" s="58"/>
      <c r="C238" s="58"/>
      <c r="D238" s="58"/>
      <c r="E238" s="69"/>
    </row>
    <row r="239" spans="2:5" x14ac:dyDescent="0.25">
      <c r="B239" s="58"/>
      <c r="C239" s="58"/>
      <c r="D239" s="58"/>
      <c r="E239" s="69"/>
    </row>
    <row r="240" spans="2:5" x14ac:dyDescent="0.25">
      <c r="B240" s="58"/>
      <c r="C240" s="58"/>
      <c r="D240" s="58"/>
      <c r="E240" s="69"/>
    </row>
    <row r="241" spans="2:5" x14ac:dyDescent="0.25">
      <c r="B241" s="58"/>
      <c r="C241" s="58"/>
      <c r="D241" s="58"/>
      <c r="E241" s="69"/>
    </row>
    <row r="242" spans="2:5" x14ac:dyDescent="0.25">
      <c r="B242" s="58"/>
      <c r="C242" s="58"/>
      <c r="D242" s="58"/>
      <c r="E242" s="69"/>
    </row>
    <row r="243" spans="2:5" x14ac:dyDescent="0.25">
      <c r="B243" s="58"/>
      <c r="C243" s="58"/>
      <c r="D243" s="58"/>
      <c r="E243" s="69"/>
    </row>
    <row r="244" spans="2:5" x14ac:dyDescent="0.25">
      <c r="B244" s="58"/>
      <c r="C244" s="58"/>
      <c r="D244" s="58"/>
      <c r="E244" s="69"/>
    </row>
    <row r="245" spans="2:5" x14ac:dyDescent="0.25">
      <c r="B245" s="58"/>
      <c r="C245" s="58"/>
      <c r="D245" s="58"/>
      <c r="E245" s="69"/>
    </row>
    <row r="246" spans="2:5" x14ac:dyDescent="0.25">
      <c r="B246" s="58"/>
      <c r="C246" s="58"/>
      <c r="D246" s="58"/>
      <c r="E246" s="69"/>
    </row>
    <row r="247" spans="2:5" x14ac:dyDescent="0.25">
      <c r="B247" s="58"/>
      <c r="C247" s="58"/>
      <c r="D247" s="58"/>
      <c r="E247" s="69"/>
    </row>
    <row r="248" spans="2:5" x14ac:dyDescent="0.25">
      <c r="B248" s="58"/>
      <c r="C248" s="58"/>
      <c r="D248" s="58"/>
      <c r="E248" s="69"/>
    </row>
    <row r="249" spans="2:5" x14ac:dyDescent="0.25">
      <c r="B249" s="58"/>
      <c r="C249" s="58"/>
      <c r="D249" s="58"/>
      <c r="E249" s="69"/>
    </row>
    <row r="250" spans="2:5" x14ac:dyDescent="0.25">
      <c r="B250" s="58"/>
      <c r="C250" s="58"/>
      <c r="D250" s="58"/>
      <c r="E250" s="69"/>
    </row>
    <row r="251" spans="2:5" x14ac:dyDescent="0.25">
      <c r="B251" s="58"/>
      <c r="C251" s="58"/>
      <c r="D251" s="58"/>
      <c r="E251" s="69"/>
    </row>
    <row r="252" spans="2:5" x14ac:dyDescent="0.25">
      <c r="B252" s="58"/>
      <c r="C252" s="58"/>
      <c r="D252" s="58"/>
      <c r="E252" s="69"/>
    </row>
    <row r="253" spans="2:5" x14ac:dyDescent="0.25">
      <c r="B253" s="58"/>
      <c r="C253" s="58"/>
      <c r="D253" s="58"/>
      <c r="E253" s="69"/>
    </row>
    <row r="254" spans="2:5" x14ac:dyDescent="0.25">
      <c r="B254" s="58"/>
      <c r="C254" s="58"/>
      <c r="D254" s="58"/>
      <c r="E254" s="69"/>
    </row>
    <row r="255" spans="2:5" x14ac:dyDescent="0.25">
      <c r="B255" s="58"/>
      <c r="C255" s="58"/>
      <c r="D255" s="58"/>
      <c r="E255" s="69"/>
    </row>
    <row r="256" spans="2:5" x14ac:dyDescent="0.25">
      <c r="B256" s="58"/>
      <c r="C256" s="58"/>
      <c r="D256" s="58"/>
      <c r="E256" s="69"/>
    </row>
    <row r="257" spans="2:5" x14ac:dyDescent="0.25">
      <c r="B257" s="58"/>
      <c r="C257" s="58"/>
      <c r="D257" s="58"/>
      <c r="E257" s="69"/>
    </row>
    <row r="258" spans="2:5" x14ac:dyDescent="0.25">
      <c r="B258" s="58"/>
      <c r="C258" s="58"/>
      <c r="D258" s="58"/>
      <c r="E258" s="69"/>
    </row>
    <row r="259" spans="2:5" x14ac:dyDescent="0.25">
      <c r="B259" s="58"/>
      <c r="C259" s="58"/>
      <c r="D259" s="58"/>
      <c r="E259" s="69"/>
    </row>
    <row r="260" spans="2:5" x14ac:dyDescent="0.25">
      <c r="B260" s="58"/>
      <c r="C260" s="58"/>
      <c r="D260" s="58"/>
      <c r="E260" s="69"/>
    </row>
    <row r="261" spans="2:5" x14ac:dyDescent="0.25">
      <c r="B261" s="58"/>
      <c r="C261" s="58"/>
      <c r="D261" s="58"/>
      <c r="E261" s="69"/>
    </row>
    <row r="262" spans="2:5" x14ac:dyDescent="0.25">
      <c r="B262" s="58"/>
      <c r="C262" s="58"/>
      <c r="D262" s="58"/>
      <c r="E262" s="69"/>
    </row>
    <row r="263" spans="2:5" x14ac:dyDescent="0.25">
      <c r="B263" s="58"/>
      <c r="C263" s="58"/>
      <c r="D263" s="58"/>
      <c r="E263" s="69"/>
    </row>
    <row r="264" spans="2:5" x14ac:dyDescent="0.25">
      <c r="B264" s="58"/>
      <c r="C264" s="58"/>
      <c r="D264" s="58"/>
      <c r="E264" s="69"/>
    </row>
    <row r="265" spans="2:5" x14ac:dyDescent="0.25">
      <c r="B265" s="58"/>
      <c r="C265" s="58"/>
      <c r="D265" s="58"/>
      <c r="E265" s="69"/>
    </row>
    <row r="266" spans="2:5" x14ac:dyDescent="0.25">
      <c r="B266" s="58"/>
      <c r="C266" s="58"/>
      <c r="D266" s="58"/>
      <c r="E266" s="69"/>
    </row>
    <row r="267" spans="2:5" x14ac:dyDescent="0.25">
      <c r="B267" s="58"/>
      <c r="C267" s="58"/>
      <c r="D267" s="58"/>
      <c r="E267" s="69"/>
    </row>
    <row r="268" spans="2:5" x14ac:dyDescent="0.25">
      <c r="B268" s="58"/>
      <c r="C268" s="58"/>
      <c r="D268" s="58"/>
      <c r="E268" s="69"/>
    </row>
    <row r="269" spans="2:5" x14ac:dyDescent="0.25">
      <c r="B269" s="58"/>
      <c r="C269" s="58"/>
      <c r="D269" s="58"/>
      <c r="E269" s="69"/>
    </row>
    <row r="270" spans="2:5" x14ac:dyDescent="0.25">
      <c r="B270" s="58"/>
      <c r="C270" s="58"/>
      <c r="D270" s="58"/>
      <c r="E270" s="69"/>
    </row>
    <row r="271" spans="2:5" x14ac:dyDescent="0.25">
      <c r="B271" s="58"/>
      <c r="C271" s="58"/>
      <c r="D271" s="58"/>
      <c r="E271" s="69"/>
    </row>
    <row r="272" spans="2:5" x14ac:dyDescent="0.25">
      <c r="B272" s="58"/>
      <c r="C272" s="58"/>
      <c r="D272" s="58"/>
      <c r="E272" s="69"/>
    </row>
    <row r="273" spans="2:5" x14ac:dyDescent="0.25">
      <c r="B273" s="58"/>
      <c r="C273" s="58"/>
      <c r="D273" s="58"/>
      <c r="E273" s="69"/>
    </row>
    <row r="274" spans="2:5" x14ac:dyDescent="0.25">
      <c r="B274" s="58"/>
      <c r="C274" s="58"/>
      <c r="D274" s="58"/>
      <c r="E274" s="69"/>
    </row>
    <row r="275" spans="2:5" x14ac:dyDescent="0.25">
      <c r="B275" s="58"/>
      <c r="C275" s="58"/>
      <c r="D275" s="58"/>
      <c r="E275" s="69"/>
    </row>
    <row r="276" spans="2:5" x14ac:dyDescent="0.25">
      <c r="B276" s="58"/>
      <c r="C276" s="58"/>
      <c r="D276" s="58"/>
      <c r="E276" s="69"/>
    </row>
    <row r="277" spans="2:5" x14ac:dyDescent="0.25">
      <c r="B277" s="58"/>
      <c r="C277" s="58"/>
      <c r="D277" s="58"/>
      <c r="E277" s="69"/>
    </row>
    <row r="278" spans="2:5" x14ac:dyDescent="0.25">
      <c r="B278" s="58"/>
      <c r="C278" s="58"/>
      <c r="D278" s="58"/>
      <c r="E278" s="69"/>
    </row>
    <row r="279" spans="2:5" x14ac:dyDescent="0.25">
      <c r="B279" s="58"/>
      <c r="C279" s="58"/>
      <c r="D279" s="58"/>
      <c r="E279" s="69"/>
    </row>
    <row r="280" spans="2:5" x14ac:dyDescent="0.25">
      <c r="B280" s="58"/>
      <c r="C280" s="58"/>
      <c r="D280" s="58"/>
      <c r="E280" s="69"/>
    </row>
    <row r="281" spans="2:5" x14ac:dyDescent="0.25">
      <c r="B281" s="58"/>
      <c r="C281" s="58"/>
      <c r="D281" s="58"/>
      <c r="E281" s="69"/>
    </row>
    <row r="282" spans="2:5" x14ac:dyDescent="0.25">
      <c r="B282" s="58"/>
      <c r="C282" s="58"/>
      <c r="D282" s="58"/>
      <c r="E282" s="69"/>
    </row>
    <row r="283" spans="2:5" x14ac:dyDescent="0.25">
      <c r="B283" s="58"/>
      <c r="C283" s="58"/>
      <c r="D283" s="58"/>
      <c r="E283" s="69"/>
    </row>
    <row r="284" spans="2:5" x14ac:dyDescent="0.25">
      <c r="B284" s="58"/>
      <c r="C284" s="58"/>
      <c r="D284" s="58"/>
      <c r="E284" s="69"/>
    </row>
    <row r="285" spans="2:5" x14ac:dyDescent="0.25">
      <c r="B285" s="58"/>
      <c r="C285" s="58"/>
      <c r="D285" s="58"/>
      <c r="E285" s="69"/>
    </row>
    <row r="286" spans="2:5" x14ac:dyDescent="0.25">
      <c r="B286" s="58"/>
      <c r="C286" s="58"/>
      <c r="D286" s="58"/>
      <c r="E286" s="69"/>
    </row>
    <row r="287" spans="2:5" x14ac:dyDescent="0.25">
      <c r="B287" s="58"/>
      <c r="C287" s="58"/>
      <c r="D287" s="58"/>
      <c r="E287" s="69"/>
    </row>
    <row r="288" spans="2:5" x14ac:dyDescent="0.25">
      <c r="B288" s="58"/>
      <c r="C288" s="58"/>
      <c r="D288" s="58"/>
      <c r="E288" s="69"/>
    </row>
    <row r="289" spans="2:5" x14ac:dyDescent="0.25">
      <c r="B289" s="58"/>
      <c r="C289" s="58"/>
      <c r="D289" s="58"/>
      <c r="E289" s="69"/>
    </row>
    <row r="290" spans="2:5" x14ac:dyDescent="0.25">
      <c r="B290" s="58"/>
      <c r="C290" s="58"/>
      <c r="D290" s="58"/>
      <c r="E290" s="69"/>
    </row>
    <row r="291" spans="2:5" x14ac:dyDescent="0.25">
      <c r="B291" s="58"/>
      <c r="C291" s="58"/>
      <c r="D291" s="58"/>
      <c r="E291" s="69"/>
    </row>
    <row r="292" spans="2:5" x14ac:dyDescent="0.25">
      <c r="B292" s="58"/>
      <c r="C292" s="58"/>
      <c r="D292" s="58"/>
      <c r="E292" s="69"/>
    </row>
    <row r="293" spans="2:5" x14ac:dyDescent="0.25">
      <c r="B293" s="58"/>
      <c r="C293" s="58"/>
      <c r="D293" s="58"/>
      <c r="E293" s="69"/>
    </row>
    <row r="294" spans="2:5" x14ac:dyDescent="0.25">
      <c r="B294" s="58"/>
      <c r="C294" s="58"/>
      <c r="D294" s="58"/>
      <c r="E294" s="69"/>
    </row>
    <row r="295" spans="2:5" x14ac:dyDescent="0.25">
      <c r="B295" s="58"/>
      <c r="C295" s="58"/>
      <c r="D295" s="58"/>
      <c r="E295" s="69"/>
    </row>
    <row r="296" spans="2:5" x14ac:dyDescent="0.25">
      <c r="B296" s="58"/>
      <c r="C296" s="58"/>
      <c r="D296" s="58"/>
      <c r="E296" s="69"/>
    </row>
    <row r="297" spans="2:5" x14ac:dyDescent="0.25">
      <c r="B297" s="58"/>
      <c r="C297" s="58"/>
      <c r="D297" s="58"/>
      <c r="E297" s="69"/>
    </row>
    <row r="298" spans="2:5" x14ac:dyDescent="0.25">
      <c r="B298" s="58"/>
      <c r="C298" s="58"/>
      <c r="D298" s="58"/>
      <c r="E298" s="69"/>
    </row>
    <row r="299" spans="2:5" x14ac:dyDescent="0.25">
      <c r="B299" s="58"/>
      <c r="C299" s="58"/>
      <c r="D299" s="58"/>
      <c r="E299" s="69"/>
    </row>
    <row r="300" spans="2:5" x14ac:dyDescent="0.25">
      <c r="B300" s="58"/>
      <c r="C300" s="58"/>
      <c r="D300" s="58"/>
      <c r="E300" s="69"/>
    </row>
    <row r="301" spans="2:5" x14ac:dyDescent="0.25">
      <c r="B301" s="58"/>
      <c r="C301" s="58"/>
      <c r="D301" s="58"/>
      <c r="E301" s="69"/>
    </row>
    <row r="302" spans="2:5" x14ac:dyDescent="0.25">
      <c r="B302" s="58"/>
      <c r="C302" s="58"/>
      <c r="D302" s="58"/>
      <c r="E302" s="69"/>
    </row>
    <row r="303" spans="2:5" x14ac:dyDescent="0.25">
      <c r="B303" s="58"/>
      <c r="C303" s="58"/>
      <c r="D303" s="58"/>
      <c r="E303" s="69"/>
    </row>
    <row r="304" spans="2:5" x14ac:dyDescent="0.25">
      <c r="B304" s="58"/>
      <c r="C304" s="58"/>
      <c r="D304" s="58"/>
      <c r="E304" s="69"/>
    </row>
    <row r="305" spans="2:5" x14ac:dyDescent="0.25">
      <c r="B305" s="58"/>
      <c r="C305" s="58"/>
      <c r="D305" s="58"/>
      <c r="E305" s="69"/>
    </row>
    <row r="306" spans="2:5" x14ac:dyDescent="0.25">
      <c r="B306" s="58"/>
      <c r="C306" s="58"/>
      <c r="D306" s="58"/>
      <c r="E306" s="69"/>
    </row>
    <row r="307" spans="2:5" x14ac:dyDescent="0.25">
      <c r="B307" s="58"/>
      <c r="C307" s="58"/>
      <c r="D307" s="58"/>
      <c r="E307" s="69"/>
    </row>
    <row r="308" spans="2:5" x14ac:dyDescent="0.25">
      <c r="B308" s="58"/>
      <c r="C308" s="58"/>
      <c r="D308" s="58"/>
      <c r="E308" s="69"/>
    </row>
    <row r="309" spans="2:5" x14ac:dyDescent="0.25">
      <c r="B309" s="58"/>
      <c r="C309" s="58"/>
      <c r="D309" s="58"/>
      <c r="E309" s="69"/>
    </row>
    <row r="310" spans="2:5" x14ac:dyDescent="0.25">
      <c r="B310" s="58"/>
      <c r="C310" s="58"/>
      <c r="D310" s="58"/>
      <c r="E310" s="69"/>
    </row>
    <row r="311" spans="2:5" x14ac:dyDescent="0.25">
      <c r="B311" s="58"/>
      <c r="C311" s="58"/>
      <c r="D311" s="58"/>
      <c r="E311" s="69"/>
    </row>
    <row r="312" spans="2:5" x14ac:dyDescent="0.25">
      <c r="B312" s="58"/>
      <c r="C312" s="58"/>
      <c r="D312" s="58"/>
      <c r="E312" s="69"/>
    </row>
    <row r="313" spans="2:5" x14ac:dyDescent="0.25">
      <c r="B313" s="58"/>
      <c r="C313" s="58"/>
      <c r="D313" s="58"/>
      <c r="E313" s="69"/>
    </row>
    <row r="314" spans="2:5" x14ac:dyDescent="0.25">
      <c r="B314" s="58"/>
      <c r="C314" s="58"/>
      <c r="D314" s="58"/>
      <c r="E314" s="69"/>
    </row>
    <row r="315" spans="2:5" x14ac:dyDescent="0.25">
      <c r="B315" s="58"/>
      <c r="C315" s="58"/>
      <c r="D315" s="58"/>
      <c r="E315" s="69"/>
    </row>
    <row r="316" spans="2:5" x14ac:dyDescent="0.25">
      <c r="B316" s="58"/>
      <c r="C316" s="58"/>
      <c r="D316" s="58"/>
      <c r="E316" s="69"/>
    </row>
    <row r="317" spans="2:5" x14ac:dyDescent="0.25">
      <c r="B317" s="58"/>
      <c r="C317" s="58"/>
      <c r="D317" s="58"/>
      <c r="E317" s="69"/>
    </row>
    <row r="318" spans="2:5" x14ac:dyDescent="0.25">
      <c r="B318" s="58"/>
      <c r="C318" s="58"/>
      <c r="D318" s="58"/>
      <c r="E318" s="69"/>
    </row>
    <row r="319" spans="2:5" x14ac:dyDescent="0.25">
      <c r="B319" s="58"/>
      <c r="C319" s="58"/>
      <c r="D319" s="58"/>
      <c r="E319" s="69"/>
    </row>
    <row r="320" spans="2:5" x14ac:dyDescent="0.25">
      <c r="B320" s="58"/>
      <c r="C320" s="58"/>
      <c r="D320" s="58"/>
      <c r="E320" s="69"/>
    </row>
    <row r="321" spans="2:5" x14ac:dyDescent="0.25">
      <c r="B321" s="58"/>
      <c r="C321" s="58"/>
      <c r="D321" s="58"/>
      <c r="E321" s="69"/>
    </row>
    <row r="322" spans="2:5" x14ac:dyDescent="0.25">
      <c r="B322" s="58"/>
      <c r="C322" s="58"/>
      <c r="D322" s="58"/>
      <c r="E322" s="69"/>
    </row>
    <row r="323" spans="2:5" x14ac:dyDescent="0.25">
      <c r="B323" s="58"/>
      <c r="C323" s="58"/>
      <c r="D323" s="58"/>
      <c r="E323" s="69"/>
    </row>
    <row r="324" spans="2:5" x14ac:dyDescent="0.25">
      <c r="B324" s="58"/>
      <c r="C324" s="58"/>
      <c r="D324" s="58"/>
      <c r="E324" s="69"/>
    </row>
    <row r="325" spans="2:5" x14ac:dyDescent="0.25">
      <c r="B325" s="58"/>
      <c r="C325" s="58"/>
      <c r="D325" s="58"/>
      <c r="E325" s="69"/>
    </row>
    <row r="326" spans="2:5" x14ac:dyDescent="0.25">
      <c r="B326" s="58"/>
      <c r="C326" s="58"/>
      <c r="D326" s="58"/>
      <c r="E326" s="69"/>
    </row>
    <row r="327" spans="2:5" x14ac:dyDescent="0.25">
      <c r="B327" s="58"/>
      <c r="C327" s="58"/>
      <c r="D327" s="58"/>
      <c r="E327" s="69"/>
    </row>
    <row r="328" spans="2:5" x14ac:dyDescent="0.25">
      <c r="B328" s="58"/>
      <c r="C328" s="58"/>
      <c r="D328" s="58"/>
      <c r="E328" s="69"/>
    </row>
    <row r="329" spans="2:5" x14ac:dyDescent="0.25">
      <c r="B329" s="58"/>
      <c r="C329" s="58"/>
      <c r="D329" s="58"/>
      <c r="E329" s="69"/>
    </row>
    <row r="330" spans="2:5" x14ac:dyDescent="0.25">
      <c r="B330" s="58"/>
      <c r="C330" s="58"/>
      <c r="D330" s="58"/>
      <c r="E330" s="69"/>
    </row>
    <row r="331" spans="2:5" x14ac:dyDescent="0.25">
      <c r="B331" s="58"/>
      <c r="C331" s="58"/>
      <c r="D331" s="58"/>
      <c r="E331" s="69"/>
    </row>
    <row r="332" spans="2:5" x14ac:dyDescent="0.25">
      <c r="B332" s="58"/>
      <c r="C332" s="58"/>
      <c r="D332" s="58"/>
      <c r="E332" s="69"/>
    </row>
    <row r="333" spans="2:5" x14ac:dyDescent="0.25">
      <c r="B333" s="58"/>
      <c r="C333" s="58"/>
      <c r="D333" s="58"/>
      <c r="E333" s="69"/>
    </row>
    <row r="334" spans="2:5" x14ac:dyDescent="0.25">
      <c r="B334" s="58"/>
      <c r="C334" s="58"/>
      <c r="D334" s="58"/>
      <c r="E334" s="69"/>
    </row>
    <row r="335" spans="2:5" x14ac:dyDescent="0.25">
      <c r="B335" s="58"/>
      <c r="C335" s="58"/>
      <c r="D335" s="58"/>
      <c r="E335" s="69"/>
    </row>
    <row r="336" spans="2:5" x14ac:dyDescent="0.25">
      <c r="B336" s="58"/>
      <c r="C336" s="58"/>
      <c r="D336" s="58"/>
      <c r="E336" s="69"/>
    </row>
    <row r="337" spans="2:5" x14ac:dyDescent="0.25">
      <c r="B337" s="58"/>
      <c r="C337" s="58"/>
      <c r="D337" s="58"/>
      <c r="E337" s="69"/>
    </row>
    <row r="338" spans="2:5" x14ac:dyDescent="0.25">
      <c r="B338" s="58"/>
      <c r="C338" s="58"/>
      <c r="D338" s="58"/>
      <c r="E338" s="69"/>
    </row>
    <row r="339" spans="2:5" x14ac:dyDescent="0.25">
      <c r="B339" s="58"/>
      <c r="C339" s="58"/>
      <c r="D339" s="58"/>
      <c r="E339" s="69"/>
    </row>
    <row r="340" spans="2:5" x14ac:dyDescent="0.25">
      <c r="B340" s="58"/>
      <c r="C340" s="58"/>
      <c r="D340" s="58"/>
      <c r="E340" s="69"/>
    </row>
    <row r="341" spans="2:5" x14ac:dyDescent="0.25">
      <c r="B341" s="58"/>
      <c r="C341" s="58"/>
      <c r="D341" s="58"/>
      <c r="E341" s="69"/>
    </row>
    <row r="342" spans="2:5" x14ac:dyDescent="0.25">
      <c r="B342" s="58"/>
      <c r="C342" s="58"/>
      <c r="D342" s="58"/>
      <c r="E342" s="69"/>
    </row>
    <row r="343" spans="2:5" x14ac:dyDescent="0.25">
      <c r="B343" s="58"/>
      <c r="C343" s="58"/>
      <c r="D343" s="58"/>
      <c r="E343" s="69"/>
    </row>
    <row r="344" spans="2:5" x14ac:dyDescent="0.25">
      <c r="B344" s="58"/>
      <c r="C344" s="58"/>
      <c r="D344" s="58"/>
      <c r="E344" s="69"/>
    </row>
    <row r="345" spans="2:5" x14ac:dyDescent="0.25">
      <c r="B345" s="58"/>
      <c r="C345" s="58"/>
      <c r="D345" s="58"/>
      <c r="E345" s="69"/>
    </row>
    <row r="346" spans="2:5" x14ac:dyDescent="0.25">
      <c r="B346" s="58"/>
      <c r="C346" s="58"/>
      <c r="D346" s="58"/>
      <c r="E346" s="69"/>
    </row>
    <row r="347" spans="2:5" x14ac:dyDescent="0.25">
      <c r="B347" s="58"/>
      <c r="C347" s="58"/>
      <c r="D347" s="58"/>
      <c r="E347" s="69"/>
    </row>
    <row r="348" spans="2:5" x14ac:dyDescent="0.25">
      <c r="B348" s="58"/>
      <c r="C348" s="58"/>
      <c r="D348" s="58"/>
      <c r="E348" s="69"/>
    </row>
    <row r="349" spans="2:5" x14ac:dyDescent="0.25">
      <c r="B349" s="58"/>
      <c r="C349" s="58"/>
      <c r="D349" s="58"/>
      <c r="E349" s="69"/>
    </row>
    <row r="350" spans="2:5" x14ac:dyDescent="0.25">
      <c r="B350" s="58"/>
      <c r="C350" s="58"/>
      <c r="D350" s="58"/>
      <c r="E350" s="69"/>
    </row>
    <row r="351" spans="2:5" x14ac:dyDescent="0.25">
      <c r="B351" s="58"/>
      <c r="C351" s="58"/>
      <c r="D351" s="58"/>
      <c r="E351" s="69"/>
    </row>
    <row r="352" spans="2:5" x14ac:dyDescent="0.25">
      <c r="B352" s="58"/>
      <c r="C352" s="58"/>
      <c r="D352" s="58"/>
      <c r="E352" s="69"/>
    </row>
    <row r="353" spans="2:5" x14ac:dyDescent="0.25">
      <c r="B353" s="58"/>
      <c r="C353" s="58"/>
      <c r="D353" s="58"/>
      <c r="E353" s="69"/>
    </row>
    <row r="354" spans="2:5" x14ac:dyDescent="0.25">
      <c r="B354" s="58"/>
      <c r="C354" s="58"/>
      <c r="D354" s="58"/>
      <c r="E354" s="69"/>
    </row>
    <row r="355" spans="2:5" x14ac:dyDescent="0.25">
      <c r="B355" s="58"/>
      <c r="C355" s="58"/>
      <c r="D355" s="58"/>
      <c r="E355" s="69"/>
    </row>
    <row r="356" spans="2:5" x14ac:dyDescent="0.25">
      <c r="B356" s="58"/>
      <c r="C356" s="58"/>
      <c r="D356" s="58"/>
      <c r="E356" s="69"/>
    </row>
    <row r="357" spans="2:5" x14ac:dyDescent="0.25">
      <c r="B357" s="58"/>
      <c r="C357" s="58"/>
      <c r="D357" s="58"/>
      <c r="E357" s="69"/>
    </row>
    <row r="358" spans="2:5" x14ac:dyDescent="0.25">
      <c r="B358" s="58"/>
      <c r="C358" s="58"/>
      <c r="D358" s="58"/>
      <c r="E358" s="69"/>
    </row>
    <row r="359" spans="2:5" x14ac:dyDescent="0.25">
      <c r="B359" s="58"/>
      <c r="C359" s="58"/>
      <c r="D359" s="58"/>
      <c r="E359" s="69"/>
    </row>
    <row r="360" spans="2:5" x14ac:dyDescent="0.25">
      <c r="B360" s="58"/>
      <c r="C360" s="58"/>
      <c r="D360" s="58"/>
      <c r="E360" s="69"/>
    </row>
    <row r="361" spans="2:5" x14ac:dyDescent="0.25">
      <c r="B361" s="58"/>
      <c r="C361" s="58"/>
      <c r="D361" s="58"/>
      <c r="E361" s="69"/>
    </row>
    <row r="362" spans="2:5" x14ac:dyDescent="0.25">
      <c r="B362" s="58"/>
      <c r="C362" s="58"/>
      <c r="D362" s="58"/>
      <c r="E362" s="69"/>
    </row>
    <row r="363" spans="2:5" x14ac:dyDescent="0.25">
      <c r="B363" s="58"/>
      <c r="C363" s="58"/>
      <c r="D363" s="58"/>
      <c r="E363" s="69"/>
    </row>
    <row r="364" spans="2:5" x14ac:dyDescent="0.25">
      <c r="B364" s="58"/>
      <c r="C364" s="58"/>
      <c r="D364" s="58"/>
      <c r="E364" s="69"/>
    </row>
    <row r="365" spans="2:5" x14ac:dyDescent="0.25">
      <c r="B365" s="58"/>
      <c r="C365" s="58"/>
      <c r="D365" s="58"/>
      <c r="E365" s="69"/>
    </row>
    <row r="366" spans="2:5" x14ac:dyDescent="0.25">
      <c r="B366" s="58"/>
      <c r="C366" s="58"/>
      <c r="D366" s="58"/>
      <c r="E366" s="69"/>
    </row>
    <row r="367" spans="2:5" x14ac:dyDescent="0.25">
      <c r="B367" s="58"/>
      <c r="C367" s="58"/>
      <c r="D367" s="58"/>
      <c r="E367" s="69"/>
    </row>
    <row r="368" spans="2:5" x14ac:dyDescent="0.25">
      <c r="B368" s="58"/>
      <c r="C368" s="58"/>
      <c r="D368" s="58"/>
      <c r="E368" s="69"/>
    </row>
    <row r="369" spans="2:5" x14ac:dyDescent="0.25">
      <c r="B369" s="58"/>
      <c r="C369" s="58"/>
      <c r="D369" s="58"/>
      <c r="E369" s="69"/>
    </row>
    <row r="370" spans="2:5" x14ac:dyDescent="0.25">
      <c r="B370" s="58"/>
      <c r="C370" s="58"/>
      <c r="D370" s="58"/>
      <c r="E370" s="69"/>
    </row>
    <row r="371" spans="2:5" x14ac:dyDescent="0.25">
      <c r="B371" s="58"/>
      <c r="C371" s="58"/>
      <c r="D371" s="58"/>
      <c r="E371" s="69"/>
    </row>
    <row r="372" spans="2:5" x14ac:dyDescent="0.25">
      <c r="B372" s="58"/>
      <c r="C372" s="58"/>
      <c r="D372" s="58"/>
      <c r="E372" s="69"/>
    </row>
    <row r="373" spans="2:5" x14ac:dyDescent="0.25">
      <c r="B373" s="58"/>
      <c r="C373" s="58"/>
      <c r="D373" s="58"/>
      <c r="E373" s="69"/>
    </row>
    <row r="374" spans="2:5" x14ac:dyDescent="0.25">
      <c r="B374" s="58"/>
      <c r="C374" s="58"/>
      <c r="D374" s="58"/>
      <c r="E374" s="69"/>
    </row>
    <row r="375" spans="2:5" x14ac:dyDescent="0.25">
      <c r="B375" s="58"/>
      <c r="C375" s="58"/>
      <c r="D375" s="58"/>
      <c r="E375" s="69"/>
    </row>
    <row r="376" spans="2:5" x14ac:dyDescent="0.25">
      <c r="B376" s="58"/>
      <c r="C376" s="58"/>
      <c r="D376" s="58"/>
      <c r="E376" s="69"/>
    </row>
    <row r="377" spans="2:5" x14ac:dyDescent="0.25">
      <c r="B377" s="58"/>
      <c r="C377" s="58"/>
      <c r="D377" s="58"/>
      <c r="E377" s="69"/>
    </row>
    <row r="378" spans="2:5" x14ac:dyDescent="0.25">
      <c r="B378" s="58"/>
      <c r="C378" s="58"/>
      <c r="D378" s="58"/>
      <c r="E378" s="69"/>
    </row>
    <row r="379" spans="2:5" x14ac:dyDescent="0.25">
      <c r="B379" s="58"/>
      <c r="C379" s="58"/>
      <c r="D379" s="58"/>
      <c r="E379" s="69"/>
    </row>
    <row r="380" spans="2:5" x14ac:dyDescent="0.25">
      <c r="B380" s="58"/>
      <c r="C380" s="58"/>
      <c r="D380" s="58"/>
      <c r="E380" s="69"/>
    </row>
    <row r="381" spans="2:5" x14ac:dyDescent="0.25">
      <c r="B381" s="58"/>
      <c r="C381" s="58"/>
      <c r="D381" s="58"/>
      <c r="E381" s="69"/>
    </row>
    <row r="382" spans="2:5" x14ac:dyDescent="0.25">
      <c r="B382" s="58"/>
      <c r="C382" s="58"/>
      <c r="D382" s="58"/>
      <c r="E382" s="69"/>
    </row>
    <row r="383" spans="2:5" x14ac:dyDescent="0.25">
      <c r="B383" s="58"/>
      <c r="C383" s="58"/>
      <c r="D383" s="58"/>
      <c r="E383" s="69"/>
    </row>
    <row r="384" spans="2:5" x14ac:dyDescent="0.25">
      <c r="B384" s="58"/>
      <c r="C384" s="58"/>
      <c r="D384" s="58"/>
      <c r="E384" s="69"/>
    </row>
    <row r="385" spans="2:5" x14ac:dyDescent="0.25">
      <c r="B385" s="58"/>
      <c r="C385" s="58"/>
      <c r="D385" s="58"/>
      <c r="E385" s="69"/>
    </row>
    <row r="386" spans="2:5" x14ac:dyDescent="0.25">
      <c r="B386" s="58"/>
      <c r="C386" s="58"/>
      <c r="D386" s="58"/>
      <c r="E386" s="69"/>
    </row>
    <row r="387" spans="2:5" x14ac:dyDescent="0.25">
      <c r="B387" s="58"/>
      <c r="C387" s="58"/>
      <c r="D387" s="58"/>
      <c r="E387" s="69"/>
    </row>
    <row r="388" spans="2:5" x14ac:dyDescent="0.25">
      <c r="B388" s="58"/>
      <c r="C388" s="58"/>
      <c r="D388" s="58"/>
      <c r="E388" s="69"/>
    </row>
    <row r="389" spans="2:5" x14ac:dyDescent="0.25">
      <c r="B389" s="58"/>
      <c r="C389" s="58"/>
      <c r="D389" s="58"/>
      <c r="E389" s="69"/>
    </row>
    <row r="390" spans="2:5" x14ac:dyDescent="0.25">
      <c r="B390" s="58"/>
      <c r="C390" s="58"/>
      <c r="D390" s="58"/>
      <c r="E390" s="69"/>
    </row>
    <row r="391" spans="2:5" x14ac:dyDescent="0.25">
      <c r="B391" s="58"/>
      <c r="C391" s="58"/>
      <c r="D391" s="58"/>
      <c r="E391" s="69"/>
    </row>
    <row r="392" spans="2:5" x14ac:dyDescent="0.25">
      <c r="B392" s="58"/>
      <c r="C392" s="58"/>
      <c r="D392" s="58"/>
      <c r="E392" s="69"/>
    </row>
    <row r="393" spans="2:5" x14ac:dyDescent="0.25">
      <c r="B393" s="58"/>
      <c r="C393" s="58"/>
      <c r="D393" s="58"/>
      <c r="E393" s="69"/>
    </row>
    <row r="394" spans="2:5" x14ac:dyDescent="0.25">
      <c r="B394" s="58"/>
      <c r="C394" s="58"/>
      <c r="D394" s="58"/>
      <c r="E394" s="69"/>
    </row>
    <row r="395" spans="2:5" x14ac:dyDescent="0.25">
      <c r="B395" s="58"/>
      <c r="C395" s="58"/>
      <c r="D395" s="58"/>
      <c r="E395" s="69"/>
    </row>
    <row r="396" spans="2:5" x14ac:dyDescent="0.25">
      <c r="B396" s="58"/>
      <c r="C396" s="58"/>
      <c r="D396" s="58"/>
      <c r="E396" s="69"/>
    </row>
    <row r="397" spans="2:5" x14ac:dyDescent="0.25">
      <c r="B397" s="58"/>
      <c r="C397" s="58"/>
      <c r="D397" s="58"/>
      <c r="E397" s="69"/>
    </row>
    <row r="398" spans="2:5" x14ac:dyDescent="0.25">
      <c r="B398" s="58"/>
      <c r="C398" s="58"/>
      <c r="D398" s="58"/>
      <c r="E398" s="69"/>
    </row>
    <row r="399" spans="2:5" x14ac:dyDescent="0.25">
      <c r="B399" s="58"/>
      <c r="C399" s="58"/>
      <c r="D399" s="58"/>
      <c r="E399" s="69"/>
    </row>
    <row r="400" spans="2:5" x14ac:dyDescent="0.25">
      <c r="B400" s="58"/>
      <c r="C400" s="58"/>
      <c r="D400" s="58"/>
      <c r="E400" s="69"/>
    </row>
    <row r="401" spans="2:5" x14ac:dyDescent="0.25">
      <c r="B401" s="58"/>
      <c r="C401" s="58"/>
      <c r="D401" s="58"/>
      <c r="E401" s="69"/>
    </row>
    <row r="402" spans="2:5" x14ac:dyDescent="0.25">
      <c r="B402" s="58"/>
      <c r="C402" s="58"/>
      <c r="D402" s="58"/>
      <c r="E402" s="69"/>
    </row>
    <row r="403" spans="2:5" x14ac:dyDescent="0.25">
      <c r="B403" s="58"/>
      <c r="C403" s="58"/>
      <c r="D403" s="58"/>
      <c r="E403" s="69"/>
    </row>
    <row r="404" spans="2:5" x14ac:dyDescent="0.25">
      <c r="B404" s="58"/>
      <c r="C404" s="58"/>
      <c r="D404" s="58"/>
      <c r="E404" s="69"/>
    </row>
    <row r="405" spans="2:5" x14ac:dyDescent="0.25">
      <c r="B405" s="58"/>
      <c r="C405" s="58"/>
      <c r="D405" s="58"/>
      <c r="E405" s="69"/>
    </row>
    <row r="406" spans="2:5" x14ac:dyDescent="0.25">
      <c r="B406" s="58"/>
      <c r="C406" s="58"/>
      <c r="D406" s="58"/>
      <c r="E406" s="69"/>
    </row>
    <row r="407" spans="2:5" x14ac:dyDescent="0.25">
      <c r="B407" s="58"/>
      <c r="C407" s="58"/>
      <c r="D407" s="58"/>
      <c r="E407" s="69"/>
    </row>
    <row r="408" spans="2:5" x14ac:dyDescent="0.25">
      <c r="B408" s="58"/>
      <c r="C408" s="58"/>
      <c r="D408" s="58"/>
      <c r="E408" s="69"/>
    </row>
    <row r="409" spans="2:5" x14ac:dyDescent="0.25">
      <c r="B409" s="58"/>
      <c r="C409" s="58"/>
      <c r="D409" s="58"/>
      <c r="E409" s="69"/>
    </row>
    <row r="410" spans="2:5" x14ac:dyDescent="0.25">
      <c r="B410" s="58"/>
      <c r="C410" s="58"/>
      <c r="D410" s="58"/>
      <c r="E410" s="69"/>
    </row>
    <row r="411" spans="2:5" x14ac:dyDescent="0.25">
      <c r="B411" s="58"/>
      <c r="C411" s="58"/>
      <c r="D411" s="58"/>
      <c r="E411" s="69"/>
    </row>
    <row r="412" spans="2:5" x14ac:dyDescent="0.25">
      <c r="B412" s="58"/>
      <c r="C412" s="58"/>
      <c r="D412" s="58"/>
      <c r="E412" s="69"/>
    </row>
    <row r="413" spans="2:5" x14ac:dyDescent="0.25">
      <c r="B413" s="58"/>
      <c r="C413" s="58"/>
      <c r="D413" s="58"/>
      <c r="E413" s="69"/>
    </row>
    <row r="414" spans="2:5" x14ac:dyDescent="0.25">
      <c r="B414" s="58"/>
      <c r="C414" s="58"/>
      <c r="D414" s="58"/>
      <c r="E414" s="69"/>
    </row>
    <row r="415" spans="2:5" x14ac:dyDescent="0.25">
      <c r="B415" s="58"/>
      <c r="C415" s="58"/>
      <c r="D415" s="58"/>
      <c r="E415" s="69"/>
    </row>
    <row r="416" spans="2:5" x14ac:dyDescent="0.25">
      <c r="B416" s="58"/>
      <c r="C416" s="58"/>
      <c r="D416" s="58"/>
      <c r="E416" s="69"/>
    </row>
    <row r="417" spans="2:5" x14ac:dyDescent="0.25">
      <c r="B417" s="58"/>
      <c r="C417" s="58"/>
      <c r="D417" s="58"/>
      <c r="E417" s="69"/>
    </row>
    <row r="418" spans="2:5" x14ac:dyDescent="0.25">
      <c r="B418" s="58"/>
      <c r="C418" s="58"/>
      <c r="D418" s="58"/>
      <c r="E418" s="69"/>
    </row>
    <row r="419" spans="2:5" x14ac:dyDescent="0.25">
      <c r="B419" s="58"/>
      <c r="C419" s="58"/>
      <c r="D419" s="58"/>
      <c r="E419" s="69"/>
    </row>
    <row r="420" spans="2:5" x14ac:dyDescent="0.25">
      <c r="B420" s="58"/>
      <c r="C420" s="58"/>
      <c r="D420" s="58"/>
      <c r="E420" s="69"/>
    </row>
    <row r="421" spans="2:5" x14ac:dyDescent="0.25">
      <c r="B421" s="58"/>
      <c r="C421" s="58"/>
      <c r="D421" s="58"/>
      <c r="E421" s="69"/>
    </row>
    <row r="422" spans="2:5" x14ac:dyDescent="0.25">
      <c r="B422" s="58"/>
      <c r="C422" s="58"/>
      <c r="D422" s="58"/>
      <c r="E422" s="69"/>
    </row>
    <row r="423" spans="2:5" x14ac:dyDescent="0.25">
      <c r="B423" s="58"/>
      <c r="C423" s="58"/>
      <c r="D423" s="58"/>
      <c r="E423" s="69"/>
    </row>
    <row r="424" spans="2:5" x14ac:dyDescent="0.25">
      <c r="B424" s="58"/>
      <c r="C424" s="58"/>
      <c r="D424" s="58"/>
      <c r="E424" s="69"/>
    </row>
    <row r="425" spans="2:5" x14ac:dyDescent="0.25">
      <c r="B425" s="58"/>
      <c r="C425" s="58"/>
      <c r="D425" s="58"/>
      <c r="E425" s="69"/>
    </row>
    <row r="426" spans="2:5" x14ac:dyDescent="0.25">
      <c r="B426" s="58"/>
      <c r="C426" s="58"/>
      <c r="D426" s="58"/>
      <c r="E426" s="69"/>
    </row>
    <row r="427" spans="2:5" x14ac:dyDescent="0.25">
      <c r="B427" s="58"/>
      <c r="C427" s="58"/>
      <c r="D427" s="58"/>
      <c r="E427" s="69"/>
    </row>
    <row r="428" spans="2:5" x14ac:dyDescent="0.25">
      <c r="B428" s="58"/>
      <c r="C428" s="58"/>
      <c r="D428" s="58"/>
      <c r="E428" s="69"/>
    </row>
    <row r="429" spans="2:5" x14ac:dyDescent="0.25">
      <c r="B429" s="58"/>
      <c r="C429" s="58"/>
      <c r="D429" s="58"/>
      <c r="E429" s="69"/>
    </row>
    <row r="430" spans="2:5" x14ac:dyDescent="0.25">
      <c r="B430" s="58"/>
      <c r="C430" s="58"/>
      <c r="D430" s="58"/>
      <c r="E430" s="69"/>
    </row>
    <row r="431" spans="2:5" x14ac:dyDescent="0.25">
      <c r="B431" s="58"/>
      <c r="C431" s="58"/>
      <c r="D431" s="58"/>
      <c r="E431" s="69"/>
    </row>
    <row r="432" spans="2:5" x14ac:dyDescent="0.25">
      <c r="B432" s="58"/>
      <c r="C432" s="58"/>
      <c r="D432" s="58"/>
      <c r="E432" s="69"/>
    </row>
    <row r="433" spans="2:5" x14ac:dyDescent="0.25">
      <c r="B433" s="58"/>
      <c r="C433" s="58"/>
      <c r="D433" s="58"/>
      <c r="E433" s="69"/>
    </row>
    <row r="434" spans="2:5" x14ac:dyDescent="0.25">
      <c r="B434" s="58"/>
      <c r="C434" s="58"/>
      <c r="D434" s="58"/>
      <c r="E434" s="69"/>
    </row>
    <row r="435" spans="2:5" x14ac:dyDescent="0.25">
      <c r="B435" s="58"/>
      <c r="C435" s="58"/>
      <c r="D435" s="58"/>
      <c r="E435" s="69"/>
    </row>
    <row r="436" spans="2:5" x14ac:dyDescent="0.25">
      <c r="B436" s="58"/>
      <c r="C436" s="58"/>
      <c r="D436" s="58"/>
      <c r="E436" s="69"/>
    </row>
    <row r="437" spans="2:5" x14ac:dyDescent="0.25">
      <c r="B437" s="58"/>
      <c r="C437" s="58"/>
      <c r="D437" s="58"/>
      <c r="E437" s="69"/>
    </row>
    <row r="438" spans="2:5" x14ac:dyDescent="0.25">
      <c r="B438" s="58"/>
      <c r="C438" s="58"/>
      <c r="D438" s="58"/>
      <c r="E438" s="69"/>
    </row>
    <row r="439" spans="2:5" x14ac:dyDescent="0.25">
      <c r="B439" s="58"/>
      <c r="C439" s="58"/>
      <c r="D439" s="58"/>
      <c r="E439" s="69"/>
    </row>
    <row r="440" spans="2:5" x14ac:dyDescent="0.25">
      <c r="B440" s="58"/>
      <c r="C440" s="58"/>
      <c r="D440" s="58"/>
      <c r="E440" s="69"/>
    </row>
    <row r="441" spans="2:5" x14ac:dyDescent="0.25">
      <c r="B441" s="58"/>
      <c r="C441" s="58"/>
      <c r="D441" s="58"/>
      <c r="E441" s="69"/>
    </row>
    <row r="442" spans="2:5" x14ac:dyDescent="0.25">
      <c r="B442" s="58"/>
      <c r="C442" s="58"/>
      <c r="D442" s="58"/>
      <c r="E442" s="69"/>
    </row>
    <row r="443" spans="2:5" x14ac:dyDescent="0.25">
      <c r="B443" s="58"/>
      <c r="C443" s="58"/>
      <c r="D443" s="58"/>
      <c r="E443" s="69"/>
    </row>
    <row r="444" spans="2:5" x14ac:dyDescent="0.25">
      <c r="B444" s="58"/>
      <c r="C444" s="58"/>
      <c r="D444" s="58"/>
      <c r="E444" s="69"/>
    </row>
    <row r="445" spans="2:5" x14ac:dyDescent="0.25">
      <c r="B445" s="58"/>
      <c r="C445" s="58"/>
      <c r="D445" s="58"/>
      <c r="E445" s="69"/>
    </row>
    <row r="446" spans="2:5" x14ac:dyDescent="0.25">
      <c r="B446" s="58"/>
      <c r="C446" s="58"/>
      <c r="D446" s="58"/>
      <c r="E446" s="69"/>
    </row>
    <row r="447" spans="2:5" x14ac:dyDescent="0.25">
      <c r="B447" s="58"/>
      <c r="C447" s="58"/>
      <c r="D447" s="58"/>
      <c r="E447" s="69"/>
    </row>
    <row r="448" spans="2:5" x14ac:dyDescent="0.25">
      <c r="B448" s="58"/>
      <c r="C448" s="58"/>
      <c r="D448" s="58"/>
      <c r="E448" s="69"/>
    </row>
    <row r="449" spans="2:5" x14ac:dyDescent="0.25">
      <c r="B449" s="58"/>
      <c r="C449" s="58"/>
      <c r="D449" s="58"/>
      <c r="E449" s="69"/>
    </row>
    <row r="450" spans="2:5" x14ac:dyDescent="0.25">
      <c r="B450" s="58"/>
      <c r="C450" s="58"/>
      <c r="D450" s="58"/>
      <c r="E450" s="69"/>
    </row>
    <row r="451" spans="2:5" x14ac:dyDescent="0.25">
      <c r="B451" s="58"/>
      <c r="C451" s="58"/>
      <c r="D451" s="58"/>
      <c r="E451" s="69"/>
    </row>
    <row r="452" spans="2:5" x14ac:dyDescent="0.25">
      <c r="B452" s="58"/>
      <c r="C452" s="58"/>
      <c r="D452" s="58"/>
      <c r="E452" s="69"/>
    </row>
    <row r="453" spans="2:5" x14ac:dyDescent="0.25">
      <c r="B453" s="58"/>
      <c r="C453" s="58"/>
      <c r="D453" s="58"/>
      <c r="E453" s="69"/>
    </row>
    <row r="454" spans="2:5" x14ac:dyDescent="0.25">
      <c r="B454" s="58"/>
      <c r="C454" s="58"/>
      <c r="D454" s="58"/>
      <c r="E454" s="69"/>
    </row>
    <row r="455" spans="2:5" x14ac:dyDescent="0.25">
      <c r="B455" s="58"/>
      <c r="C455" s="58"/>
      <c r="D455" s="58"/>
      <c r="E455" s="69"/>
    </row>
    <row r="456" spans="2:5" x14ac:dyDescent="0.25">
      <c r="B456" s="58"/>
      <c r="C456" s="58"/>
      <c r="D456" s="58"/>
      <c r="E456" s="69"/>
    </row>
    <row r="457" spans="2:5" x14ac:dyDescent="0.25">
      <c r="B457" s="58"/>
      <c r="C457" s="58"/>
      <c r="D457" s="58"/>
      <c r="E457" s="69"/>
    </row>
    <row r="458" spans="2:5" x14ac:dyDescent="0.25">
      <c r="B458" s="58"/>
      <c r="C458" s="58"/>
      <c r="D458" s="58"/>
      <c r="E458" s="69"/>
    </row>
    <row r="459" spans="2:5" x14ac:dyDescent="0.25">
      <c r="B459" s="58"/>
      <c r="C459" s="58"/>
      <c r="D459" s="58"/>
      <c r="E459" s="69"/>
    </row>
    <row r="460" spans="2:5" x14ac:dyDescent="0.25">
      <c r="B460" s="58"/>
      <c r="C460" s="58"/>
      <c r="D460" s="58"/>
      <c r="E460" s="69"/>
    </row>
    <row r="461" spans="2:5" x14ac:dyDescent="0.25">
      <c r="B461" s="58"/>
      <c r="C461" s="58"/>
      <c r="D461" s="58"/>
      <c r="E461" s="69"/>
    </row>
    <row r="462" spans="2:5" x14ac:dyDescent="0.25">
      <c r="B462" s="58"/>
      <c r="C462" s="58"/>
      <c r="D462" s="58"/>
      <c r="E462" s="69"/>
    </row>
    <row r="463" spans="2:5" x14ac:dyDescent="0.25">
      <c r="B463" s="58"/>
      <c r="C463" s="58"/>
      <c r="D463" s="58"/>
      <c r="E463" s="69"/>
    </row>
    <row r="464" spans="2:5" x14ac:dyDescent="0.25">
      <c r="B464" s="58"/>
      <c r="C464" s="58"/>
      <c r="D464" s="58"/>
      <c r="E464" s="69"/>
    </row>
    <row r="465" spans="2:5" x14ac:dyDescent="0.25">
      <c r="B465" s="58"/>
      <c r="C465" s="58"/>
      <c r="D465" s="58"/>
      <c r="E465" s="69"/>
    </row>
    <row r="466" spans="2:5" x14ac:dyDescent="0.25">
      <c r="B466" s="58"/>
      <c r="C466" s="58"/>
      <c r="D466" s="58"/>
      <c r="E466" s="69"/>
    </row>
    <row r="467" spans="2:5" x14ac:dyDescent="0.25">
      <c r="B467" s="58"/>
      <c r="C467" s="58"/>
      <c r="D467" s="58"/>
      <c r="E467" s="69"/>
    </row>
    <row r="468" spans="2:5" x14ac:dyDescent="0.25">
      <c r="B468" s="58"/>
      <c r="C468" s="58"/>
      <c r="D468" s="58"/>
      <c r="E468" s="69"/>
    </row>
    <row r="469" spans="2:5" x14ac:dyDescent="0.25">
      <c r="B469" s="58"/>
      <c r="C469" s="58"/>
      <c r="D469" s="58"/>
      <c r="E469" s="69"/>
    </row>
    <row r="470" spans="2:5" x14ac:dyDescent="0.25">
      <c r="B470" s="58"/>
      <c r="C470" s="58"/>
      <c r="D470" s="58"/>
      <c r="E470" s="69"/>
    </row>
    <row r="471" spans="2:5" x14ac:dyDescent="0.25">
      <c r="B471" s="58"/>
      <c r="C471" s="58"/>
      <c r="D471" s="58"/>
      <c r="E471" s="69"/>
    </row>
    <row r="472" spans="2:5" x14ac:dyDescent="0.25">
      <c r="B472" s="58"/>
      <c r="C472" s="58"/>
      <c r="D472" s="58"/>
      <c r="E472" s="69"/>
    </row>
    <row r="473" spans="2:5" x14ac:dyDescent="0.25">
      <c r="B473" s="58"/>
      <c r="C473" s="58"/>
      <c r="D473" s="58"/>
      <c r="E473" s="69"/>
    </row>
    <row r="474" spans="2:5" x14ac:dyDescent="0.25">
      <c r="B474" s="58"/>
      <c r="C474" s="58"/>
      <c r="D474" s="58"/>
      <c r="E474" s="69"/>
    </row>
    <row r="475" spans="2:5" x14ac:dyDescent="0.25">
      <c r="B475" s="58"/>
      <c r="C475" s="58"/>
      <c r="D475" s="58"/>
      <c r="E475" s="69"/>
    </row>
    <row r="476" spans="2:5" x14ac:dyDescent="0.25">
      <c r="B476" s="58"/>
      <c r="C476" s="58"/>
      <c r="D476" s="58"/>
      <c r="E476" s="69"/>
    </row>
    <row r="477" spans="2:5" x14ac:dyDescent="0.25">
      <c r="B477" s="58"/>
      <c r="C477" s="58"/>
      <c r="D477" s="58"/>
      <c r="E477" s="69"/>
    </row>
    <row r="478" spans="2:5" x14ac:dyDescent="0.25">
      <c r="B478" s="58"/>
      <c r="C478" s="58"/>
      <c r="D478" s="58"/>
      <c r="E478" s="69"/>
    </row>
    <row r="479" spans="2:5" x14ac:dyDescent="0.25">
      <c r="B479" s="58"/>
      <c r="C479" s="58"/>
      <c r="D479" s="58"/>
      <c r="E479" s="69"/>
    </row>
    <row r="480" spans="2:5" x14ac:dyDescent="0.25">
      <c r="B480" s="58"/>
      <c r="C480" s="58"/>
      <c r="D480" s="58"/>
      <c r="E480" s="69"/>
    </row>
    <row r="481" spans="2:5" x14ac:dyDescent="0.25">
      <c r="B481" s="58"/>
      <c r="C481" s="58"/>
      <c r="D481" s="58"/>
      <c r="E481" s="69"/>
    </row>
    <row r="482" spans="2:5" x14ac:dyDescent="0.25">
      <c r="B482" s="58"/>
      <c r="C482" s="58"/>
      <c r="D482" s="58"/>
      <c r="E482" s="69"/>
    </row>
    <row r="483" spans="2:5" x14ac:dyDescent="0.25">
      <c r="B483" s="58"/>
      <c r="C483" s="58"/>
      <c r="D483" s="58"/>
      <c r="E483" s="69"/>
    </row>
    <row r="484" spans="2:5" x14ac:dyDescent="0.25">
      <c r="B484" s="58"/>
      <c r="C484" s="58"/>
      <c r="D484" s="58"/>
      <c r="E484" s="69"/>
    </row>
    <row r="485" spans="2:5" x14ac:dyDescent="0.25">
      <c r="B485" s="58"/>
      <c r="C485" s="58"/>
      <c r="D485" s="58"/>
      <c r="E485" s="69"/>
    </row>
    <row r="486" spans="2:5" x14ac:dyDescent="0.25">
      <c r="B486" s="58"/>
      <c r="C486" s="58"/>
      <c r="D486" s="58"/>
      <c r="E486" s="69"/>
    </row>
    <row r="487" spans="2:5" x14ac:dyDescent="0.25">
      <c r="B487" s="58"/>
      <c r="C487" s="58"/>
      <c r="D487" s="58"/>
      <c r="E487" s="69"/>
    </row>
    <row r="488" spans="2:5" x14ac:dyDescent="0.25">
      <c r="B488" s="58"/>
      <c r="C488" s="58"/>
      <c r="D488" s="58"/>
      <c r="E488" s="69"/>
    </row>
    <row r="489" spans="2:5" x14ac:dyDescent="0.25">
      <c r="B489" s="58"/>
      <c r="C489" s="58"/>
      <c r="D489" s="58"/>
      <c r="E489" s="69"/>
    </row>
    <row r="490" spans="2:5" x14ac:dyDescent="0.25">
      <c r="B490" s="58"/>
      <c r="C490" s="58"/>
      <c r="D490" s="58"/>
      <c r="E490" s="69"/>
    </row>
    <row r="491" spans="2:5" x14ac:dyDescent="0.25">
      <c r="B491" s="58"/>
      <c r="C491" s="58"/>
      <c r="D491" s="58"/>
      <c r="E491" s="69"/>
    </row>
    <row r="492" spans="2:5" x14ac:dyDescent="0.25">
      <c r="B492" s="58"/>
      <c r="C492" s="58"/>
      <c r="D492" s="58"/>
      <c r="E492" s="69"/>
    </row>
    <row r="493" spans="2:5" x14ac:dyDescent="0.25">
      <c r="B493" s="58"/>
      <c r="C493" s="58"/>
      <c r="D493" s="58"/>
      <c r="E493" s="69"/>
    </row>
    <row r="494" spans="2:5" x14ac:dyDescent="0.25">
      <c r="B494" s="58"/>
      <c r="C494" s="58"/>
      <c r="D494" s="58"/>
      <c r="E494" s="69"/>
    </row>
    <row r="495" spans="2:5" x14ac:dyDescent="0.25">
      <c r="B495" s="58"/>
      <c r="C495" s="58"/>
      <c r="D495" s="58"/>
      <c r="E495" s="69"/>
    </row>
    <row r="496" spans="2:5" x14ac:dyDescent="0.25">
      <c r="B496" s="58"/>
      <c r="C496" s="58"/>
      <c r="D496" s="58"/>
      <c r="E496" s="69"/>
    </row>
    <row r="497" spans="2:5" x14ac:dyDescent="0.25">
      <c r="B497" s="58"/>
      <c r="C497" s="58"/>
      <c r="D497" s="58"/>
      <c r="E497" s="69"/>
    </row>
    <row r="498" spans="2:5" x14ac:dyDescent="0.25">
      <c r="B498" s="58"/>
      <c r="C498" s="58"/>
      <c r="D498" s="58"/>
      <c r="E498" s="69"/>
    </row>
    <row r="499" spans="2:5" x14ac:dyDescent="0.25">
      <c r="B499" s="58"/>
      <c r="C499" s="58"/>
      <c r="D499" s="58"/>
      <c r="E499" s="69"/>
    </row>
    <row r="500" spans="2:5" x14ac:dyDescent="0.25">
      <c r="B500" s="58"/>
      <c r="C500" s="58"/>
      <c r="D500" s="58"/>
      <c r="E500" s="69"/>
    </row>
    <row r="501" spans="2:5" hidden="1" x14ac:dyDescent="0.25">
      <c r="B501" s="79"/>
      <c r="C501" s="80"/>
      <c r="D501" s="41"/>
      <c r="E501" s="41"/>
    </row>
    <row r="502" spans="2:5" hidden="1" x14ac:dyDescent="0.25">
      <c r="B502" s="80"/>
      <c r="C502" s="80"/>
      <c r="D502" s="41"/>
      <c r="E502" s="41"/>
    </row>
    <row r="503" spans="2:5" hidden="1" x14ac:dyDescent="0.25">
      <c r="B503" s="80"/>
      <c r="C503" s="80"/>
      <c r="D503" s="41"/>
      <c r="E503" s="41"/>
    </row>
    <row r="504" spans="2:5" hidden="1" x14ac:dyDescent="0.25">
      <c r="B504" s="80"/>
      <c r="C504" s="80"/>
      <c r="D504" s="41"/>
      <c r="E504" s="41"/>
    </row>
    <row r="505" spans="2:5" hidden="1" x14ac:dyDescent="0.25">
      <c r="B505" s="80"/>
      <c r="C505" s="80"/>
      <c r="D505" s="41"/>
      <c r="E505" s="41"/>
    </row>
    <row r="506" spans="2:5" hidden="1" x14ac:dyDescent="0.25">
      <c r="B506" s="80"/>
      <c r="C506" s="80"/>
      <c r="D506" s="41"/>
      <c r="E506" s="41"/>
    </row>
    <row r="507" spans="2:5" hidden="1" x14ac:dyDescent="0.25">
      <c r="B507" s="80"/>
      <c r="C507" s="80"/>
      <c r="D507" s="41"/>
      <c r="E507" s="41"/>
    </row>
    <row r="508" spans="2:5" hidden="1" x14ac:dyDescent="0.25">
      <c r="B508" s="80"/>
      <c r="C508" s="80"/>
      <c r="D508" s="41"/>
      <c r="E508" s="41"/>
    </row>
    <row r="509" spans="2:5" hidden="1" x14ac:dyDescent="0.25">
      <c r="B509" s="80"/>
      <c r="C509" s="80"/>
      <c r="D509" s="41"/>
      <c r="E509" s="41"/>
    </row>
    <row r="510" spans="2:5" hidden="1" x14ac:dyDescent="0.25">
      <c r="B510" s="80"/>
      <c r="C510" s="80"/>
      <c r="D510" s="41"/>
      <c r="E510" s="41"/>
    </row>
    <row r="511" spans="2:5" hidden="1" x14ac:dyDescent="0.25">
      <c r="B511" s="80"/>
      <c r="C511" s="80"/>
      <c r="D511" s="41"/>
      <c r="E511" s="41"/>
    </row>
    <row r="512" spans="2:5" hidden="1" x14ac:dyDescent="0.25">
      <c r="B512" s="80"/>
      <c r="C512" s="80"/>
      <c r="D512" s="41"/>
      <c r="E512" s="41"/>
    </row>
    <row r="513" spans="2:5" hidden="1" x14ac:dyDescent="0.25">
      <c r="B513" s="80"/>
      <c r="C513" s="80"/>
      <c r="D513" s="41"/>
      <c r="E513" s="41"/>
    </row>
    <row r="514" spans="2:5" hidden="1" x14ac:dyDescent="0.25">
      <c r="B514" s="80"/>
      <c r="C514" s="80"/>
      <c r="D514" s="41"/>
      <c r="E514" s="41"/>
    </row>
    <row r="515" spans="2:5" hidden="1" x14ac:dyDescent="0.25">
      <c r="B515" s="80"/>
      <c r="C515" s="80"/>
      <c r="D515" s="41"/>
      <c r="E515" s="41"/>
    </row>
    <row r="516" spans="2:5" hidden="1" x14ac:dyDescent="0.25">
      <c r="B516" s="80"/>
      <c r="C516" s="80"/>
      <c r="D516" s="41"/>
      <c r="E516" s="41"/>
    </row>
    <row r="517" spans="2:5" hidden="1" x14ac:dyDescent="0.25">
      <c r="B517" s="80"/>
      <c r="C517" s="80"/>
      <c r="D517" s="41"/>
      <c r="E517" s="41"/>
    </row>
    <row r="518" spans="2:5" hidden="1" x14ac:dyDescent="0.25">
      <c r="B518" s="80"/>
      <c r="C518" s="80"/>
      <c r="D518" s="41"/>
      <c r="E518" s="41"/>
    </row>
    <row r="519" spans="2:5" hidden="1" x14ac:dyDescent="0.25">
      <c r="B519" s="80"/>
      <c r="C519" s="80"/>
      <c r="D519" s="41"/>
      <c r="E519" s="41"/>
    </row>
    <row r="520" spans="2:5" hidden="1" x14ac:dyDescent="0.25">
      <c r="B520" s="80"/>
      <c r="C520" s="80"/>
      <c r="D520" s="41"/>
      <c r="E520" s="41"/>
    </row>
    <row r="521" spans="2:5" hidden="1" x14ac:dyDescent="0.25">
      <c r="B521" s="80"/>
      <c r="C521" s="80"/>
      <c r="D521" s="41"/>
      <c r="E521" s="41"/>
    </row>
    <row r="522" spans="2:5" hidden="1" x14ac:dyDescent="0.25">
      <c r="B522" s="80"/>
      <c r="C522" s="80"/>
      <c r="D522" s="41"/>
      <c r="E522" s="41"/>
    </row>
    <row r="523" spans="2:5" hidden="1" x14ac:dyDescent="0.25">
      <c r="B523" s="80"/>
      <c r="C523" s="80"/>
      <c r="D523" s="41"/>
      <c r="E523" s="41"/>
    </row>
    <row r="524" spans="2:5" hidden="1" x14ac:dyDescent="0.25">
      <c r="B524" s="80"/>
      <c r="C524" s="80"/>
      <c r="D524" s="41"/>
      <c r="E524" s="41"/>
    </row>
    <row r="525" spans="2:5" hidden="1" x14ac:dyDescent="0.25">
      <c r="B525" s="80"/>
      <c r="C525" s="80"/>
      <c r="D525" s="41"/>
      <c r="E525" s="41"/>
    </row>
    <row r="526" spans="2:5" hidden="1" x14ac:dyDescent="0.25">
      <c r="B526" s="80"/>
      <c r="C526" s="80"/>
      <c r="D526" s="41"/>
      <c r="E526" s="41"/>
    </row>
    <row r="527" spans="2:5" hidden="1" x14ac:dyDescent="0.25">
      <c r="B527" s="80"/>
      <c r="C527" s="80"/>
      <c r="D527" s="41"/>
      <c r="E527" s="41"/>
    </row>
    <row r="528" spans="2:5" hidden="1" x14ac:dyDescent="0.25">
      <c r="B528" s="80"/>
      <c r="C528" s="80"/>
      <c r="D528" s="41"/>
      <c r="E528" s="41"/>
    </row>
    <row r="529" spans="2:5" hidden="1" x14ac:dyDescent="0.25">
      <c r="B529" s="80"/>
      <c r="C529" s="80"/>
      <c r="D529" s="41"/>
      <c r="E529" s="41"/>
    </row>
    <row r="530" spans="2:5" hidden="1" x14ac:dyDescent="0.25">
      <c r="B530" s="80"/>
      <c r="C530" s="80"/>
      <c r="D530" s="41"/>
      <c r="E530" s="41"/>
    </row>
    <row r="531" spans="2:5" hidden="1" x14ac:dyDescent="0.25">
      <c r="B531" s="80"/>
      <c r="C531" s="80"/>
      <c r="D531" s="41"/>
      <c r="E531" s="41"/>
    </row>
    <row r="532" spans="2:5" hidden="1" x14ac:dyDescent="0.25">
      <c r="B532" s="80"/>
      <c r="C532" s="80"/>
      <c r="D532" s="41"/>
      <c r="E532" s="41"/>
    </row>
    <row r="533" spans="2:5" hidden="1" x14ac:dyDescent="0.25">
      <c r="B533" s="80"/>
      <c r="C533" s="80"/>
      <c r="D533" s="41"/>
      <c r="E533" s="41"/>
    </row>
    <row r="534" spans="2:5" hidden="1" x14ac:dyDescent="0.25">
      <c r="B534" s="80"/>
      <c r="C534" s="80"/>
      <c r="D534" s="41"/>
      <c r="E534" s="41"/>
    </row>
    <row r="535" spans="2:5" hidden="1" x14ac:dyDescent="0.25">
      <c r="B535" s="80"/>
      <c r="C535" s="80"/>
      <c r="D535" s="41"/>
      <c r="E535" s="41"/>
    </row>
    <row r="536" spans="2:5" hidden="1" x14ac:dyDescent="0.25">
      <c r="B536" s="80"/>
      <c r="C536" s="80"/>
      <c r="D536" s="41"/>
      <c r="E536" s="41"/>
    </row>
    <row r="537" spans="2:5" hidden="1" x14ac:dyDescent="0.25">
      <c r="B537" s="80"/>
      <c r="C537" s="80"/>
      <c r="D537" s="41"/>
      <c r="E537" s="41"/>
    </row>
    <row r="538" spans="2:5" hidden="1" x14ac:dyDescent="0.25">
      <c r="B538" s="80"/>
      <c r="C538" s="80"/>
      <c r="D538" s="41"/>
      <c r="E538" s="41"/>
    </row>
    <row r="539" spans="2:5" hidden="1" x14ac:dyDescent="0.25">
      <c r="B539" s="80"/>
      <c r="C539" s="80"/>
      <c r="D539" s="41"/>
      <c r="E539" s="41"/>
    </row>
    <row r="540" spans="2:5" hidden="1" x14ac:dyDescent="0.25">
      <c r="B540" s="80"/>
      <c r="C540" s="80"/>
      <c r="D540" s="41"/>
      <c r="E540" s="41"/>
    </row>
    <row r="541" spans="2:5" hidden="1" x14ac:dyDescent="0.25">
      <c r="B541" s="80"/>
      <c r="C541" s="80"/>
      <c r="D541" s="41"/>
      <c r="E541" s="41"/>
    </row>
    <row r="542" spans="2:5" hidden="1" x14ac:dyDescent="0.25">
      <c r="B542" s="80"/>
      <c r="C542" s="80"/>
      <c r="D542" s="41"/>
      <c r="E542" s="41"/>
    </row>
    <row r="543" spans="2:5" hidden="1" x14ac:dyDescent="0.25">
      <c r="B543" s="80"/>
      <c r="C543" s="80"/>
      <c r="D543" s="41"/>
      <c r="E543" s="41"/>
    </row>
    <row r="544" spans="2:5" hidden="1" x14ac:dyDescent="0.25">
      <c r="B544" s="80"/>
      <c r="C544" s="80"/>
      <c r="D544" s="41"/>
      <c r="E544" s="41"/>
    </row>
    <row r="545" spans="2:5" hidden="1" x14ac:dyDescent="0.25">
      <c r="B545" s="80"/>
      <c r="C545" s="80"/>
      <c r="D545" s="41"/>
      <c r="E545" s="41"/>
    </row>
    <row r="546" spans="2:5" hidden="1" x14ac:dyDescent="0.25">
      <c r="B546" s="80"/>
      <c r="C546" s="80"/>
      <c r="D546" s="41"/>
      <c r="E546" s="41"/>
    </row>
    <row r="547" spans="2:5" hidden="1" x14ac:dyDescent="0.25">
      <c r="B547" s="80"/>
      <c r="C547" s="80"/>
      <c r="D547" s="41"/>
      <c r="E547" s="41"/>
    </row>
    <row r="548" spans="2:5" hidden="1" x14ac:dyDescent="0.25">
      <c r="B548" s="80"/>
      <c r="C548" s="80"/>
      <c r="D548" s="41"/>
      <c r="E548" s="41"/>
    </row>
    <row r="549" spans="2:5" hidden="1" x14ac:dyDescent="0.25">
      <c r="B549" s="80"/>
      <c r="C549" s="80"/>
      <c r="D549" s="41"/>
      <c r="E549" s="41"/>
    </row>
    <row r="550" spans="2:5" hidden="1" x14ac:dyDescent="0.25">
      <c r="B550" s="80"/>
      <c r="C550" s="80"/>
      <c r="D550" s="41"/>
      <c r="E550" s="41"/>
    </row>
    <row r="551" spans="2:5" hidden="1" x14ac:dyDescent="0.25">
      <c r="B551" s="80"/>
      <c r="C551" s="80"/>
      <c r="D551" s="41"/>
      <c r="E551" s="41"/>
    </row>
    <row r="552" spans="2:5" hidden="1" x14ac:dyDescent="0.25">
      <c r="B552" s="80"/>
      <c r="C552" s="80"/>
      <c r="D552" s="41"/>
      <c r="E552" s="41"/>
    </row>
    <row r="553" spans="2:5" hidden="1" x14ac:dyDescent="0.25">
      <c r="B553" s="80"/>
      <c r="C553" s="80"/>
      <c r="D553" s="41"/>
      <c r="E553" s="41"/>
    </row>
    <row r="554" spans="2:5" hidden="1" x14ac:dyDescent="0.25">
      <c r="B554" s="80"/>
      <c r="C554" s="80"/>
      <c r="D554" s="41"/>
      <c r="E554" s="41"/>
    </row>
    <row r="555" spans="2:5" hidden="1" x14ac:dyDescent="0.25">
      <c r="B555" s="80"/>
      <c r="C555" s="80"/>
      <c r="D555" s="41"/>
      <c r="E555" s="41"/>
    </row>
    <row r="556" spans="2:5" hidden="1" x14ac:dyDescent="0.25">
      <c r="B556" s="80"/>
      <c r="C556" s="80"/>
      <c r="D556" s="41"/>
      <c r="E556" s="41"/>
    </row>
    <row r="557" spans="2:5" hidden="1" x14ac:dyDescent="0.25">
      <c r="B557" s="80"/>
      <c r="C557" s="80"/>
      <c r="D557" s="41"/>
      <c r="E557" s="41"/>
    </row>
    <row r="558" spans="2:5" hidden="1" x14ac:dyDescent="0.25">
      <c r="B558" s="80"/>
      <c r="C558" s="80"/>
      <c r="D558" s="41"/>
      <c r="E558" s="41"/>
    </row>
    <row r="559" spans="2:5" hidden="1" x14ac:dyDescent="0.25">
      <c r="B559" s="80"/>
      <c r="C559" s="80"/>
      <c r="D559" s="41"/>
      <c r="E559" s="41"/>
    </row>
    <row r="560" spans="2:5" hidden="1" x14ac:dyDescent="0.25">
      <c r="B560" s="80"/>
      <c r="C560" s="80"/>
      <c r="D560" s="41"/>
      <c r="E560" s="41"/>
    </row>
    <row r="561" spans="2:5" hidden="1" x14ac:dyDescent="0.25">
      <c r="B561" s="80"/>
      <c r="C561" s="80"/>
      <c r="D561" s="41"/>
      <c r="E561" s="41"/>
    </row>
    <row r="562" spans="2:5" hidden="1" x14ac:dyDescent="0.25">
      <c r="B562" s="80"/>
      <c r="C562" s="80"/>
      <c r="D562" s="41"/>
      <c r="E562" s="41"/>
    </row>
    <row r="563" spans="2:5" hidden="1" x14ac:dyDescent="0.25">
      <c r="B563" s="80"/>
      <c r="C563" s="80"/>
      <c r="D563" s="41"/>
      <c r="E563" s="41"/>
    </row>
    <row r="564" spans="2:5" hidden="1" x14ac:dyDescent="0.25">
      <c r="B564" s="80"/>
      <c r="C564" s="80"/>
      <c r="D564" s="41"/>
      <c r="E564" s="41"/>
    </row>
    <row r="565" spans="2:5" hidden="1" x14ac:dyDescent="0.25">
      <c r="B565" s="80"/>
      <c r="C565" s="80"/>
      <c r="D565" s="41"/>
      <c r="E565" s="41"/>
    </row>
    <row r="566" spans="2:5" hidden="1" x14ac:dyDescent="0.25">
      <c r="B566" s="80"/>
      <c r="C566" s="80"/>
      <c r="D566" s="41"/>
      <c r="E566" s="41"/>
    </row>
    <row r="567" spans="2:5" hidden="1" x14ac:dyDescent="0.25">
      <c r="B567" s="80"/>
      <c r="C567" s="80"/>
      <c r="D567" s="41"/>
      <c r="E567" s="41"/>
    </row>
    <row r="568" spans="2:5" hidden="1" x14ac:dyDescent="0.25">
      <c r="B568" s="80"/>
      <c r="C568" s="80"/>
      <c r="D568" s="41"/>
      <c r="E568" s="41"/>
    </row>
    <row r="569" spans="2:5" hidden="1" x14ac:dyDescent="0.25">
      <c r="B569" s="80"/>
      <c r="C569" s="80"/>
      <c r="D569" s="41"/>
      <c r="E569" s="41"/>
    </row>
    <row r="570" spans="2:5" hidden="1" x14ac:dyDescent="0.25">
      <c r="B570" s="80"/>
      <c r="C570" s="80"/>
      <c r="D570" s="41"/>
      <c r="E570" s="41"/>
    </row>
    <row r="571" spans="2:5" hidden="1" x14ac:dyDescent="0.25">
      <c r="B571" s="80"/>
      <c r="C571" s="80"/>
      <c r="D571" s="41"/>
      <c r="E571" s="41"/>
    </row>
    <row r="572" spans="2:5" hidden="1" x14ac:dyDescent="0.25">
      <c r="B572" s="80"/>
      <c r="C572" s="80"/>
      <c r="D572" s="41"/>
      <c r="E572" s="41"/>
    </row>
    <row r="573" spans="2:5" hidden="1" x14ac:dyDescent="0.25">
      <c r="B573" s="80"/>
      <c r="C573" s="80"/>
      <c r="D573" s="41"/>
      <c r="E573" s="41"/>
    </row>
    <row r="574" spans="2:5" hidden="1" x14ac:dyDescent="0.25">
      <c r="B574" s="80"/>
      <c r="C574" s="80"/>
      <c r="D574" s="41"/>
      <c r="E574" s="41"/>
    </row>
    <row r="575" spans="2:5" hidden="1" x14ac:dyDescent="0.25">
      <c r="B575" s="80"/>
      <c r="C575" s="80"/>
      <c r="D575" s="41"/>
      <c r="E575" s="41"/>
    </row>
    <row r="576" spans="2:5" hidden="1" x14ac:dyDescent="0.25">
      <c r="B576" s="80"/>
      <c r="C576" s="80"/>
      <c r="D576" s="41"/>
      <c r="E576" s="41"/>
    </row>
    <row r="577" spans="2:5" hidden="1" x14ac:dyDescent="0.25">
      <c r="B577" s="80"/>
      <c r="C577" s="80"/>
      <c r="D577" s="41"/>
      <c r="E577" s="41"/>
    </row>
    <row r="578" spans="2:5" hidden="1" x14ac:dyDescent="0.25">
      <c r="B578" s="80"/>
      <c r="C578" s="80"/>
      <c r="D578" s="41"/>
      <c r="E578" s="41"/>
    </row>
    <row r="579" spans="2:5" hidden="1" x14ac:dyDescent="0.25">
      <c r="B579" s="80"/>
      <c r="C579" s="80"/>
      <c r="D579" s="41"/>
      <c r="E579" s="41"/>
    </row>
    <row r="580" spans="2:5" hidden="1" x14ac:dyDescent="0.25">
      <c r="B580" s="80"/>
      <c r="C580" s="80"/>
      <c r="D580" s="41"/>
      <c r="E580" s="41"/>
    </row>
    <row r="581" spans="2:5" hidden="1" x14ac:dyDescent="0.25">
      <c r="B581" s="80"/>
      <c r="C581" s="80"/>
      <c r="D581" s="41"/>
      <c r="E581" s="41"/>
    </row>
    <row r="582" spans="2:5" hidden="1" x14ac:dyDescent="0.25">
      <c r="B582" s="80"/>
      <c r="C582" s="80"/>
      <c r="D582" s="41"/>
      <c r="E582" s="41"/>
    </row>
    <row r="583" spans="2:5" hidden="1" x14ac:dyDescent="0.25">
      <c r="B583" s="80"/>
      <c r="C583" s="80"/>
      <c r="D583" s="41"/>
      <c r="E583" s="41"/>
    </row>
    <row r="584" spans="2:5" hidden="1" x14ac:dyDescent="0.25">
      <c r="B584" s="80"/>
      <c r="C584" s="80"/>
      <c r="D584" s="41"/>
      <c r="E584" s="41"/>
    </row>
    <row r="585" spans="2:5" hidden="1" x14ac:dyDescent="0.25">
      <c r="B585" s="80"/>
      <c r="C585" s="80"/>
      <c r="D585" s="41"/>
      <c r="E585" s="41"/>
    </row>
    <row r="586" spans="2:5" hidden="1" x14ac:dyDescent="0.25">
      <c r="B586" s="80"/>
      <c r="C586" s="80"/>
      <c r="D586" s="41"/>
      <c r="E586" s="41"/>
    </row>
    <row r="587" spans="2:5" hidden="1" x14ac:dyDescent="0.25">
      <c r="B587" s="80"/>
      <c r="C587" s="80"/>
      <c r="D587" s="41"/>
      <c r="E587" s="41"/>
    </row>
    <row r="588" spans="2:5" hidden="1" x14ac:dyDescent="0.25">
      <c r="B588" s="80"/>
      <c r="C588" s="80"/>
      <c r="D588" s="41"/>
      <c r="E588" s="41"/>
    </row>
    <row r="589" spans="2:5" hidden="1" x14ac:dyDescent="0.25">
      <c r="B589" s="80"/>
      <c r="C589" s="80"/>
      <c r="D589" s="41"/>
      <c r="E589" s="41"/>
    </row>
    <row r="590" spans="2:5" hidden="1" x14ac:dyDescent="0.25">
      <c r="B590" s="80"/>
      <c r="C590" s="80"/>
      <c r="D590" s="41"/>
      <c r="E590" s="41"/>
    </row>
    <row r="591" spans="2:5" hidden="1" x14ac:dyDescent="0.25">
      <c r="B591" s="80"/>
      <c r="C591" s="80"/>
      <c r="D591" s="41"/>
      <c r="E591" s="41"/>
    </row>
    <row r="592" spans="2:5" hidden="1" x14ac:dyDescent="0.25">
      <c r="B592" s="80"/>
      <c r="C592" s="80"/>
      <c r="D592" s="41"/>
      <c r="E592" s="41"/>
    </row>
    <row r="593" spans="2:5" hidden="1" x14ac:dyDescent="0.25">
      <c r="B593" s="80"/>
      <c r="C593" s="80"/>
      <c r="D593" s="41"/>
      <c r="E593" s="41"/>
    </row>
    <row r="594" spans="2:5" hidden="1" x14ac:dyDescent="0.25">
      <c r="B594" s="80"/>
      <c r="C594" s="80"/>
      <c r="D594" s="41"/>
      <c r="E594" s="41"/>
    </row>
    <row r="595" spans="2:5" hidden="1" x14ac:dyDescent="0.25">
      <c r="B595" s="80"/>
      <c r="C595" s="80"/>
      <c r="D595" s="41"/>
      <c r="E595" s="41"/>
    </row>
    <row r="596" spans="2:5" hidden="1" x14ac:dyDescent="0.25">
      <c r="B596" s="80"/>
      <c r="C596" s="80"/>
      <c r="D596" s="41"/>
      <c r="E596" s="41"/>
    </row>
    <row r="597" spans="2:5" hidden="1" x14ac:dyDescent="0.25">
      <c r="B597" s="80"/>
      <c r="C597" s="80"/>
      <c r="D597" s="41"/>
      <c r="E597" s="41"/>
    </row>
    <row r="598" spans="2:5" hidden="1" x14ac:dyDescent="0.25">
      <c r="B598" s="80"/>
      <c r="C598" s="80"/>
      <c r="D598" s="41"/>
      <c r="E598" s="41"/>
    </row>
    <row r="599" spans="2:5" hidden="1" x14ac:dyDescent="0.25">
      <c r="B599" s="80"/>
      <c r="C599" s="80"/>
      <c r="D599" s="41"/>
      <c r="E599" s="41"/>
    </row>
    <row r="600" spans="2:5" hidden="1" x14ac:dyDescent="0.25">
      <c r="B600" s="80"/>
      <c r="C600" s="80"/>
      <c r="D600" s="41"/>
      <c r="E600" s="41"/>
    </row>
    <row r="601" spans="2:5" hidden="1" x14ac:dyDescent="0.25">
      <c r="B601" s="80"/>
      <c r="C601" s="80"/>
      <c r="D601" s="41"/>
      <c r="E601" s="41"/>
    </row>
    <row r="602" spans="2:5" hidden="1" x14ac:dyDescent="0.25">
      <c r="B602" s="80"/>
      <c r="C602" s="80"/>
      <c r="D602" s="41"/>
      <c r="E602" s="41"/>
    </row>
    <row r="603" spans="2:5" hidden="1" x14ac:dyDescent="0.25">
      <c r="B603" s="80"/>
      <c r="C603" s="80"/>
      <c r="D603" s="41"/>
      <c r="E603" s="41"/>
    </row>
    <row r="604" spans="2:5" hidden="1" x14ac:dyDescent="0.25">
      <c r="B604" s="80"/>
      <c r="C604" s="80"/>
      <c r="D604" s="41"/>
      <c r="E604" s="41"/>
    </row>
    <row r="605" spans="2:5" hidden="1" x14ac:dyDescent="0.25">
      <c r="B605" s="80"/>
      <c r="C605" s="80"/>
      <c r="D605" s="41"/>
      <c r="E605" s="41"/>
    </row>
    <row r="606" spans="2:5" hidden="1" x14ac:dyDescent="0.25">
      <c r="B606" s="80"/>
      <c r="C606" s="80"/>
      <c r="D606" s="41"/>
      <c r="E606" s="41"/>
    </row>
    <row r="607" spans="2:5" hidden="1" x14ac:dyDescent="0.25">
      <c r="B607" s="80"/>
      <c r="C607" s="80"/>
      <c r="D607" s="41"/>
      <c r="E607" s="41"/>
    </row>
    <row r="608" spans="2:5" hidden="1" x14ac:dyDescent="0.25">
      <c r="B608" s="80"/>
      <c r="C608" s="80"/>
      <c r="D608" s="41"/>
      <c r="E608" s="41"/>
    </row>
    <row r="609" spans="2:5" hidden="1" x14ac:dyDescent="0.25">
      <c r="B609" s="80"/>
      <c r="C609" s="80"/>
      <c r="D609" s="41"/>
      <c r="E609" s="41"/>
    </row>
    <row r="610" spans="2:5" hidden="1" x14ac:dyDescent="0.25">
      <c r="B610" s="80"/>
      <c r="C610" s="80"/>
      <c r="D610" s="41"/>
      <c r="E610" s="41"/>
    </row>
    <row r="611" spans="2:5" hidden="1" x14ac:dyDescent="0.25">
      <c r="B611" s="80"/>
      <c r="C611" s="80"/>
      <c r="D611" s="41"/>
      <c r="E611" s="41"/>
    </row>
    <row r="612" spans="2:5" hidden="1" x14ac:dyDescent="0.25">
      <c r="B612" s="80"/>
      <c r="C612" s="80"/>
      <c r="D612" s="41"/>
      <c r="E612" s="41"/>
    </row>
    <row r="613" spans="2:5" hidden="1" x14ac:dyDescent="0.25">
      <c r="B613" s="80"/>
      <c r="C613" s="80"/>
      <c r="D613" s="41"/>
      <c r="E613" s="41"/>
    </row>
    <row r="614" spans="2:5" hidden="1" x14ac:dyDescent="0.25">
      <c r="B614" s="80"/>
      <c r="C614" s="80"/>
      <c r="D614" s="41"/>
      <c r="E614" s="41"/>
    </row>
    <row r="615" spans="2:5" hidden="1" x14ac:dyDescent="0.25">
      <c r="B615" s="80"/>
      <c r="C615" s="80"/>
      <c r="D615" s="41"/>
      <c r="E615" s="41"/>
    </row>
    <row r="616" spans="2:5" hidden="1" x14ac:dyDescent="0.25">
      <c r="B616" s="80"/>
      <c r="C616" s="80"/>
      <c r="D616" s="41"/>
      <c r="E616" s="41"/>
    </row>
    <row r="617" spans="2:5" hidden="1" x14ac:dyDescent="0.25">
      <c r="B617" s="80"/>
      <c r="C617" s="80"/>
      <c r="D617" s="41"/>
      <c r="E617" s="41"/>
    </row>
    <row r="618" spans="2:5" hidden="1" x14ac:dyDescent="0.25">
      <c r="B618" s="80"/>
      <c r="C618" s="80"/>
      <c r="D618" s="41"/>
      <c r="E618" s="41"/>
    </row>
    <row r="619" spans="2:5" hidden="1" x14ac:dyDescent="0.25">
      <c r="B619" s="80"/>
      <c r="C619" s="80"/>
      <c r="D619" s="41"/>
      <c r="E619" s="41"/>
    </row>
    <row r="620" spans="2:5" hidden="1" x14ac:dyDescent="0.25">
      <c r="B620" s="80"/>
      <c r="C620" s="80"/>
      <c r="D620" s="41"/>
      <c r="E620" s="41"/>
    </row>
    <row r="621" spans="2:5" hidden="1" x14ac:dyDescent="0.25">
      <c r="B621" s="80"/>
      <c r="C621" s="80"/>
      <c r="D621" s="41"/>
      <c r="E621" s="41"/>
    </row>
    <row r="622" spans="2:5" hidden="1" x14ac:dyDescent="0.25">
      <c r="B622" s="80"/>
      <c r="C622" s="80"/>
      <c r="D622" s="41"/>
      <c r="E622" s="41"/>
    </row>
    <row r="623" spans="2:5" hidden="1" x14ac:dyDescent="0.25">
      <c r="B623" s="80"/>
      <c r="C623" s="80"/>
      <c r="D623" s="41"/>
      <c r="E623" s="41"/>
    </row>
    <row r="624" spans="2:5" hidden="1" x14ac:dyDescent="0.25">
      <c r="B624" s="80"/>
      <c r="C624" s="80"/>
      <c r="D624" s="41"/>
      <c r="E624" s="41"/>
    </row>
    <row r="625" spans="2:5" hidden="1" x14ac:dyDescent="0.25">
      <c r="B625" s="80"/>
      <c r="C625" s="80"/>
      <c r="D625" s="41"/>
      <c r="E625" s="41"/>
    </row>
    <row r="626" spans="2:5" hidden="1" x14ac:dyDescent="0.25">
      <c r="B626" s="80"/>
      <c r="C626" s="80"/>
      <c r="D626" s="41"/>
      <c r="E626" s="41"/>
    </row>
    <row r="627" spans="2:5" hidden="1" x14ac:dyDescent="0.25">
      <c r="B627" s="80"/>
      <c r="C627" s="80"/>
      <c r="D627" s="41"/>
      <c r="E627" s="41"/>
    </row>
    <row r="628" spans="2:5" hidden="1" x14ac:dyDescent="0.25">
      <c r="B628" s="80"/>
      <c r="C628" s="80"/>
      <c r="D628" s="41"/>
      <c r="E628" s="41"/>
    </row>
    <row r="629" spans="2:5" hidden="1" x14ac:dyDescent="0.25">
      <c r="B629" s="80"/>
      <c r="C629" s="80"/>
      <c r="D629" s="41"/>
      <c r="E629" s="41"/>
    </row>
    <row r="630" spans="2:5" hidden="1" x14ac:dyDescent="0.25">
      <c r="B630" s="80"/>
      <c r="C630" s="80"/>
      <c r="D630" s="41"/>
      <c r="E630" s="41"/>
    </row>
    <row r="631" spans="2:5" hidden="1" x14ac:dyDescent="0.25">
      <c r="B631" s="80"/>
      <c r="C631" s="80"/>
      <c r="D631" s="41"/>
      <c r="E631" s="41"/>
    </row>
    <row r="632" spans="2:5" hidden="1" x14ac:dyDescent="0.25">
      <c r="B632" s="80"/>
      <c r="C632" s="80"/>
      <c r="D632" s="41"/>
      <c r="E632" s="41"/>
    </row>
    <row r="633" spans="2:5" hidden="1" x14ac:dyDescent="0.25">
      <c r="B633" s="80"/>
      <c r="C633" s="80"/>
      <c r="D633" s="41"/>
      <c r="E633" s="41"/>
    </row>
    <row r="634" spans="2:5" hidden="1" x14ac:dyDescent="0.25">
      <c r="B634" s="80"/>
      <c r="C634" s="80"/>
      <c r="D634" s="41"/>
      <c r="E634" s="41"/>
    </row>
    <row r="635" spans="2:5" hidden="1" x14ac:dyDescent="0.25">
      <c r="B635" s="80"/>
      <c r="C635" s="80"/>
      <c r="D635" s="41"/>
      <c r="E635" s="41"/>
    </row>
    <row r="636" spans="2:5" hidden="1" x14ac:dyDescent="0.25">
      <c r="B636" s="80"/>
      <c r="C636" s="80"/>
      <c r="D636" s="41"/>
      <c r="E636" s="41"/>
    </row>
    <row r="637" spans="2:5" hidden="1" x14ac:dyDescent="0.25">
      <c r="B637" s="80"/>
      <c r="C637" s="80"/>
      <c r="D637" s="41"/>
      <c r="E637" s="41"/>
    </row>
    <row r="638" spans="2:5" hidden="1" x14ac:dyDescent="0.25">
      <c r="B638" s="80"/>
      <c r="C638" s="80"/>
      <c r="D638" s="41"/>
      <c r="E638" s="41"/>
    </row>
    <row r="639" spans="2:5" hidden="1" x14ac:dyDescent="0.25">
      <c r="B639" s="80"/>
      <c r="C639" s="80"/>
      <c r="D639" s="41"/>
      <c r="E639" s="41"/>
    </row>
    <row r="640" spans="2:5" hidden="1" x14ac:dyDescent="0.25">
      <c r="B640" s="80"/>
      <c r="C640" s="80"/>
      <c r="D640" s="41"/>
      <c r="E640" s="41"/>
    </row>
    <row r="641" spans="2:5" hidden="1" x14ac:dyDescent="0.25">
      <c r="B641" s="80"/>
      <c r="C641" s="80"/>
      <c r="D641" s="41"/>
      <c r="E641" s="41"/>
    </row>
    <row r="642" spans="2:5" hidden="1" x14ac:dyDescent="0.25">
      <c r="B642" s="80"/>
      <c r="C642" s="80"/>
      <c r="D642" s="41"/>
      <c r="E642" s="41"/>
    </row>
    <row r="643" spans="2:5" hidden="1" x14ac:dyDescent="0.25">
      <c r="B643" s="80"/>
      <c r="C643" s="80"/>
      <c r="D643" s="41"/>
      <c r="E643" s="41"/>
    </row>
    <row r="644" spans="2:5" hidden="1" x14ac:dyDescent="0.25">
      <c r="B644" s="80"/>
      <c r="C644" s="80"/>
      <c r="D644" s="41"/>
      <c r="E644" s="41"/>
    </row>
    <row r="645" spans="2:5" hidden="1" x14ac:dyDescent="0.25">
      <c r="B645" s="80"/>
      <c r="C645" s="80"/>
      <c r="D645" s="41"/>
      <c r="E645" s="41"/>
    </row>
    <row r="646" spans="2:5" hidden="1" x14ac:dyDescent="0.25">
      <c r="B646" s="80"/>
      <c r="C646" s="80"/>
      <c r="D646" s="41"/>
      <c r="E646" s="41"/>
    </row>
    <row r="647" spans="2:5" hidden="1" x14ac:dyDescent="0.25">
      <c r="B647" s="80"/>
      <c r="C647" s="80"/>
      <c r="D647" s="41"/>
      <c r="E647" s="41"/>
    </row>
    <row r="648" spans="2:5" hidden="1" x14ac:dyDescent="0.25">
      <c r="B648" s="80"/>
      <c r="C648" s="80"/>
      <c r="D648" s="41"/>
      <c r="E648" s="41"/>
    </row>
    <row r="649" spans="2:5" hidden="1" x14ac:dyDescent="0.25">
      <c r="B649" s="80"/>
      <c r="C649" s="80"/>
      <c r="D649" s="41"/>
      <c r="E649" s="41"/>
    </row>
    <row r="650" spans="2:5" hidden="1" x14ac:dyDescent="0.25">
      <c r="B650" s="80"/>
      <c r="C650" s="80"/>
      <c r="D650" s="41"/>
      <c r="E650" s="41"/>
    </row>
    <row r="651" spans="2:5" hidden="1" x14ac:dyDescent="0.25">
      <c r="B651" s="80"/>
      <c r="C651" s="80"/>
      <c r="D651" s="41"/>
      <c r="E651" s="41"/>
    </row>
    <row r="652" spans="2:5" hidden="1" x14ac:dyDescent="0.25">
      <c r="B652" s="80"/>
      <c r="C652" s="80"/>
      <c r="D652" s="41"/>
      <c r="E652" s="41"/>
    </row>
    <row r="653" spans="2:5" hidden="1" x14ac:dyDescent="0.25">
      <c r="B653" s="80"/>
      <c r="C653" s="80"/>
      <c r="D653" s="41"/>
      <c r="E653" s="41"/>
    </row>
    <row r="654" spans="2:5" hidden="1" x14ac:dyDescent="0.25">
      <c r="B654" s="80"/>
      <c r="C654" s="80"/>
      <c r="D654" s="41"/>
      <c r="E654" s="41"/>
    </row>
    <row r="655" spans="2:5" hidden="1" x14ac:dyDescent="0.25">
      <c r="B655" s="80"/>
      <c r="C655" s="80"/>
      <c r="D655" s="41"/>
      <c r="E655" s="41"/>
    </row>
    <row r="656" spans="2:5" hidden="1" x14ac:dyDescent="0.25">
      <c r="B656" s="80"/>
      <c r="C656" s="80"/>
      <c r="D656" s="41"/>
      <c r="E656" s="41"/>
    </row>
    <row r="657" spans="2:5" hidden="1" x14ac:dyDescent="0.25">
      <c r="B657" s="80"/>
      <c r="C657" s="80"/>
      <c r="D657" s="41"/>
      <c r="E657" s="41"/>
    </row>
    <row r="658" spans="2:5" hidden="1" x14ac:dyDescent="0.25">
      <c r="B658" s="80"/>
      <c r="C658" s="80"/>
      <c r="D658" s="41"/>
      <c r="E658" s="41"/>
    </row>
    <row r="659" spans="2:5" hidden="1" x14ac:dyDescent="0.25">
      <c r="B659" s="80"/>
      <c r="C659" s="80"/>
      <c r="D659" s="41"/>
      <c r="E659" s="41"/>
    </row>
    <row r="660" spans="2:5" hidden="1" x14ac:dyDescent="0.25">
      <c r="B660" s="80"/>
      <c r="C660" s="80"/>
      <c r="D660" s="41"/>
      <c r="E660" s="41"/>
    </row>
    <row r="661" spans="2:5" hidden="1" x14ac:dyDescent="0.25">
      <c r="B661" s="80"/>
      <c r="C661" s="80"/>
      <c r="D661" s="41"/>
      <c r="E661" s="41"/>
    </row>
    <row r="662" spans="2:5" hidden="1" x14ac:dyDescent="0.25">
      <c r="B662" s="80"/>
      <c r="C662" s="80"/>
      <c r="D662" s="41"/>
      <c r="E662" s="41"/>
    </row>
    <row r="663" spans="2:5" hidden="1" x14ac:dyDescent="0.25">
      <c r="B663" s="80"/>
      <c r="C663" s="80"/>
      <c r="D663" s="41"/>
      <c r="E663" s="41"/>
    </row>
    <row r="664" spans="2:5" hidden="1" x14ac:dyDescent="0.25">
      <c r="B664" s="80"/>
      <c r="C664" s="80"/>
      <c r="D664" s="41"/>
      <c r="E664" s="41"/>
    </row>
    <row r="665" spans="2:5" hidden="1" x14ac:dyDescent="0.25">
      <c r="B665" s="80"/>
      <c r="C665" s="80"/>
      <c r="D665" s="41"/>
      <c r="E665" s="41"/>
    </row>
    <row r="666" spans="2:5" hidden="1" x14ac:dyDescent="0.25">
      <c r="B666" s="80"/>
      <c r="C666" s="80"/>
      <c r="D666" s="41"/>
      <c r="E666" s="41"/>
    </row>
    <row r="667" spans="2:5" hidden="1" x14ac:dyDescent="0.25">
      <c r="B667" s="80"/>
      <c r="C667" s="80"/>
      <c r="D667" s="41"/>
      <c r="E667" s="41"/>
    </row>
    <row r="668" spans="2:5" hidden="1" x14ac:dyDescent="0.25">
      <c r="B668" s="80"/>
      <c r="C668" s="80"/>
      <c r="D668" s="41"/>
      <c r="E668" s="41"/>
    </row>
    <row r="669" spans="2:5" hidden="1" x14ac:dyDescent="0.25">
      <c r="B669" s="80"/>
      <c r="C669" s="80"/>
      <c r="D669" s="41"/>
      <c r="E669" s="41"/>
    </row>
    <row r="670" spans="2:5" hidden="1" x14ac:dyDescent="0.25">
      <c r="B670" s="80"/>
      <c r="C670" s="80"/>
      <c r="D670" s="41"/>
      <c r="E670" s="41"/>
    </row>
    <row r="671" spans="2:5" hidden="1" x14ac:dyDescent="0.25">
      <c r="B671" s="80"/>
      <c r="C671" s="80"/>
      <c r="D671" s="41"/>
      <c r="E671" s="41"/>
    </row>
    <row r="672" spans="2:5" hidden="1" x14ac:dyDescent="0.25">
      <c r="B672" s="80"/>
      <c r="C672" s="80"/>
      <c r="D672" s="41"/>
      <c r="E672" s="41"/>
    </row>
    <row r="673" spans="2:5" hidden="1" x14ac:dyDescent="0.25">
      <c r="B673" s="80"/>
      <c r="C673" s="80"/>
      <c r="D673" s="41"/>
      <c r="E673" s="41"/>
    </row>
    <row r="674" spans="2:5" hidden="1" x14ac:dyDescent="0.25">
      <c r="B674" s="80"/>
      <c r="C674" s="80"/>
      <c r="D674" s="41"/>
      <c r="E674" s="41"/>
    </row>
    <row r="675" spans="2:5" hidden="1" x14ac:dyDescent="0.25">
      <c r="B675" s="80"/>
      <c r="C675" s="80"/>
      <c r="D675" s="41"/>
      <c r="E675" s="41"/>
    </row>
    <row r="676" spans="2:5" hidden="1" x14ac:dyDescent="0.25">
      <c r="B676" s="80"/>
      <c r="C676" s="80"/>
      <c r="D676" s="41"/>
      <c r="E676" s="41"/>
    </row>
    <row r="677" spans="2:5" hidden="1" x14ac:dyDescent="0.25">
      <c r="B677" s="80"/>
      <c r="C677" s="80"/>
      <c r="D677" s="41"/>
      <c r="E677" s="41"/>
    </row>
    <row r="678" spans="2:5" hidden="1" x14ac:dyDescent="0.25">
      <c r="B678" s="80"/>
      <c r="C678" s="80"/>
      <c r="D678" s="41"/>
      <c r="E678" s="41"/>
    </row>
    <row r="679" spans="2:5" hidden="1" x14ac:dyDescent="0.25">
      <c r="B679" s="80"/>
      <c r="C679" s="80"/>
      <c r="D679" s="41"/>
      <c r="E679" s="41"/>
    </row>
    <row r="680" spans="2:5" hidden="1" x14ac:dyDescent="0.25">
      <c r="B680" s="80"/>
      <c r="C680" s="80"/>
      <c r="D680" s="41"/>
      <c r="E680" s="41"/>
    </row>
    <row r="681" spans="2:5" hidden="1" x14ac:dyDescent="0.25">
      <c r="B681" s="80"/>
      <c r="C681" s="80"/>
      <c r="D681" s="41"/>
      <c r="E681" s="41"/>
    </row>
    <row r="682" spans="2:5" hidden="1" x14ac:dyDescent="0.25">
      <c r="B682" s="80"/>
      <c r="C682" s="80"/>
      <c r="D682" s="41"/>
      <c r="E682" s="41"/>
    </row>
    <row r="683" spans="2:5" hidden="1" x14ac:dyDescent="0.25">
      <c r="B683" s="80"/>
      <c r="C683" s="80"/>
      <c r="D683" s="41"/>
      <c r="E683" s="41"/>
    </row>
    <row r="684" spans="2:5" hidden="1" x14ac:dyDescent="0.25">
      <c r="B684" s="80"/>
      <c r="C684" s="80"/>
      <c r="D684" s="41"/>
      <c r="E684" s="41"/>
    </row>
    <row r="685" spans="2:5" hidden="1" x14ac:dyDescent="0.25">
      <c r="B685" s="80"/>
      <c r="C685" s="80"/>
      <c r="D685" s="41"/>
      <c r="E685" s="41"/>
    </row>
    <row r="686" spans="2:5" hidden="1" x14ac:dyDescent="0.25">
      <c r="B686" s="80"/>
      <c r="C686" s="80"/>
      <c r="D686" s="41"/>
      <c r="E686" s="41"/>
    </row>
    <row r="687" spans="2:5" hidden="1" x14ac:dyDescent="0.25">
      <c r="B687" s="80"/>
      <c r="C687" s="80"/>
      <c r="D687" s="41"/>
      <c r="E687" s="41"/>
    </row>
    <row r="688" spans="2:5" hidden="1" x14ac:dyDescent="0.25">
      <c r="B688" s="80"/>
      <c r="C688" s="80"/>
      <c r="D688" s="41"/>
      <c r="E688" s="41"/>
    </row>
    <row r="689" spans="2:5" hidden="1" x14ac:dyDescent="0.25">
      <c r="B689" s="80"/>
      <c r="C689" s="80"/>
      <c r="D689" s="41"/>
      <c r="E689" s="41"/>
    </row>
    <row r="690" spans="2:5" hidden="1" x14ac:dyDescent="0.25">
      <c r="B690" s="80"/>
      <c r="C690" s="80"/>
      <c r="D690" s="41"/>
      <c r="E690" s="41"/>
    </row>
    <row r="691" spans="2:5" hidden="1" x14ac:dyDescent="0.25">
      <c r="B691" s="80"/>
      <c r="C691" s="80"/>
      <c r="D691" s="41"/>
      <c r="E691" s="41"/>
    </row>
    <row r="692" spans="2:5" hidden="1" x14ac:dyDescent="0.25">
      <c r="B692" s="80"/>
      <c r="C692" s="80"/>
      <c r="D692" s="41"/>
      <c r="E692" s="41"/>
    </row>
    <row r="693" spans="2:5" hidden="1" x14ac:dyDescent="0.25">
      <c r="B693" s="80"/>
      <c r="C693" s="80"/>
      <c r="D693" s="41"/>
      <c r="E693" s="41"/>
    </row>
    <row r="694" spans="2:5" hidden="1" x14ac:dyDescent="0.25">
      <c r="B694" s="80"/>
      <c r="C694" s="80"/>
      <c r="D694" s="41"/>
      <c r="E694" s="41"/>
    </row>
    <row r="695" spans="2:5" hidden="1" x14ac:dyDescent="0.25">
      <c r="B695" s="80"/>
      <c r="C695" s="80"/>
      <c r="D695" s="41"/>
      <c r="E695" s="41"/>
    </row>
    <row r="696" spans="2:5" hidden="1" x14ac:dyDescent="0.25">
      <c r="B696" s="80"/>
      <c r="C696" s="80"/>
      <c r="D696" s="41"/>
      <c r="E696" s="41"/>
    </row>
    <row r="697" spans="2:5" hidden="1" x14ac:dyDescent="0.25">
      <c r="B697" s="80"/>
      <c r="C697" s="80"/>
      <c r="D697" s="41"/>
      <c r="E697" s="41"/>
    </row>
    <row r="698" spans="2:5" hidden="1" x14ac:dyDescent="0.25">
      <c r="B698" s="80"/>
      <c r="C698" s="80"/>
      <c r="D698" s="41"/>
      <c r="E698" s="41"/>
    </row>
    <row r="699" spans="2:5" hidden="1" x14ac:dyDescent="0.25">
      <c r="B699" s="80"/>
      <c r="C699" s="80"/>
      <c r="D699" s="41"/>
      <c r="E699" s="41"/>
    </row>
    <row r="700" spans="2:5" hidden="1" x14ac:dyDescent="0.25">
      <c r="B700" s="80"/>
      <c r="C700" s="80"/>
      <c r="D700" s="41"/>
      <c r="E700" s="41"/>
    </row>
    <row r="701" spans="2:5" hidden="1" x14ac:dyDescent="0.25">
      <c r="B701" s="80"/>
      <c r="C701" s="80"/>
      <c r="D701" s="41"/>
      <c r="E701" s="41"/>
    </row>
    <row r="702" spans="2:5" hidden="1" x14ac:dyDescent="0.25">
      <c r="B702" s="80"/>
      <c r="C702" s="80"/>
      <c r="D702" s="41"/>
      <c r="E702" s="41"/>
    </row>
    <row r="703" spans="2:5" hidden="1" x14ac:dyDescent="0.25">
      <c r="B703" s="80"/>
      <c r="C703" s="80"/>
      <c r="D703" s="41"/>
      <c r="E703" s="41"/>
    </row>
    <row r="704" spans="2:5" hidden="1" x14ac:dyDescent="0.25">
      <c r="B704" s="80"/>
      <c r="C704" s="80"/>
      <c r="D704" s="41"/>
      <c r="E704" s="41"/>
    </row>
    <row r="705" spans="2:5" hidden="1" x14ac:dyDescent="0.25">
      <c r="B705" s="80"/>
      <c r="C705" s="80"/>
      <c r="D705" s="41"/>
      <c r="E705" s="41"/>
    </row>
    <row r="706" spans="2:5" hidden="1" x14ac:dyDescent="0.25">
      <c r="B706" s="80"/>
      <c r="C706" s="80"/>
      <c r="D706" s="41"/>
      <c r="E706" s="41"/>
    </row>
    <row r="707" spans="2:5" hidden="1" x14ac:dyDescent="0.25">
      <c r="B707" s="80"/>
      <c r="C707" s="80"/>
      <c r="D707" s="41"/>
      <c r="E707" s="41"/>
    </row>
    <row r="708" spans="2:5" hidden="1" x14ac:dyDescent="0.25">
      <c r="B708" s="80"/>
      <c r="C708" s="80"/>
      <c r="D708" s="41"/>
      <c r="E708" s="41"/>
    </row>
    <row r="709" spans="2:5" hidden="1" x14ac:dyDescent="0.25">
      <c r="B709" s="80"/>
      <c r="C709" s="80"/>
      <c r="D709" s="41"/>
      <c r="E709" s="41"/>
    </row>
    <row r="710" spans="2:5" hidden="1" x14ac:dyDescent="0.25">
      <c r="B710" s="80"/>
      <c r="C710" s="80"/>
      <c r="D710" s="41"/>
      <c r="E710" s="41"/>
    </row>
    <row r="711" spans="2:5" hidden="1" x14ac:dyDescent="0.25">
      <c r="B711" s="80"/>
      <c r="C711" s="80"/>
      <c r="D711" s="41"/>
      <c r="E711" s="41"/>
    </row>
    <row r="712" spans="2:5" hidden="1" x14ac:dyDescent="0.25">
      <c r="B712" s="80"/>
      <c r="C712" s="80"/>
      <c r="D712" s="41"/>
      <c r="E712" s="41"/>
    </row>
    <row r="713" spans="2:5" hidden="1" x14ac:dyDescent="0.25">
      <c r="B713" s="80"/>
      <c r="C713" s="80"/>
      <c r="D713" s="41"/>
      <c r="E713" s="41"/>
    </row>
    <row r="714" spans="2:5" hidden="1" x14ac:dyDescent="0.25">
      <c r="B714" s="80"/>
      <c r="C714" s="80"/>
      <c r="D714" s="41"/>
      <c r="E714" s="41"/>
    </row>
    <row r="715" spans="2:5" hidden="1" x14ac:dyDescent="0.25">
      <c r="B715" s="80"/>
      <c r="C715" s="80"/>
      <c r="D715" s="41"/>
      <c r="E715" s="41"/>
    </row>
    <row r="716" spans="2:5" hidden="1" x14ac:dyDescent="0.25">
      <c r="B716" s="80"/>
      <c r="C716" s="80"/>
      <c r="D716" s="41"/>
      <c r="E716" s="41"/>
    </row>
    <row r="717" spans="2:5" hidden="1" x14ac:dyDescent="0.25">
      <c r="B717" s="80"/>
      <c r="C717" s="80"/>
      <c r="D717" s="41"/>
      <c r="E717" s="41"/>
    </row>
    <row r="718" spans="2:5" hidden="1" x14ac:dyDescent="0.25">
      <c r="B718" s="80"/>
      <c r="C718" s="80"/>
      <c r="D718" s="41"/>
      <c r="E718" s="41"/>
    </row>
    <row r="719" spans="2:5" hidden="1" x14ac:dyDescent="0.25">
      <c r="B719" s="80"/>
      <c r="C719" s="80"/>
      <c r="D719" s="41"/>
      <c r="E719" s="41"/>
    </row>
    <row r="720" spans="2:5" hidden="1" x14ac:dyDescent="0.25">
      <c r="B720" s="80"/>
      <c r="C720" s="80"/>
      <c r="D720" s="41"/>
      <c r="E720" s="41"/>
    </row>
    <row r="721" spans="2:5" hidden="1" x14ac:dyDescent="0.25">
      <c r="B721" s="80"/>
      <c r="C721" s="80"/>
      <c r="D721" s="41"/>
      <c r="E721" s="41"/>
    </row>
    <row r="722" spans="2:5" hidden="1" x14ac:dyDescent="0.25">
      <c r="B722" s="80"/>
      <c r="C722" s="80"/>
      <c r="D722" s="41"/>
      <c r="E722" s="41"/>
    </row>
    <row r="723" spans="2:5" hidden="1" x14ac:dyDescent="0.25">
      <c r="B723" s="80"/>
      <c r="C723" s="80"/>
      <c r="D723" s="41"/>
      <c r="E723" s="41"/>
    </row>
    <row r="724" spans="2:5" hidden="1" x14ac:dyDescent="0.25">
      <c r="B724" s="80"/>
      <c r="C724" s="80"/>
      <c r="D724" s="41"/>
      <c r="E724" s="41"/>
    </row>
    <row r="725" spans="2:5" hidden="1" x14ac:dyDescent="0.25">
      <c r="B725" s="80"/>
      <c r="C725" s="80"/>
      <c r="D725" s="41"/>
      <c r="E725" s="41"/>
    </row>
    <row r="726" spans="2:5" hidden="1" x14ac:dyDescent="0.25">
      <c r="B726" s="80"/>
      <c r="C726" s="80"/>
      <c r="D726" s="41"/>
      <c r="E726" s="41"/>
    </row>
    <row r="727" spans="2:5" hidden="1" x14ac:dyDescent="0.25">
      <c r="B727" s="80"/>
      <c r="C727" s="80"/>
      <c r="D727" s="41"/>
      <c r="E727" s="41"/>
    </row>
    <row r="728" spans="2:5" hidden="1" x14ac:dyDescent="0.25">
      <c r="B728" s="80"/>
      <c r="C728" s="80"/>
      <c r="D728" s="41"/>
      <c r="E728" s="41"/>
    </row>
    <row r="729" spans="2:5" hidden="1" x14ac:dyDescent="0.25">
      <c r="B729" s="80"/>
      <c r="C729" s="80"/>
      <c r="D729" s="41"/>
      <c r="E729" s="41"/>
    </row>
    <row r="730" spans="2:5" hidden="1" x14ac:dyDescent="0.25">
      <c r="B730" s="80"/>
      <c r="C730" s="80"/>
      <c r="D730" s="41"/>
      <c r="E730" s="41"/>
    </row>
    <row r="731" spans="2:5" hidden="1" x14ac:dyDescent="0.25">
      <c r="B731" s="80"/>
      <c r="C731" s="80"/>
      <c r="D731" s="41"/>
      <c r="E731" s="41"/>
    </row>
    <row r="732" spans="2:5" hidden="1" x14ac:dyDescent="0.25">
      <c r="B732" s="80"/>
      <c r="C732" s="80"/>
      <c r="D732" s="41"/>
      <c r="E732" s="41"/>
    </row>
    <row r="733" spans="2:5" hidden="1" x14ac:dyDescent="0.25">
      <c r="B733" s="80"/>
      <c r="C733" s="80"/>
      <c r="D733" s="41"/>
      <c r="E733" s="41"/>
    </row>
    <row r="734" spans="2:5" hidden="1" x14ac:dyDescent="0.25">
      <c r="B734" s="80"/>
      <c r="C734" s="80"/>
      <c r="D734" s="41"/>
      <c r="E734" s="41"/>
    </row>
    <row r="735" spans="2:5" hidden="1" x14ac:dyDescent="0.25">
      <c r="B735" s="80"/>
      <c r="C735" s="80"/>
      <c r="D735" s="41"/>
      <c r="E735" s="41"/>
    </row>
    <row r="736" spans="2:5" hidden="1" x14ac:dyDescent="0.25">
      <c r="B736" s="80"/>
      <c r="C736" s="80"/>
      <c r="D736" s="41"/>
      <c r="E736" s="41"/>
    </row>
    <row r="737" spans="2:5" hidden="1" x14ac:dyDescent="0.25">
      <c r="B737" s="80"/>
      <c r="C737" s="80"/>
      <c r="D737" s="41"/>
      <c r="E737" s="41"/>
    </row>
    <row r="738" spans="2:5" hidden="1" x14ac:dyDescent="0.25">
      <c r="B738" s="80"/>
      <c r="C738" s="80"/>
      <c r="D738" s="41"/>
      <c r="E738" s="41"/>
    </row>
    <row r="739" spans="2:5" hidden="1" x14ac:dyDescent="0.25">
      <c r="B739" s="80"/>
      <c r="C739" s="80"/>
      <c r="D739" s="41"/>
      <c r="E739" s="41"/>
    </row>
    <row r="740" spans="2:5" hidden="1" x14ac:dyDescent="0.25">
      <c r="B740" s="80"/>
      <c r="C740" s="80"/>
      <c r="D740" s="41"/>
      <c r="E740" s="41"/>
    </row>
    <row r="741" spans="2:5" hidden="1" x14ac:dyDescent="0.25">
      <c r="B741" s="80"/>
      <c r="C741" s="80"/>
      <c r="D741" s="41"/>
      <c r="E741" s="41"/>
    </row>
    <row r="742" spans="2:5" hidden="1" x14ac:dyDescent="0.25">
      <c r="B742" s="80"/>
      <c r="C742" s="80"/>
      <c r="D742" s="41"/>
      <c r="E742" s="41"/>
    </row>
    <row r="743" spans="2:5" hidden="1" x14ac:dyDescent="0.25">
      <c r="B743" s="80"/>
      <c r="C743" s="80"/>
      <c r="D743" s="41"/>
      <c r="E743" s="41"/>
    </row>
    <row r="744" spans="2:5" hidden="1" x14ac:dyDescent="0.25">
      <c r="B744" s="80"/>
      <c r="C744" s="80"/>
      <c r="D744" s="41"/>
      <c r="E744" s="41"/>
    </row>
    <row r="745" spans="2:5" hidden="1" x14ac:dyDescent="0.25">
      <c r="B745" s="80"/>
      <c r="C745" s="80"/>
      <c r="D745" s="41"/>
      <c r="E745" s="41"/>
    </row>
    <row r="746" spans="2:5" hidden="1" x14ac:dyDescent="0.25">
      <c r="B746" s="80"/>
      <c r="C746" s="80"/>
      <c r="D746" s="41"/>
      <c r="E746" s="41"/>
    </row>
    <row r="747" spans="2:5" hidden="1" x14ac:dyDescent="0.25">
      <c r="B747" s="80"/>
      <c r="C747" s="80"/>
      <c r="D747" s="41"/>
      <c r="E747" s="41"/>
    </row>
    <row r="748" spans="2:5" hidden="1" x14ac:dyDescent="0.25">
      <c r="B748" s="80"/>
      <c r="C748" s="80"/>
      <c r="D748" s="41"/>
      <c r="E748" s="41"/>
    </row>
    <row r="749" spans="2:5" hidden="1" x14ac:dyDescent="0.25">
      <c r="B749" s="80"/>
      <c r="C749" s="80"/>
      <c r="D749" s="41"/>
      <c r="E749" s="41"/>
    </row>
    <row r="750" spans="2:5" hidden="1" x14ac:dyDescent="0.25">
      <c r="B750" s="80"/>
      <c r="C750" s="80"/>
      <c r="D750" s="41"/>
      <c r="E750" s="41"/>
    </row>
    <row r="751" spans="2:5" hidden="1" x14ac:dyDescent="0.25">
      <c r="B751" s="80"/>
      <c r="C751" s="80"/>
      <c r="D751" s="41"/>
      <c r="E751" s="41"/>
    </row>
    <row r="752" spans="2:5" hidden="1" x14ac:dyDescent="0.25">
      <c r="B752" s="80"/>
      <c r="C752" s="80"/>
      <c r="D752" s="41"/>
      <c r="E752" s="41"/>
    </row>
    <row r="753" spans="2:5" hidden="1" x14ac:dyDescent="0.25">
      <c r="B753" s="80"/>
      <c r="C753" s="80"/>
      <c r="D753" s="41"/>
      <c r="E753" s="41"/>
    </row>
    <row r="754" spans="2:5" hidden="1" x14ac:dyDescent="0.25">
      <c r="B754" s="80"/>
      <c r="C754" s="80"/>
      <c r="D754" s="41"/>
      <c r="E754" s="41"/>
    </row>
    <row r="755" spans="2:5" hidden="1" x14ac:dyDescent="0.25">
      <c r="B755" s="80"/>
      <c r="C755" s="80"/>
      <c r="D755" s="41"/>
      <c r="E755" s="41"/>
    </row>
    <row r="756" spans="2:5" hidden="1" x14ac:dyDescent="0.25">
      <c r="B756" s="80"/>
      <c r="C756" s="80"/>
      <c r="D756" s="41"/>
      <c r="E756" s="41"/>
    </row>
    <row r="757" spans="2:5" hidden="1" x14ac:dyDescent="0.25">
      <c r="B757" s="80"/>
      <c r="C757" s="80"/>
      <c r="D757" s="41"/>
      <c r="E757" s="41"/>
    </row>
    <row r="758" spans="2:5" hidden="1" x14ac:dyDescent="0.25">
      <c r="B758" s="80"/>
      <c r="C758" s="80"/>
      <c r="D758" s="41"/>
      <c r="E758" s="41"/>
    </row>
    <row r="759" spans="2:5" hidden="1" x14ac:dyDescent="0.25">
      <c r="B759" s="80"/>
      <c r="C759" s="80"/>
      <c r="D759" s="41"/>
      <c r="E759" s="41"/>
    </row>
    <row r="760" spans="2:5" hidden="1" x14ac:dyDescent="0.25">
      <c r="B760" s="80"/>
      <c r="C760" s="80"/>
      <c r="D760" s="41"/>
      <c r="E760" s="41"/>
    </row>
    <row r="761" spans="2:5" hidden="1" x14ac:dyDescent="0.25">
      <c r="B761" s="80"/>
      <c r="C761" s="80"/>
      <c r="D761" s="41"/>
      <c r="E761" s="41"/>
    </row>
    <row r="762" spans="2:5" hidden="1" x14ac:dyDescent="0.25">
      <c r="B762" s="80"/>
      <c r="C762" s="80"/>
      <c r="D762" s="41"/>
      <c r="E762" s="41"/>
    </row>
    <row r="763" spans="2:5" hidden="1" x14ac:dyDescent="0.25">
      <c r="B763" s="80"/>
      <c r="C763" s="80"/>
      <c r="D763" s="41"/>
      <c r="E763" s="41"/>
    </row>
    <row r="764" spans="2:5" hidden="1" x14ac:dyDescent="0.25">
      <c r="B764" s="80"/>
      <c r="C764" s="80"/>
      <c r="D764" s="41"/>
      <c r="E764" s="41"/>
    </row>
    <row r="765" spans="2:5" hidden="1" x14ac:dyDescent="0.25">
      <c r="B765" s="80"/>
      <c r="C765" s="80"/>
      <c r="D765" s="41"/>
      <c r="E765" s="41"/>
    </row>
    <row r="766" spans="2:5" hidden="1" x14ac:dyDescent="0.25">
      <c r="B766" s="80"/>
      <c r="C766" s="80"/>
      <c r="D766" s="41"/>
      <c r="E766" s="41"/>
    </row>
    <row r="767" spans="2:5" hidden="1" x14ac:dyDescent="0.25">
      <c r="B767" s="80"/>
      <c r="C767" s="80"/>
      <c r="D767" s="41"/>
      <c r="E767" s="41"/>
    </row>
    <row r="768" spans="2:5" hidden="1" x14ac:dyDescent="0.25">
      <c r="B768" s="80"/>
      <c r="C768" s="80"/>
      <c r="D768" s="41"/>
      <c r="E768" s="41"/>
    </row>
    <row r="769" spans="2:5" hidden="1" x14ac:dyDescent="0.25">
      <c r="B769" s="80"/>
      <c r="C769" s="80"/>
      <c r="D769" s="41"/>
      <c r="E769" s="41"/>
    </row>
    <row r="770" spans="2:5" hidden="1" x14ac:dyDescent="0.25">
      <c r="B770" s="80"/>
      <c r="C770" s="80"/>
      <c r="D770" s="41"/>
      <c r="E770" s="41"/>
    </row>
    <row r="771" spans="2:5" hidden="1" x14ac:dyDescent="0.25">
      <c r="B771" s="80"/>
      <c r="C771" s="80"/>
      <c r="D771" s="41"/>
      <c r="E771" s="41"/>
    </row>
    <row r="772" spans="2:5" hidden="1" x14ac:dyDescent="0.25">
      <c r="B772" s="80"/>
      <c r="C772" s="80"/>
      <c r="D772" s="41"/>
      <c r="E772" s="41"/>
    </row>
    <row r="773" spans="2:5" hidden="1" x14ac:dyDescent="0.25">
      <c r="B773" s="80"/>
      <c r="C773" s="80"/>
      <c r="D773" s="41"/>
      <c r="E773" s="41"/>
    </row>
    <row r="774" spans="2:5" hidden="1" x14ac:dyDescent="0.25">
      <c r="B774" s="80"/>
      <c r="C774" s="80"/>
      <c r="D774" s="41"/>
      <c r="E774" s="41"/>
    </row>
    <row r="775" spans="2:5" hidden="1" x14ac:dyDescent="0.25">
      <c r="B775" s="80"/>
      <c r="C775" s="80"/>
      <c r="D775" s="41"/>
      <c r="E775" s="41"/>
    </row>
    <row r="776" spans="2:5" hidden="1" x14ac:dyDescent="0.25">
      <c r="B776" s="80"/>
      <c r="C776" s="80"/>
      <c r="D776" s="41"/>
      <c r="E776" s="41"/>
    </row>
    <row r="777" spans="2:5" hidden="1" x14ac:dyDescent="0.25">
      <c r="B777" s="80"/>
      <c r="C777" s="80"/>
      <c r="D777" s="41"/>
      <c r="E777" s="41"/>
    </row>
    <row r="778" spans="2:5" hidden="1" x14ac:dyDescent="0.25">
      <c r="B778" s="80"/>
      <c r="C778" s="80"/>
      <c r="D778" s="41"/>
      <c r="E778" s="41"/>
    </row>
    <row r="779" spans="2:5" hidden="1" x14ac:dyDescent="0.25">
      <c r="B779" s="80"/>
      <c r="C779" s="80"/>
      <c r="D779" s="41"/>
      <c r="E779" s="41"/>
    </row>
    <row r="780" spans="2:5" hidden="1" x14ac:dyDescent="0.25">
      <c r="B780" s="80"/>
      <c r="C780" s="80"/>
      <c r="D780" s="41"/>
      <c r="E780" s="41"/>
    </row>
    <row r="781" spans="2:5" hidden="1" x14ac:dyDescent="0.25">
      <c r="B781" s="80"/>
      <c r="C781" s="80"/>
      <c r="D781" s="41"/>
      <c r="E781" s="41"/>
    </row>
    <row r="782" spans="2:5" hidden="1" x14ac:dyDescent="0.25">
      <c r="B782" s="80"/>
      <c r="C782" s="80"/>
      <c r="D782" s="41"/>
      <c r="E782" s="41"/>
    </row>
    <row r="783" spans="2:5" hidden="1" x14ac:dyDescent="0.25">
      <c r="B783" s="80"/>
      <c r="C783" s="80"/>
      <c r="D783" s="41"/>
      <c r="E783" s="41"/>
    </row>
    <row r="784" spans="2:5" hidden="1" x14ac:dyDescent="0.25">
      <c r="B784" s="80"/>
      <c r="C784" s="80"/>
      <c r="D784" s="41"/>
      <c r="E784" s="41"/>
    </row>
    <row r="785" spans="2:5" hidden="1" x14ac:dyDescent="0.25">
      <c r="B785" s="80"/>
      <c r="C785" s="80"/>
      <c r="D785" s="41"/>
      <c r="E785" s="41"/>
    </row>
    <row r="786" spans="2:5" hidden="1" x14ac:dyDescent="0.25">
      <c r="B786" s="80"/>
      <c r="C786" s="80"/>
      <c r="D786" s="41"/>
      <c r="E786" s="41"/>
    </row>
    <row r="787" spans="2:5" hidden="1" x14ac:dyDescent="0.25">
      <c r="B787" s="80"/>
      <c r="C787" s="80"/>
      <c r="D787" s="41"/>
      <c r="E787" s="41"/>
    </row>
    <row r="788" spans="2:5" hidden="1" x14ac:dyDescent="0.25">
      <c r="B788" s="80"/>
      <c r="C788" s="80"/>
      <c r="D788" s="41"/>
      <c r="E788" s="41"/>
    </row>
    <row r="789" spans="2:5" hidden="1" x14ac:dyDescent="0.25">
      <c r="B789" s="80"/>
      <c r="C789" s="80"/>
      <c r="D789" s="41"/>
      <c r="E789" s="41"/>
    </row>
    <row r="790" spans="2:5" hidden="1" x14ac:dyDescent="0.25">
      <c r="B790" s="80"/>
      <c r="C790" s="80"/>
      <c r="D790" s="41"/>
      <c r="E790" s="41"/>
    </row>
    <row r="791" spans="2:5" hidden="1" x14ac:dyDescent="0.25">
      <c r="B791" s="80"/>
      <c r="C791" s="80"/>
      <c r="D791" s="41"/>
      <c r="E791" s="41"/>
    </row>
    <row r="792" spans="2:5" hidden="1" x14ac:dyDescent="0.25">
      <c r="B792" s="80"/>
      <c r="C792" s="80"/>
      <c r="D792" s="41"/>
      <c r="E792" s="41"/>
    </row>
    <row r="793" spans="2:5" hidden="1" x14ac:dyDescent="0.25">
      <c r="B793" s="80"/>
      <c r="C793" s="80"/>
      <c r="D793" s="41"/>
      <c r="E793" s="41"/>
    </row>
    <row r="794" spans="2:5" hidden="1" x14ac:dyDescent="0.25">
      <c r="B794" s="80"/>
      <c r="C794" s="80"/>
      <c r="D794" s="41"/>
      <c r="E794" s="41"/>
    </row>
    <row r="795" spans="2:5" hidden="1" x14ac:dyDescent="0.25">
      <c r="B795" s="80"/>
      <c r="C795" s="80"/>
      <c r="D795" s="41"/>
      <c r="E795" s="41"/>
    </row>
    <row r="796" spans="2:5" hidden="1" x14ac:dyDescent="0.25">
      <c r="B796" s="80"/>
      <c r="C796" s="80"/>
      <c r="D796" s="41"/>
      <c r="E796" s="41"/>
    </row>
    <row r="797" spans="2:5" hidden="1" x14ac:dyDescent="0.25">
      <c r="B797" s="80"/>
      <c r="C797" s="80"/>
      <c r="D797" s="41"/>
      <c r="E797" s="41"/>
    </row>
    <row r="798" spans="2:5" hidden="1" x14ac:dyDescent="0.25">
      <c r="B798" s="80"/>
      <c r="C798" s="80"/>
      <c r="D798" s="41"/>
      <c r="E798" s="41"/>
    </row>
    <row r="799" spans="2:5" hidden="1" x14ac:dyDescent="0.25">
      <c r="B799" s="80"/>
      <c r="C799" s="80"/>
      <c r="D799" s="41"/>
      <c r="E799" s="41"/>
    </row>
    <row r="800" spans="2:5" hidden="1" x14ac:dyDescent="0.25">
      <c r="B800" s="80"/>
      <c r="C800" s="80"/>
      <c r="D800" s="41"/>
      <c r="E800" s="41"/>
    </row>
    <row r="801" spans="2:5" hidden="1" x14ac:dyDescent="0.25">
      <c r="B801" s="80"/>
      <c r="C801" s="80"/>
      <c r="D801" s="41"/>
      <c r="E801" s="41"/>
    </row>
    <row r="802" spans="2:5" hidden="1" x14ac:dyDescent="0.25">
      <c r="B802" s="80"/>
      <c r="C802" s="80"/>
      <c r="D802" s="41"/>
      <c r="E802" s="41"/>
    </row>
    <row r="803" spans="2:5" hidden="1" x14ac:dyDescent="0.25">
      <c r="B803" s="80"/>
      <c r="C803" s="80"/>
      <c r="D803" s="41"/>
      <c r="E803" s="41"/>
    </row>
    <row r="804" spans="2:5" hidden="1" x14ac:dyDescent="0.25">
      <c r="B804" s="80"/>
      <c r="C804" s="80"/>
      <c r="D804" s="41"/>
      <c r="E804" s="41"/>
    </row>
    <row r="805" spans="2:5" hidden="1" x14ac:dyDescent="0.25">
      <c r="B805" s="80"/>
      <c r="C805" s="80"/>
      <c r="D805" s="41"/>
      <c r="E805" s="41"/>
    </row>
    <row r="806" spans="2:5" hidden="1" x14ac:dyDescent="0.25">
      <c r="B806" s="80"/>
      <c r="C806" s="80"/>
      <c r="D806" s="41"/>
      <c r="E806" s="41"/>
    </row>
    <row r="807" spans="2:5" hidden="1" x14ac:dyDescent="0.25">
      <c r="B807" s="80"/>
      <c r="C807" s="80"/>
      <c r="D807" s="41"/>
      <c r="E807" s="41"/>
    </row>
    <row r="808" spans="2:5" hidden="1" x14ac:dyDescent="0.25">
      <c r="B808" s="80"/>
      <c r="C808" s="80"/>
      <c r="D808" s="41"/>
      <c r="E808" s="41"/>
    </row>
    <row r="809" spans="2:5" hidden="1" x14ac:dyDescent="0.25">
      <c r="B809" s="80"/>
      <c r="C809" s="80"/>
      <c r="D809" s="41"/>
      <c r="E809" s="41"/>
    </row>
    <row r="810" spans="2:5" hidden="1" x14ac:dyDescent="0.25">
      <c r="B810" s="80"/>
      <c r="C810" s="80"/>
      <c r="D810" s="41"/>
      <c r="E810" s="41"/>
    </row>
    <row r="811" spans="2:5" hidden="1" x14ac:dyDescent="0.25">
      <c r="B811" s="80"/>
      <c r="C811" s="80"/>
      <c r="D811" s="41"/>
      <c r="E811" s="41"/>
    </row>
    <row r="812" spans="2:5" hidden="1" x14ac:dyDescent="0.25">
      <c r="B812" s="80"/>
      <c r="C812" s="80"/>
      <c r="D812" s="41"/>
      <c r="E812" s="41"/>
    </row>
    <row r="813" spans="2:5" hidden="1" x14ac:dyDescent="0.25">
      <c r="B813" s="80"/>
      <c r="C813" s="80"/>
      <c r="D813" s="41"/>
      <c r="E813" s="41"/>
    </row>
    <row r="814" spans="2:5" hidden="1" x14ac:dyDescent="0.25">
      <c r="B814" s="80"/>
      <c r="C814" s="80"/>
      <c r="D814" s="41"/>
      <c r="E814" s="41"/>
    </row>
    <row r="815" spans="2:5" hidden="1" x14ac:dyDescent="0.25">
      <c r="B815" s="80"/>
      <c r="C815" s="80"/>
      <c r="D815" s="41"/>
      <c r="E815" s="41"/>
    </row>
    <row r="816" spans="2:5" hidden="1" x14ac:dyDescent="0.25">
      <c r="B816" s="80"/>
      <c r="C816" s="80"/>
      <c r="D816" s="41"/>
      <c r="E816" s="41"/>
    </row>
    <row r="817" spans="2:5" hidden="1" x14ac:dyDescent="0.25">
      <c r="B817" s="80"/>
      <c r="C817" s="80"/>
      <c r="D817" s="41"/>
      <c r="E817" s="41"/>
    </row>
    <row r="818" spans="2:5" hidden="1" x14ac:dyDescent="0.25">
      <c r="B818" s="80"/>
      <c r="C818" s="80"/>
      <c r="D818" s="41"/>
      <c r="E818" s="41"/>
    </row>
    <row r="819" spans="2:5" hidden="1" x14ac:dyDescent="0.25">
      <c r="B819" s="80"/>
      <c r="C819" s="80"/>
      <c r="D819" s="41"/>
      <c r="E819" s="41"/>
    </row>
    <row r="820" spans="2:5" hidden="1" x14ac:dyDescent="0.25">
      <c r="B820" s="80"/>
      <c r="C820" s="80"/>
      <c r="D820" s="41"/>
      <c r="E820" s="41"/>
    </row>
    <row r="821" spans="2:5" hidden="1" x14ac:dyDescent="0.25">
      <c r="B821" s="80"/>
      <c r="C821" s="80"/>
      <c r="D821" s="41"/>
      <c r="E821" s="41"/>
    </row>
    <row r="822" spans="2:5" hidden="1" x14ac:dyDescent="0.25">
      <c r="B822" s="80"/>
      <c r="C822" s="80"/>
      <c r="D822" s="41"/>
      <c r="E822" s="41"/>
    </row>
    <row r="823" spans="2:5" hidden="1" x14ac:dyDescent="0.25">
      <c r="B823" s="80"/>
      <c r="C823" s="80"/>
      <c r="D823" s="41"/>
      <c r="E823" s="41"/>
    </row>
    <row r="824" spans="2:5" hidden="1" x14ac:dyDescent="0.25">
      <c r="B824" s="80"/>
      <c r="C824" s="80"/>
      <c r="D824" s="41"/>
      <c r="E824" s="41"/>
    </row>
    <row r="825" spans="2:5" hidden="1" x14ac:dyDescent="0.25">
      <c r="B825" s="80"/>
      <c r="C825" s="80"/>
      <c r="D825" s="41"/>
      <c r="E825" s="41"/>
    </row>
    <row r="826" spans="2:5" hidden="1" x14ac:dyDescent="0.25">
      <c r="B826" s="80"/>
      <c r="C826" s="80"/>
      <c r="D826" s="41"/>
      <c r="E826" s="41"/>
    </row>
    <row r="827" spans="2:5" hidden="1" x14ac:dyDescent="0.25">
      <c r="B827" s="80"/>
      <c r="C827" s="80"/>
      <c r="D827" s="41"/>
      <c r="E827" s="41"/>
    </row>
    <row r="828" spans="2:5" hidden="1" x14ac:dyDescent="0.25">
      <c r="B828" s="80"/>
      <c r="C828" s="80"/>
      <c r="D828" s="41"/>
      <c r="E828" s="41"/>
    </row>
    <row r="829" spans="2:5" hidden="1" x14ac:dyDescent="0.25">
      <c r="B829" s="80"/>
      <c r="C829" s="80"/>
      <c r="D829" s="41"/>
      <c r="E829" s="41"/>
    </row>
    <row r="830" spans="2:5" hidden="1" x14ac:dyDescent="0.25">
      <c r="B830" s="80"/>
      <c r="C830" s="80"/>
      <c r="D830" s="41"/>
      <c r="E830" s="41"/>
    </row>
    <row r="831" spans="2:5" hidden="1" x14ac:dyDescent="0.25">
      <c r="B831" s="80"/>
      <c r="C831" s="80"/>
      <c r="D831" s="41"/>
      <c r="E831" s="41"/>
    </row>
    <row r="832" spans="2:5" hidden="1" x14ac:dyDescent="0.25">
      <c r="B832" s="80"/>
      <c r="C832" s="80"/>
      <c r="D832" s="41"/>
      <c r="E832" s="41"/>
    </row>
    <row r="833" spans="2:5" hidden="1" x14ac:dyDescent="0.25">
      <c r="B833" s="80"/>
      <c r="C833" s="80"/>
      <c r="D833" s="41"/>
      <c r="E833" s="41"/>
    </row>
    <row r="834" spans="2:5" hidden="1" x14ac:dyDescent="0.25">
      <c r="B834" s="80"/>
      <c r="C834" s="80"/>
      <c r="D834" s="41"/>
      <c r="E834" s="41"/>
    </row>
    <row r="835" spans="2:5" hidden="1" x14ac:dyDescent="0.25">
      <c r="B835" s="80"/>
      <c r="C835" s="80"/>
      <c r="D835" s="41"/>
      <c r="E835" s="41"/>
    </row>
    <row r="836" spans="2:5" hidden="1" x14ac:dyDescent="0.25">
      <c r="B836" s="80"/>
      <c r="C836" s="80"/>
      <c r="D836" s="41"/>
      <c r="E836" s="41"/>
    </row>
    <row r="837" spans="2:5" hidden="1" x14ac:dyDescent="0.25">
      <c r="B837" s="80"/>
      <c r="C837" s="80"/>
      <c r="D837" s="41"/>
      <c r="E837" s="41"/>
    </row>
    <row r="838" spans="2:5" hidden="1" x14ac:dyDescent="0.25">
      <c r="B838" s="80"/>
      <c r="C838" s="80"/>
      <c r="D838" s="41"/>
      <c r="E838" s="41"/>
    </row>
    <row r="839" spans="2:5" hidden="1" x14ac:dyDescent="0.25">
      <c r="B839" s="80"/>
      <c r="C839" s="80"/>
      <c r="D839" s="41"/>
      <c r="E839" s="41"/>
    </row>
    <row r="840" spans="2:5" hidden="1" x14ac:dyDescent="0.25">
      <c r="B840" s="80"/>
      <c r="C840" s="80"/>
      <c r="D840" s="41"/>
      <c r="E840" s="41"/>
    </row>
    <row r="841" spans="2:5" hidden="1" x14ac:dyDescent="0.25">
      <c r="B841" s="80"/>
      <c r="C841" s="80"/>
      <c r="D841" s="41"/>
      <c r="E841" s="41"/>
    </row>
    <row r="842" spans="2:5" hidden="1" x14ac:dyDescent="0.25">
      <c r="B842" s="80"/>
      <c r="C842" s="80"/>
      <c r="D842" s="41"/>
      <c r="E842" s="41"/>
    </row>
    <row r="843" spans="2:5" hidden="1" x14ac:dyDescent="0.25">
      <c r="B843" s="80"/>
      <c r="C843" s="80"/>
      <c r="D843" s="41"/>
      <c r="E843" s="41"/>
    </row>
    <row r="844" spans="2:5" hidden="1" x14ac:dyDescent="0.25">
      <c r="B844" s="80"/>
      <c r="C844" s="80"/>
      <c r="D844" s="41"/>
      <c r="E844" s="41"/>
    </row>
    <row r="845" spans="2:5" hidden="1" x14ac:dyDescent="0.25">
      <c r="B845" s="80"/>
      <c r="C845" s="80"/>
      <c r="D845" s="41"/>
      <c r="E845" s="41"/>
    </row>
    <row r="846" spans="2:5" hidden="1" x14ac:dyDescent="0.25">
      <c r="B846" s="80"/>
      <c r="C846" s="80"/>
      <c r="D846" s="41"/>
      <c r="E846" s="41"/>
    </row>
    <row r="847" spans="2:5" hidden="1" x14ac:dyDescent="0.25">
      <c r="B847" s="80"/>
      <c r="C847" s="80"/>
      <c r="D847" s="41"/>
      <c r="E847" s="41"/>
    </row>
    <row r="848" spans="2:5" hidden="1" x14ac:dyDescent="0.25">
      <c r="B848" s="80"/>
      <c r="C848" s="80"/>
      <c r="D848" s="41"/>
      <c r="E848" s="41"/>
    </row>
    <row r="849" spans="2:5" hidden="1" x14ac:dyDescent="0.25">
      <c r="B849" s="80"/>
      <c r="C849" s="80"/>
      <c r="D849" s="41"/>
      <c r="E849" s="41"/>
    </row>
    <row r="850" spans="2:5" hidden="1" x14ac:dyDescent="0.25">
      <c r="B850" s="80"/>
      <c r="C850" s="80"/>
      <c r="D850" s="41"/>
      <c r="E850" s="41"/>
    </row>
    <row r="851" spans="2:5" hidden="1" x14ac:dyDescent="0.25">
      <c r="B851" s="80"/>
      <c r="C851" s="80"/>
      <c r="D851" s="41"/>
      <c r="E851" s="41"/>
    </row>
    <row r="852" spans="2:5" hidden="1" x14ac:dyDescent="0.25">
      <c r="B852" s="80"/>
      <c r="C852" s="80"/>
      <c r="D852" s="41"/>
      <c r="E852" s="41"/>
    </row>
    <row r="853" spans="2:5" hidden="1" x14ac:dyDescent="0.25">
      <c r="B853" s="80"/>
      <c r="C853" s="80"/>
      <c r="D853" s="41"/>
      <c r="E853" s="41"/>
    </row>
    <row r="854" spans="2:5" hidden="1" x14ac:dyDescent="0.25">
      <c r="B854" s="80"/>
      <c r="C854" s="80"/>
      <c r="D854" s="41"/>
      <c r="E854" s="41"/>
    </row>
    <row r="855" spans="2:5" hidden="1" x14ac:dyDescent="0.25">
      <c r="B855" s="80"/>
      <c r="C855" s="80"/>
      <c r="D855" s="41"/>
      <c r="E855" s="41"/>
    </row>
    <row r="856" spans="2:5" hidden="1" x14ac:dyDescent="0.25">
      <c r="B856" s="80"/>
      <c r="C856" s="80"/>
      <c r="D856" s="41"/>
      <c r="E856" s="41"/>
    </row>
    <row r="857" spans="2:5" hidden="1" x14ac:dyDescent="0.25">
      <c r="B857" s="80"/>
      <c r="C857" s="80"/>
      <c r="D857" s="41"/>
      <c r="E857" s="41"/>
    </row>
    <row r="858" spans="2:5" hidden="1" x14ac:dyDescent="0.25">
      <c r="B858" s="80"/>
      <c r="C858" s="80"/>
      <c r="D858" s="41"/>
      <c r="E858" s="41"/>
    </row>
    <row r="859" spans="2:5" hidden="1" x14ac:dyDescent="0.25">
      <c r="B859" s="80"/>
      <c r="C859" s="80"/>
      <c r="D859" s="41"/>
      <c r="E859" s="41"/>
    </row>
    <row r="860" spans="2:5" hidden="1" x14ac:dyDescent="0.25">
      <c r="B860" s="80"/>
      <c r="C860" s="80"/>
      <c r="D860" s="41"/>
      <c r="E860" s="41"/>
    </row>
    <row r="861" spans="2:5" hidden="1" x14ac:dyDescent="0.25">
      <c r="B861" s="80"/>
      <c r="C861" s="80"/>
      <c r="D861" s="41"/>
      <c r="E861" s="41"/>
    </row>
    <row r="862" spans="2:5" hidden="1" x14ac:dyDescent="0.25">
      <c r="B862" s="80"/>
      <c r="C862" s="80"/>
      <c r="D862" s="41"/>
      <c r="E862" s="41"/>
    </row>
    <row r="863" spans="2:5" hidden="1" x14ac:dyDescent="0.25">
      <c r="B863" s="80"/>
      <c r="C863" s="80"/>
      <c r="D863" s="41"/>
      <c r="E863" s="41"/>
    </row>
    <row r="864" spans="2:5" hidden="1" x14ac:dyDescent="0.25">
      <c r="B864" s="80"/>
      <c r="C864" s="80"/>
      <c r="D864" s="41"/>
      <c r="E864" s="41"/>
    </row>
    <row r="865" spans="2:5" hidden="1" x14ac:dyDescent="0.25">
      <c r="B865" s="80"/>
      <c r="C865" s="80"/>
      <c r="D865" s="41"/>
      <c r="E865" s="41"/>
    </row>
    <row r="866" spans="2:5" hidden="1" x14ac:dyDescent="0.25">
      <c r="B866" s="80"/>
      <c r="C866" s="80"/>
      <c r="D866" s="41"/>
      <c r="E866" s="41"/>
    </row>
    <row r="867" spans="2:5" hidden="1" x14ac:dyDescent="0.25">
      <c r="B867" s="80"/>
      <c r="C867" s="80"/>
      <c r="D867" s="41"/>
      <c r="E867" s="41"/>
    </row>
    <row r="868" spans="2:5" hidden="1" x14ac:dyDescent="0.25">
      <c r="B868" s="80"/>
      <c r="C868" s="80"/>
      <c r="D868" s="41"/>
      <c r="E868" s="41"/>
    </row>
    <row r="869" spans="2:5" hidden="1" x14ac:dyDescent="0.25">
      <c r="B869" s="80"/>
      <c r="C869" s="80"/>
      <c r="D869" s="41"/>
      <c r="E869" s="41"/>
    </row>
    <row r="870" spans="2:5" hidden="1" x14ac:dyDescent="0.25">
      <c r="B870" s="80"/>
      <c r="C870" s="80"/>
      <c r="D870" s="41"/>
      <c r="E870" s="41"/>
    </row>
    <row r="871" spans="2:5" hidden="1" x14ac:dyDescent="0.25">
      <c r="B871" s="80"/>
      <c r="C871" s="80"/>
      <c r="D871" s="41"/>
      <c r="E871" s="41"/>
    </row>
    <row r="872" spans="2:5" hidden="1" x14ac:dyDescent="0.25">
      <c r="B872" s="80"/>
      <c r="C872" s="80"/>
      <c r="D872" s="41"/>
      <c r="E872" s="41"/>
    </row>
    <row r="873" spans="2:5" hidden="1" x14ac:dyDescent="0.25">
      <c r="B873" s="80"/>
      <c r="C873" s="80"/>
      <c r="D873" s="41"/>
      <c r="E873" s="41"/>
    </row>
    <row r="874" spans="2:5" hidden="1" x14ac:dyDescent="0.25">
      <c r="B874" s="80"/>
      <c r="C874" s="80"/>
      <c r="D874" s="41"/>
      <c r="E874" s="41"/>
    </row>
    <row r="875" spans="2:5" hidden="1" x14ac:dyDescent="0.25">
      <c r="B875" s="80"/>
      <c r="C875" s="80"/>
      <c r="D875" s="41"/>
      <c r="E875" s="41"/>
    </row>
    <row r="876" spans="2:5" hidden="1" x14ac:dyDescent="0.25">
      <c r="B876" s="80"/>
      <c r="C876" s="80"/>
      <c r="D876" s="41"/>
      <c r="E876" s="41"/>
    </row>
    <row r="877" spans="2:5" hidden="1" x14ac:dyDescent="0.25">
      <c r="B877" s="80"/>
      <c r="C877" s="80"/>
      <c r="D877" s="41"/>
      <c r="E877" s="41"/>
    </row>
    <row r="878" spans="2:5" hidden="1" x14ac:dyDescent="0.25">
      <c r="B878" s="80"/>
      <c r="C878" s="80"/>
      <c r="D878" s="41"/>
      <c r="E878" s="41"/>
    </row>
    <row r="879" spans="2:5" hidden="1" x14ac:dyDescent="0.25">
      <c r="B879" s="80"/>
      <c r="C879" s="80"/>
      <c r="D879" s="41"/>
      <c r="E879" s="41"/>
    </row>
    <row r="880" spans="2:5" hidden="1" x14ac:dyDescent="0.25">
      <c r="B880" s="80"/>
      <c r="C880" s="80"/>
      <c r="D880" s="41"/>
      <c r="E880" s="41"/>
    </row>
    <row r="881" spans="2:5" hidden="1" x14ac:dyDescent="0.25">
      <c r="B881" s="80"/>
      <c r="C881" s="80"/>
      <c r="D881" s="41"/>
      <c r="E881" s="41"/>
    </row>
    <row r="882" spans="2:5" hidden="1" x14ac:dyDescent="0.25">
      <c r="B882" s="80"/>
      <c r="C882" s="80"/>
      <c r="D882" s="41"/>
      <c r="E882" s="41"/>
    </row>
    <row r="883" spans="2:5" hidden="1" x14ac:dyDescent="0.25">
      <c r="B883" s="80"/>
      <c r="C883" s="80"/>
      <c r="D883" s="41"/>
      <c r="E883" s="41"/>
    </row>
    <row r="884" spans="2:5" hidden="1" x14ac:dyDescent="0.25">
      <c r="B884" s="80"/>
      <c r="C884" s="80"/>
      <c r="D884" s="41"/>
      <c r="E884" s="41"/>
    </row>
    <row r="885" spans="2:5" hidden="1" x14ac:dyDescent="0.25">
      <c r="B885" s="80"/>
      <c r="C885" s="80"/>
      <c r="D885" s="41"/>
      <c r="E885" s="41"/>
    </row>
    <row r="886" spans="2:5" hidden="1" x14ac:dyDescent="0.25">
      <c r="B886" s="80"/>
      <c r="C886" s="80"/>
      <c r="D886" s="41"/>
      <c r="E886" s="41"/>
    </row>
    <row r="887" spans="2:5" hidden="1" x14ac:dyDescent="0.25">
      <c r="B887" s="80"/>
      <c r="C887" s="80"/>
      <c r="D887" s="41"/>
      <c r="E887" s="41"/>
    </row>
    <row r="888" spans="2:5" hidden="1" x14ac:dyDescent="0.25">
      <c r="B888" s="80"/>
      <c r="C888" s="80"/>
      <c r="D888" s="41"/>
      <c r="E888" s="41"/>
    </row>
    <row r="889" spans="2:5" hidden="1" x14ac:dyDescent="0.25">
      <c r="B889" s="80"/>
      <c r="C889" s="80"/>
      <c r="D889" s="41"/>
      <c r="E889" s="41"/>
    </row>
    <row r="890" spans="2:5" hidden="1" x14ac:dyDescent="0.25">
      <c r="B890" s="80"/>
      <c r="C890" s="80"/>
      <c r="D890" s="41"/>
      <c r="E890" s="41"/>
    </row>
    <row r="891" spans="2:5" hidden="1" x14ac:dyDescent="0.25">
      <c r="B891" s="80"/>
      <c r="C891" s="80"/>
      <c r="D891" s="41"/>
      <c r="E891" s="41"/>
    </row>
    <row r="892" spans="2:5" hidden="1" x14ac:dyDescent="0.25">
      <c r="B892" s="80"/>
      <c r="C892" s="80"/>
      <c r="D892" s="41"/>
      <c r="E892" s="41"/>
    </row>
    <row r="893" spans="2:5" hidden="1" x14ac:dyDescent="0.25">
      <c r="B893" s="80"/>
      <c r="C893" s="80"/>
      <c r="D893" s="41"/>
      <c r="E893" s="41"/>
    </row>
    <row r="894" spans="2:5" hidden="1" x14ac:dyDescent="0.25">
      <c r="B894" s="80"/>
      <c r="C894" s="80"/>
      <c r="D894" s="41"/>
      <c r="E894" s="41"/>
    </row>
    <row r="895" spans="2:5" hidden="1" x14ac:dyDescent="0.25">
      <c r="B895" s="80"/>
      <c r="C895" s="80"/>
      <c r="D895" s="41"/>
      <c r="E895" s="41"/>
    </row>
    <row r="896" spans="2:5" hidden="1" x14ac:dyDescent="0.25">
      <c r="B896" s="80"/>
      <c r="C896" s="80"/>
      <c r="D896" s="41"/>
      <c r="E896" s="41"/>
    </row>
    <row r="897" spans="2:5" hidden="1" x14ac:dyDescent="0.25">
      <c r="B897" s="80"/>
      <c r="C897" s="80"/>
      <c r="D897" s="41"/>
      <c r="E897" s="41"/>
    </row>
    <row r="898" spans="2:5" hidden="1" x14ac:dyDescent="0.25">
      <c r="B898" s="80"/>
      <c r="C898" s="80"/>
      <c r="D898" s="41"/>
      <c r="E898" s="41"/>
    </row>
    <row r="899" spans="2:5" hidden="1" x14ac:dyDescent="0.25">
      <c r="B899" s="80"/>
      <c r="C899" s="80"/>
      <c r="D899" s="41"/>
      <c r="E899" s="41"/>
    </row>
    <row r="900" spans="2:5" hidden="1" x14ac:dyDescent="0.25">
      <c r="B900" s="80"/>
      <c r="C900" s="80"/>
      <c r="D900" s="41"/>
      <c r="E900" s="41"/>
    </row>
    <row r="901" spans="2:5" hidden="1" x14ac:dyDescent="0.25">
      <c r="B901" s="81"/>
      <c r="C901" s="81"/>
      <c r="D901" s="41"/>
      <c r="E901" s="41"/>
    </row>
    <row r="902" spans="2:5" hidden="1" x14ac:dyDescent="0.25">
      <c r="B902" s="81"/>
      <c r="C902" s="81"/>
      <c r="D902" s="41"/>
      <c r="E902" s="41"/>
    </row>
    <row r="903" spans="2:5" hidden="1" x14ac:dyDescent="0.25">
      <c r="B903" s="81"/>
      <c r="C903" s="81"/>
      <c r="D903" s="41"/>
      <c r="E903" s="41"/>
    </row>
    <row r="904" spans="2:5" hidden="1" x14ac:dyDescent="0.25">
      <c r="B904" s="81"/>
      <c r="C904" s="81"/>
      <c r="D904" s="41"/>
      <c r="E904" s="41"/>
    </row>
    <row r="905" spans="2:5" hidden="1" x14ac:dyDescent="0.25">
      <c r="B905" s="81"/>
      <c r="C905" s="81"/>
      <c r="D905" s="41"/>
      <c r="E905" s="41"/>
    </row>
    <row r="906" spans="2:5" hidden="1" x14ac:dyDescent="0.25">
      <c r="B906" s="81"/>
      <c r="C906" s="81"/>
      <c r="D906" s="41"/>
      <c r="E906" s="41"/>
    </row>
    <row r="907" spans="2:5" hidden="1" x14ac:dyDescent="0.25">
      <c r="B907" s="81"/>
      <c r="C907" s="81"/>
      <c r="D907" s="41"/>
      <c r="E907" s="41"/>
    </row>
    <row r="908" spans="2:5" hidden="1" x14ac:dyDescent="0.25">
      <c r="B908" s="81"/>
      <c r="C908" s="81"/>
      <c r="D908" s="41"/>
      <c r="E908" s="41"/>
    </row>
    <row r="909" spans="2:5" hidden="1" x14ac:dyDescent="0.25">
      <c r="B909" s="81"/>
      <c r="C909" s="81"/>
      <c r="D909" s="41"/>
      <c r="E909" s="41"/>
    </row>
    <row r="910" spans="2:5" hidden="1" x14ac:dyDescent="0.25">
      <c r="B910" s="81"/>
      <c r="C910" s="81"/>
      <c r="D910" s="41"/>
      <c r="E910" s="41"/>
    </row>
    <row r="911" spans="2:5" hidden="1" x14ac:dyDescent="0.25">
      <c r="B911" s="81"/>
      <c r="C911" s="81"/>
      <c r="D911" s="41"/>
      <c r="E911" s="41"/>
    </row>
    <row r="912" spans="2:5" hidden="1" x14ac:dyDescent="0.25">
      <c r="B912" s="81"/>
      <c r="C912" s="81"/>
      <c r="D912" s="41"/>
      <c r="E912" s="41"/>
    </row>
    <row r="913" spans="2:5" hidden="1" x14ac:dyDescent="0.25">
      <c r="B913" s="81"/>
      <c r="C913" s="81"/>
      <c r="D913" s="41"/>
      <c r="E913" s="41"/>
    </row>
    <row r="914" spans="2:5" hidden="1" x14ac:dyDescent="0.25">
      <c r="B914" s="81"/>
      <c r="C914" s="81"/>
      <c r="D914" s="41"/>
      <c r="E914" s="41"/>
    </row>
    <row r="915" spans="2:5" hidden="1" x14ac:dyDescent="0.25">
      <c r="B915" s="81"/>
      <c r="C915" s="81"/>
      <c r="D915" s="41"/>
      <c r="E915" s="41"/>
    </row>
    <row r="916" spans="2:5" hidden="1" x14ac:dyDescent="0.25">
      <c r="B916" s="81"/>
      <c r="C916" s="81"/>
      <c r="D916" s="41"/>
      <c r="E916" s="41"/>
    </row>
    <row r="917" spans="2:5" hidden="1" x14ac:dyDescent="0.25">
      <c r="B917" s="81"/>
      <c r="C917" s="81"/>
      <c r="D917" s="41"/>
      <c r="E917" s="41"/>
    </row>
    <row r="918" spans="2:5" hidden="1" x14ac:dyDescent="0.25">
      <c r="B918" s="81"/>
      <c r="C918" s="81"/>
      <c r="D918" s="41"/>
      <c r="E918" s="41"/>
    </row>
    <row r="919" spans="2:5" hidden="1" x14ac:dyDescent="0.25">
      <c r="B919" s="81"/>
      <c r="C919" s="81"/>
      <c r="D919" s="41"/>
      <c r="E919" s="41"/>
    </row>
    <row r="920" spans="2:5" hidden="1" x14ac:dyDescent="0.25">
      <c r="B920" s="81"/>
      <c r="C920" s="81"/>
      <c r="D920" s="41"/>
      <c r="E920" s="41"/>
    </row>
    <row r="921" spans="2:5" hidden="1" x14ac:dyDescent="0.25">
      <c r="B921" s="81"/>
      <c r="C921" s="81"/>
      <c r="D921" s="41"/>
      <c r="E921" s="41"/>
    </row>
    <row r="922" spans="2:5" hidden="1" x14ac:dyDescent="0.25">
      <c r="B922" s="81"/>
      <c r="C922" s="81"/>
      <c r="D922" s="41"/>
      <c r="E922" s="41"/>
    </row>
    <row r="923" spans="2:5" hidden="1" x14ac:dyDescent="0.25">
      <c r="B923" s="81"/>
      <c r="C923" s="81"/>
      <c r="D923" s="41"/>
      <c r="E923" s="41"/>
    </row>
    <row r="924" spans="2:5" hidden="1" x14ac:dyDescent="0.25">
      <c r="B924" s="81"/>
      <c r="C924" s="81"/>
      <c r="D924" s="41"/>
      <c r="E924" s="41"/>
    </row>
    <row r="925" spans="2:5" hidden="1" x14ac:dyDescent="0.25">
      <c r="B925" s="81"/>
      <c r="C925" s="81"/>
      <c r="D925" s="41"/>
      <c r="E925" s="41"/>
    </row>
    <row r="926" spans="2:5" hidden="1" x14ac:dyDescent="0.25">
      <c r="B926" s="81"/>
      <c r="C926" s="81"/>
      <c r="D926" s="41"/>
      <c r="E926" s="41"/>
    </row>
    <row r="927" spans="2:5" hidden="1" x14ac:dyDescent="0.25">
      <c r="B927" s="81"/>
      <c r="C927" s="81"/>
      <c r="D927" s="41"/>
      <c r="E927" s="41"/>
    </row>
    <row r="928" spans="2:5" hidden="1" x14ac:dyDescent="0.25">
      <c r="B928" s="81"/>
      <c r="C928" s="81"/>
      <c r="D928" s="41"/>
      <c r="E928" s="41"/>
    </row>
    <row r="929" spans="2:5" hidden="1" x14ac:dyDescent="0.25">
      <c r="B929" s="81"/>
      <c r="C929" s="81"/>
      <c r="D929" s="41"/>
      <c r="E929" s="41"/>
    </row>
    <row r="930" spans="2:5" hidden="1" x14ac:dyDescent="0.25">
      <c r="B930" s="81"/>
      <c r="C930" s="81"/>
      <c r="D930" s="41"/>
      <c r="E930" s="41"/>
    </row>
    <row r="931" spans="2:5" hidden="1" x14ac:dyDescent="0.25">
      <c r="B931" s="81"/>
      <c r="C931" s="81"/>
      <c r="D931" s="41"/>
      <c r="E931" s="41"/>
    </row>
    <row r="932" spans="2:5" hidden="1" x14ac:dyDescent="0.25">
      <c r="B932" s="81"/>
      <c r="C932" s="81"/>
      <c r="D932" s="41"/>
      <c r="E932" s="41"/>
    </row>
    <row r="933" spans="2:5" hidden="1" x14ac:dyDescent="0.25">
      <c r="B933" s="81"/>
      <c r="C933" s="81"/>
      <c r="D933" s="41"/>
      <c r="E933" s="41"/>
    </row>
    <row r="934" spans="2:5" hidden="1" x14ac:dyDescent="0.25">
      <c r="B934" s="81"/>
      <c r="C934" s="81"/>
      <c r="D934" s="41"/>
      <c r="E934" s="41"/>
    </row>
    <row r="935" spans="2:5" hidden="1" x14ac:dyDescent="0.25">
      <c r="B935" s="81"/>
      <c r="C935" s="81"/>
      <c r="D935" s="41"/>
      <c r="E935" s="41"/>
    </row>
    <row r="936" spans="2:5" hidden="1" x14ac:dyDescent="0.25">
      <c r="B936" s="81"/>
      <c r="C936" s="81"/>
      <c r="D936" s="41"/>
      <c r="E936" s="41"/>
    </row>
    <row r="937" spans="2:5" hidden="1" x14ac:dyDescent="0.25">
      <c r="B937" s="81"/>
      <c r="C937" s="81"/>
      <c r="D937" s="41"/>
      <c r="E937" s="41"/>
    </row>
    <row r="938" spans="2:5" hidden="1" x14ac:dyDescent="0.25">
      <c r="B938" s="81"/>
      <c r="C938" s="81"/>
      <c r="D938" s="41"/>
      <c r="E938" s="41"/>
    </row>
    <row r="939" spans="2:5" hidden="1" x14ac:dyDescent="0.25">
      <c r="B939" s="81"/>
      <c r="C939" s="81"/>
      <c r="D939" s="41"/>
      <c r="E939" s="41"/>
    </row>
    <row r="940" spans="2:5" hidden="1" x14ac:dyDescent="0.25">
      <c r="B940" s="81"/>
      <c r="C940" s="81"/>
      <c r="D940" s="41"/>
      <c r="E940" s="41"/>
    </row>
    <row r="941" spans="2:5" hidden="1" x14ac:dyDescent="0.25">
      <c r="B941" s="81"/>
      <c r="C941" s="81"/>
      <c r="D941" s="41"/>
      <c r="E941" s="41"/>
    </row>
    <row r="942" spans="2:5" hidden="1" x14ac:dyDescent="0.25">
      <c r="B942" s="81"/>
      <c r="C942" s="81"/>
      <c r="D942" s="41"/>
      <c r="E942" s="41"/>
    </row>
    <row r="943" spans="2:5" hidden="1" x14ac:dyDescent="0.25">
      <c r="B943" s="81"/>
      <c r="C943" s="81"/>
      <c r="D943" s="41"/>
      <c r="E943" s="41"/>
    </row>
    <row r="944" spans="2:5" hidden="1" x14ac:dyDescent="0.25">
      <c r="B944" s="81"/>
      <c r="C944" s="81"/>
      <c r="D944" s="41"/>
      <c r="E944" s="41"/>
    </row>
    <row r="945" spans="2:5" hidden="1" x14ac:dyDescent="0.25">
      <c r="B945" s="81"/>
      <c r="C945" s="81"/>
      <c r="D945" s="41"/>
      <c r="E945" s="41"/>
    </row>
    <row r="946" spans="2:5" hidden="1" x14ac:dyDescent="0.25">
      <c r="B946" s="81"/>
      <c r="C946" s="81"/>
      <c r="D946" s="41"/>
      <c r="E946" s="41"/>
    </row>
    <row r="947" spans="2:5" hidden="1" x14ac:dyDescent="0.25">
      <c r="B947" s="81"/>
      <c r="C947" s="81"/>
      <c r="D947" s="41"/>
      <c r="E947" s="41"/>
    </row>
    <row r="948" spans="2:5" hidden="1" x14ac:dyDescent="0.25">
      <c r="B948" s="81"/>
      <c r="C948" s="81"/>
      <c r="D948" s="41"/>
      <c r="E948" s="41"/>
    </row>
    <row r="949" spans="2:5" hidden="1" x14ac:dyDescent="0.25">
      <c r="B949" s="81"/>
      <c r="C949" s="81"/>
      <c r="D949" s="41"/>
      <c r="E949" s="41"/>
    </row>
    <row r="950" spans="2:5" hidden="1" x14ac:dyDescent="0.25">
      <c r="B950" s="81"/>
      <c r="C950" s="81"/>
      <c r="D950" s="41"/>
      <c r="E950" s="41"/>
    </row>
    <row r="951" spans="2:5" hidden="1" x14ac:dyDescent="0.25">
      <c r="B951" s="81"/>
      <c r="C951" s="81"/>
      <c r="D951" s="41"/>
      <c r="E951" s="41"/>
    </row>
    <row r="952" spans="2:5" hidden="1" x14ac:dyDescent="0.25">
      <c r="B952" s="81"/>
      <c r="C952" s="81"/>
      <c r="D952" s="41"/>
      <c r="E952" s="41"/>
    </row>
    <row r="953" spans="2:5" hidden="1" x14ac:dyDescent="0.25">
      <c r="B953" s="81"/>
      <c r="C953" s="81"/>
      <c r="D953" s="41"/>
      <c r="E953" s="41"/>
    </row>
    <row r="954" spans="2:5" hidden="1" x14ac:dyDescent="0.25">
      <c r="B954" s="81"/>
      <c r="C954" s="81"/>
      <c r="D954" s="41"/>
      <c r="E954" s="41"/>
    </row>
    <row r="955" spans="2:5" hidden="1" x14ac:dyDescent="0.25">
      <c r="B955" s="81"/>
      <c r="C955" s="81"/>
      <c r="D955" s="41"/>
      <c r="E955" s="41"/>
    </row>
    <row r="956" spans="2:5" hidden="1" x14ac:dyDescent="0.25">
      <c r="B956" s="81"/>
      <c r="C956" s="81"/>
      <c r="D956" s="41"/>
      <c r="E956" s="41"/>
    </row>
    <row r="957" spans="2:5" hidden="1" x14ac:dyDescent="0.25">
      <c r="B957" s="81"/>
      <c r="C957" s="81"/>
      <c r="D957" s="41"/>
      <c r="E957" s="41"/>
    </row>
    <row r="958" spans="2:5" hidden="1" x14ac:dyDescent="0.25">
      <c r="B958" s="81"/>
      <c r="C958" s="81"/>
      <c r="D958" s="41"/>
      <c r="E958" s="41"/>
    </row>
    <row r="959" spans="2:5" hidden="1" x14ac:dyDescent="0.25">
      <c r="B959" s="81"/>
      <c r="C959" s="81"/>
      <c r="D959" s="41"/>
      <c r="E959" s="41"/>
    </row>
    <row r="960" spans="2:5" hidden="1" x14ac:dyDescent="0.25">
      <c r="B960" s="81"/>
      <c r="C960" s="81"/>
      <c r="D960" s="41"/>
      <c r="E960" s="41"/>
    </row>
    <row r="961" spans="2:5" hidden="1" x14ac:dyDescent="0.25">
      <c r="B961" s="81"/>
      <c r="C961" s="81"/>
      <c r="D961" s="41"/>
      <c r="E961" s="41"/>
    </row>
    <row r="962" spans="2:5" hidden="1" x14ac:dyDescent="0.25">
      <c r="B962" s="81"/>
      <c r="C962" s="81"/>
      <c r="D962" s="41"/>
      <c r="E962" s="41"/>
    </row>
    <row r="963" spans="2:5" hidden="1" x14ac:dyDescent="0.25">
      <c r="B963" s="81"/>
      <c r="C963" s="81"/>
      <c r="D963" s="41"/>
      <c r="E963" s="41"/>
    </row>
    <row r="964" spans="2:5" hidden="1" x14ac:dyDescent="0.25">
      <c r="B964" s="81"/>
      <c r="C964" s="81"/>
      <c r="D964" s="41"/>
      <c r="E964" s="41"/>
    </row>
    <row r="965" spans="2:5" hidden="1" x14ac:dyDescent="0.25">
      <c r="B965" s="81"/>
      <c r="C965" s="81"/>
      <c r="D965" s="41"/>
      <c r="E965" s="41"/>
    </row>
    <row r="966" spans="2:5" hidden="1" x14ac:dyDescent="0.25">
      <c r="B966" s="81"/>
      <c r="C966" s="81"/>
      <c r="D966" s="41"/>
      <c r="E966" s="41"/>
    </row>
    <row r="967" spans="2:5" hidden="1" x14ac:dyDescent="0.25">
      <c r="B967" s="81"/>
      <c r="C967" s="81"/>
      <c r="D967" s="41"/>
      <c r="E967" s="41"/>
    </row>
    <row r="968" spans="2:5" hidden="1" x14ac:dyDescent="0.25">
      <c r="B968" s="81"/>
      <c r="C968" s="81"/>
      <c r="D968" s="41"/>
      <c r="E968" s="41"/>
    </row>
    <row r="969" spans="2:5" hidden="1" x14ac:dyDescent="0.25">
      <c r="B969" s="81"/>
      <c r="C969" s="81"/>
      <c r="D969" s="41"/>
      <c r="E969" s="41"/>
    </row>
    <row r="970" spans="2:5" hidden="1" x14ac:dyDescent="0.25">
      <c r="B970" s="81"/>
      <c r="C970" s="81"/>
      <c r="D970" s="41"/>
      <c r="E970" s="41"/>
    </row>
    <row r="971" spans="2:5" hidden="1" x14ac:dyDescent="0.25">
      <c r="B971" s="81"/>
      <c r="C971" s="81"/>
      <c r="D971" s="41"/>
      <c r="E971" s="41"/>
    </row>
    <row r="972" spans="2:5" hidden="1" x14ac:dyDescent="0.25">
      <c r="B972" s="81"/>
      <c r="C972" s="81"/>
      <c r="D972" s="41"/>
      <c r="E972" s="41"/>
    </row>
    <row r="973" spans="2:5" hidden="1" x14ac:dyDescent="0.25">
      <c r="B973" s="81"/>
      <c r="C973" s="81"/>
      <c r="D973" s="41"/>
      <c r="E973" s="41"/>
    </row>
    <row r="974" spans="2:5" hidden="1" x14ac:dyDescent="0.25">
      <c r="B974" s="81"/>
      <c r="C974" s="81"/>
      <c r="D974" s="41"/>
      <c r="E974" s="41"/>
    </row>
    <row r="975" spans="2:5" hidden="1" x14ac:dyDescent="0.25">
      <c r="B975" s="81"/>
      <c r="C975" s="81"/>
      <c r="D975" s="41"/>
      <c r="E975" s="41"/>
    </row>
    <row r="976" spans="2:5" hidden="1" x14ac:dyDescent="0.25">
      <c r="B976" s="81"/>
      <c r="C976" s="81"/>
      <c r="D976" s="41"/>
      <c r="E976" s="41"/>
    </row>
    <row r="977" spans="2:5" hidden="1" x14ac:dyDescent="0.25">
      <c r="B977" s="81"/>
      <c r="C977" s="81"/>
      <c r="D977" s="41"/>
      <c r="E977" s="41"/>
    </row>
    <row r="978" spans="2:5" hidden="1" x14ac:dyDescent="0.25">
      <c r="B978" s="81"/>
      <c r="C978" s="81"/>
      <c r="D978" s="41"/>
      <c r="E978" s="41"/>
    </row>
    <row r="979" spans="2:5" hidden="1" x14ac:dyDescent="0.25">
      <c r="B979" s="81"/>
      <c r="C979" s="81"/>
      <c r="D979" s="41"/>
      <c r="E979" s="41"/>
    </row>
    <row r="980" spans="2:5" hidden="1" x14ac:dyDescent="0.25">
      <c r="B980" s="81"/>
      <c r="C980" s="81"/>
      <c r="D980" s="41"/>
      <c r="E980" s="41"/>
    </row>
    <row r="981" spans="2:5" hidden="1" x14ac:dyDescent="0.25">
      <c r="B981" s="81"/>
      <c r="C981" s="81"/>
      <c r="D981" s="41"/>
      <c r="E981" s="41"/>
    </row>
    <row r="982" spans="2:5" hidden="1" x14ac:dyDescent="0.25">
      <c r="B982" s="81"/>
      <c r="C982" s="81"/>
      <c r="D982" s="41"/>
      <c r="E982" s="41"/>
    </row>
    <row r="983" spans="2:5" hidden="1" x14ac:dyDescent="0.25">
      <c r="B983" s="81"/>
      <c r="C983" s="81"/>
      <c r="D983" s="41"/>
      <c r="E983" s="41"/>
    </row>
    <row r="984" spans="2:5" hidden="1" x14ac:dyDescent="0.25">
      <c r="B984" s="81"/>
      <c r="C984" s="81"/>
      <c r="D984" s="41"/>
      <c r="E984" s="41"/>
    </row>
    <row r="985" spans="2:5" hidden="1" x14ac:dyDescent="0.25">
      <c r="B985" s="81"/>
      <c r="C985" s="81"/>
      <c r="D985" s="41"/>
      <c r="E985" s="41"/>
    </row>
    <row r="986" spans="2:5" hidden="1" x14ac:dyDescent="0.25">
      <c r="B986" s="81"/>
      <c r="C986" s="81"/>
      <c r="D986" s="41"/>
      <c r="E986" s="41"/>
    </row>
    <row r="987" spans="2:5" hidden="1" x14ac:dyDescent="0.25">
      <c r="B987" s="81"/>
      <c r="C987" s="81"/>
      <c r="D987" s="41"/>
      <c r="E987" s="41"/>
    </row>
    <row r="988" spans="2:5" hidden="1" x14ac:dyDescent="0.25">
      <c r="B988" s="81"/>
      <c r="C988" s="81"/>
      <c r="D988" s="41"/>
      <c r="E988" s="41"/>
    </row>
    <row r="989" spans="2:5" hidden="1" x14ac:dyDescent="0.25">
      <c r="B989" s="81"/>
      <c r="C989" s="81"/>
      <c r="D989" s="41"/>
      <c r="E989" s="41"/>
    </row>
    <row r="990" spans="2:5" hidden="1" x14ac:dyDescent="0.25">
      <c r="B990" s="81"/>
      <c r="C990" s="81"/>
      <c r="D990" s="41"/>
      <c r="E990" s="41"/>
    </row>
    <row r="991" spans="2:5" hidden="1" x14ac:dyDescent="0.25">
      <c r="B991" s="81"/>
      <c r="C991" s="81"/>
      <c r="D991" s="41"/>
      <c r="E991" s="41"/>
    </row>
    <row r="992" spans="2:5" hidden="1" x14ac:dyDescent="0.25">
      <c r="B992" s="81"/>
      <c r="C992" s="81"/>
      <c r="D992" s="41"/>
      <c r="E992" s="41"/>
    </row>
    <row r="993" spans="2:5" hidden="1" x14ac:dyDescent="0.25">
      <c r="B993" s="81"/>
      <c r="C993" s="81"/>
      <c r="D993" s="41"/>
      <c r="E993" s="41"/>
    </row>
    <row r="994" spans="2:5" hidden="1" x14ac:dyDescent="0.25">
      <c r="B994" s="81"/>
      <c r="C994" s="81"/>
      <c r="D994" s="41"/>
      <c r="E994" s="41"/>
    </row>
    <row r="995" spans="2:5" hidden="1" x14ac:dyDescent="0.25">
      <c r="B995" s="81"/>
      <c r="C995" s="81"/>
      <c r="D995" s="41"/>
      <c r="E995" s="41"/>
    </row>
    <row r="996" spans="2:5" hidden="1" x14ac:dyDescent="0.25">
      <c r="B996" s="81"/>
      <c r="C996" s="81"/>
      <c r="D996" s="41"/>
      <c r="E996" s="41"/>
    </row>
    <row r="997" spans="2:5" hidden="1" x14ac:dyDescent="0.25">
      <c r="B997" s="81"/>
      <c r="C997" s="81"/>
      <c r="D997" s="41"/>
      <c r="E997" s="41"/>
    </row>
    <row r="998" spans="2:5" hidden="1" x14ac:dyDescent="0.25">
      <c r="B998" s="81"/>
      <c r="C998" s="81"/>
      <c r="D998" s="41"/>
      <c r="E998" s="41"/>
    </row>
    <row r="999" spans="2:5" hidden="1" x14ac:dyDescent="0.25">
      <c r="B999" s="81"/>
      <c r="C999" s="81"/>
      <c r="D999" s="41"/>
      <c r="E999" s="41"/>
    </row>
    <row r="1000" spans="2:5" hidden="1" x14ac:dyDescent="0.25">
      <c r="B1000" s="81"/>
      <c r="C1000" s="81"/>
      <c r="D1000" s="41"/>
      <c r="E1000" s="41"/>
    </row>
    <row r="1001" spans="2:5" hidden="1" x14ac:dyDescent="0.25">
      <c r="B1001" s="81"/>
      <c r="C1001" s="81"/>
      <c r="D1001" s="41"/>
      <c r="E1001" s="41"/>
    </row>
    <row r="1002" spans="2:5" hidden="1" x14ac:dyDescent="0.25">
      <c r="B1002" s="81"/>
      <c r="C1002" s="81"/>
      <c r="D1002" s="41"/>
      <c r="E1002" s="41"/>
    </row>
    <row r="1003" spans="2:5" hidden="1" x14ac:dyDescent="0.25">
      <c r="B1003" s="81"/>
      <c r="C1003" s="81"/>
      <c r="D1003" s="41"/>
      <c r="E1003" s="41"/>
    </row>
    <row r="1004" spans="2:5" hidden="1" x14ac:dyDescent="0.25">
      <c r="B1004" s="81"/>
      <c r="C1004" s="81"/>
      <c r="D1004" s="41"/>
      <c r="E1004" s="41"/>
    </row>
    <row r="1005" spans="2:5" hidden="1" x14ac:dyDescent="0.25">
      <c r="B1005" s="81"/>
      <c r="C1005" s="81"/>
      <c r="D1005" s="41"/>
      <c r="E1005" s="41"/>
    </row>
    <row r="1006" spans="2:5" hidden="1" x14ac:dyDescent="0.25">
      <c r="B1006" s="81"/>
      <c r="C1006" s="81"/>
      <c r="D1006" s="41"/>
      <c r="E1006" s="41"/>
    </row>
    <row r="1007" spans="2:5" hidden="1" x14ac:dyDescent="0.25">
      <c r="B1007" s="81"/>
      <c r="C1007" s="81"/>
      <c r="D1007" s="41"/>
      <c r="E1007" s="41"/>
    </row>
    <row r="1008" spans="2:5" hidden="1" x14ac:dyDescent="0.25">
      <c r="B1008" s="81"/>
      <c r="C1008" s="81"/>
      <c r="D1008" s="41"/>
      <c r="E1008" s="41"/>
    </row>
    <row r="1009" spans="2:5" hidden="1" x14ac:dyDescent="0.25">
      <c r="B1009" s="81"/>
      <c r="C1009" s="81"/>
      <c r="D1009" s="41"/>
      <c r="E1009" s="41"/>
    </row>
    <row r="1010" spans="2:5" hidden="1" x14ac:dyDescent="0.25">
      <c r="B1010" s="81"/>
      <c r="C1010" s="81"/>
      <c r="D1010" s="41"/>
      <c r="E1010" s="41"/>
    </row>
    <row r="1011" spans="2:5" hidden="1" x14ac:dyDescent="0.25">
      <c r="B1011" s="81"/>
      <c r="C1011" s="81"/>
      <c r="D1011" s="41"/>
      <c r="E1011" s="41"/>
    </row>
    <row r="1012" spans="2:5" hidden="1" x14ac:dyDescent="0.25">
      <c r="B1012" s="81"/>
      <c r="C1012" s="81"/>
      <c r="D1012" s="41"/>
      <c r="E1012" s="41"/>
    </row>
    <row r="1013" spans="2:5" hidden="1" x14ac:dyDescent="0.25">
      <c r="B1013" s="81"/>
      <c r="C1013" s="81"/>
      <c r="D1013" s="41"/>
      <c r="E1013" s="41"/>
    </row>
    <row r="1014" spans="2:5" hidden="1" x14ac:dyDescent="0.25">
      <c r="B1014" s="81"/>
      <c r="C1014" s="81"/>
      <c r="D1014" s="41"/>
      <c r="E1014" s="41"/>
    </row>
    <row r="1015" spans="2:5" hidden="1" x14ac:dyDescent="0.25">
      <c r="B1015" s="81"/>
      <c r="C1015" s="81"/>
      <c r="D1015" s="41"/>
      <c r="E1015" s="41"/>
    </row>
    <row r="1016" spans="2:5" hidden="1" x14ac:dyDescent="0.25">
      <c r="B1016" s="81"/>
      <c r="C1016" s="81"/>
      <c r="D1016" s="41"/>
      <c r="E1016" s="41"/>
    </row>
    <row r="1017" spans="2:5" hidden="1" x14ac:dyDescent="0.25">
      <c r="B1017" s="81"/>
      <c r="C1017" s="81"/>
      <c r="D1017" s="41"/>
      <c r="E1017" s="41"/>
    </row>
    <row r="1018" spans="2:5" hidden="1" x14ac:dyDescent="0.25">
      <c r="B1018" s="81"/>
      <c r="C1018" s="81"/>
      <c r="D1018" s="41"/>
      <c r="E1018" s="41"/>
    </row>
    <row r="1019" spans="2:5" hidden="1" x14ac:dyDescent="0.25">
      <c r="B1019" s="81"/>
      <c r="C1019" s="81"/>
      <c r="D1019" s="41"/>
      <c r="E1019" s="41"/>
    </row>
    <row r="1020" spans="2:5" hidden="1" x14ac:dyDescent="0.25">
      <c r="B1020" s="81"/>
      <c r="C1020" s="81"/>
      <c r="D1020" s="41"/>
      <c r="E1020" s="41"/>
    </row>
    <row r="1021" spans="2:5" hidden="1" x14ac:dyDescent="0.25">
      <c r="B1021" s="81"/>
      <c r="C1021" s="81"/>
      <c r="D1021" s="41"/>
      <c r="E1021" s="41"/>
    </row>
    <row r="1022" spans="2:5" hidden="1" x14ac:dyDescent="0.25">
      <c r="B1022" s="81"/>
      <c r="C1022" s="81"/>
      <c r="D1022" s="41"/>
      <c r="E1022" s="41"/>
    </row>
    <row r="1023" spans="2:5" hidden="1" x14ac:dyDescent="0.25">
      <c r="B1023" s="81"/>
      <c r="C1023" s="81"/>
      <c r="D1023" s="41"/>
      <c r="E1023" s="41"/>
    </row>
    <row r="1024" spans="2:5" hidden="1" x14ac:dyDescent="0.25">
      <c r="B1024" s="81"/>
      <c r="C1024" s="81"/>
      <c r="D1024" s="41"/>
      <c r="E1024" s="41"/>
    </row>
    <row r="1025" spans="2:5" hidden="1" x14ac:dyDescent="0.25">
      <c r="B1025" s="81"/>
      <c r="C1025" s="81"/>
      <c r="D1025" s="41"/>
      <c r="E1025" s="41"/>
    </row>
    <row r="1026" spans="2:5" hidden="1" x14ac:dyDescent="0.25">
      <c r="B1026" s="81"/>
      <c r="C1026" s="81"/>
      <c r="D1026" s="41"/>
      <c r="E1026" s="41"/>
    </row>
    <row r="1027" spans="2:5" hidden="1" x14ac:dyDescent="0.25">
      <c r="B1027" s="81"/>
      <c r="C1027" s="81"/>
      <c r="D1027" s="41"/>
      <c r="E1027" s="41"/>
    </row>
    <row r="1028" spans="2:5" hidden="1" x14ac:dyDescent="0.25">
      <c r="B1028" s="81"/>
      <c r="C1028" s="81"/>
      <c r="D1028" s="41"/>
      <c r="E1028" s="41"/>
    </row>
    <row r="1029" spans="2:5" hidden="1" x14ac:dyDescent="0.25">
      <c r="B1029" s="81"/>
      <c r="C1029" s="81"/>
      <c r="D1029" s="41"/>
      <c r="E1029" s="41"/>
    </row>
    <row r="1030" spans="2:5" hidden="1" x14ac:dyDescent="0.25">
      <c r="B1030" s="81"/>
      <c r="C1030" s="81"/>
      <c r="D1030" s="41"/>
      <c r="E1030" s="41"/>
    </row>
    <row r="1031" spans="2:5" hidden="1" x14ac:dyDescent="0.25">
      <c r="B1031" s="81"/>
      <c r="C1031" s="81"/>
      <c r="D1031" s="41"/>
      <c r="E1031" s="41"/>
    </row>
    <row r="1032" spans="2:5" hidden="1" x14ac:dyDescent="0.25">
      <c r="B1032" s="81"/>
      <c r="C1032" s="81"/>
      <c r="D1032" s="41"/>
      <c r="E1032" s="41"/>
    </row>
    <row r="1033" spans="2:5" hidden="1" x14ac:dyDescent="0.25">
      <c r="B1033" s="81"/>
      <c r="C1033" s="81"/>
      <c r="D1033" s="41"/>
      <c r="E1033" s="41"/>
    </row>
    <row r="1034" spans="2:5" hidden="1" x14ac:dyDescent="0.25">
      <c r="B1034" s="81"/>
      <c r="C1034" s="81"/>
      <c r="D1034" s="41"/>
      <c r="E1034" s="41"/>
    </row>
    <row r="1035" spans="2:5" hidden="1" x14ac:dyDescent="0.25">
      <c r="B1035" s="81"/>
      <c r="C1035" s="81"/>
      <c r="D1035" s="41"/>
      <c r="E1035" s="41"/>
    </row>
    <row r="1036" spans="2:5" hidden="1" x14ac:dyDescent="0.25">
      <c r="B1036" s="81"/>
      <c r="C1036" s="81"/>
      <c r="D1036" s="41"/>
      <c r="E1036" s="41"/>
    </row>
    <row r="1037" spans="2:5" hidden="1" x14ac:dyDescent="0.25">
      <c r="B1037" s="81"/>
      <c r="C1037" s="81"/>
      <c r="D1037" s="41"/>
      <c r="E1037" s="41"/>
    </row>
    <row r="1038" spans="2:5" hidden="1" x14ac:dyDescent="0.25">
      <c r="B1038" s="81"/>
      <c r="C1038" s="81"/>
      <c r="D1038" s="41"/>
      <c r="E1038" s="41"/>
    </row>
    <row r="1039" spans="2:5" hidden="1" x14ac:dyDescent="0.25">
      <c r="B1039" s="81"/>
      <c r="C1039" s="81"/>
      <c r="D1039" s="41"/>
      <c r="E1039" s="41"/>
    </row>
    <row r="1040" spans="2:5" hidden="1" x14ac:dyDescent="0.25">
      <c r="B1040" s="81"/>
      <c r="C1040" s="81"/>
      <c r="D1040" s="41"/>
      <c r="E1040" s="41"/>
    </row>
    <row r="1041" spans="2:5" hidden="1" x14ac:dyDescent="0.25">
      <c r="B1041" s="81"/>
      <c r="C1041" s="81"/>
      <c r="D1041" s="41"/>
      <c r="E1041" s="41"/>
    </row>
    <row r="1042" spans="2:5" hidden="1" x14ac:dyDescent="0.25">
      <c r="B1042" s="81"/>
      <c r="C1042" s="81"/>
      <c r="D1042" s="41"/>
      <c r="E1042" s="41"/>
    </row>
    <row r="1043" spans="2:5" hidden="1" x14ac:dyDescent="0.25">
      <c r="B1043" s="81"/>
      <c r="C1043" s="81"/>
      <c r="D1043" s="41"/>
      <c r="E1043" s="41"/>
    </row>
    <row r="1044" spans="2:5" hidden="1" x14ac:dyDescent="0.25">
      <c r="B1044" s="81"/>
      <c r="C1044" s="81"/>
      <c r="D1044" s="41"/>
      <c r="E1044" s="41"/>
    </row>
    <row r="1045" spans="2:5" hidden="1" x14ac:dyDescent="0.25">
      <c r="B1045" s="81"/>
      <c r="C1045" s="81"/>
      <c r="D1045" s="41"/>
      <c r="E1045" s="41"/>
    </row>
    <row r="1046" spans="2:5" hidden="1" x14ac:dyDescent="0.25">
      <c r="B1046" s="81"/>
      <c r="C1046" s="81"/>
      <c r="D1046" s="41"/>
      <c r="E1046" s="41"/>
    </row>
    <row r="1047" spans="2:5" hidden="1" x14ac:dyDescent="0.25">
      <c r="B1047" s="81"/>
      <c r="C1047" s="81"/>
      <c r="D1047" s="41"/>
      <c r="E1047" s="41"/>
    </row>
    <row r="1048" spans="2:5" hidden="1" x14ac:dyDescent="0.25">
      <c r="B1048" s="81"/>
      <c r="C1048" s="81"/>
      <c r="D1048" s="41"/>
      <c r="E1048" s="41"/>
    </row>
    <row r="1049" spans="2:5" hidden="1" x14ac:dyDescent="0.25">
      <c r="B1049" s="81"/>
      <c r="C1049" s="81"/>
      <c r="D1049" s="41"/>
      <c r="E1049" s="41"/>
    </row>
    <row r="1050" spans="2:5" hidden="1" x14ac:dyDescent="0.25">
      <c r="B1050" s="81"/>
      <c r="C1050" s="81"/>
      <c r="D1050" s="41"/>
      <c r="E1050" s="41"/>
    </row>
    <row r="1051" spans="2:5" hidden="1" x14ac:dyDescent="0.25">
      <c r="B1051" s="81"/>
      <c r="C1051" s="81"/>
      <c r="D1051" s="41"/>
      <c r="E1051" s="41"/>
    </row>
    <row r="1052" spans="2:5" hidden="1" x14ac:dyDescent="0.25">
      <c r="B1052" s="81"/>
      <c r="C1052" s="81"/>
      <c r="D1052" s="41"/>
      <c r="E1052" s="41"/>
    </row>
    <row r="1053" spans="2:5" hidden="1" x14ac:dyDescent="0.25">
      <c r="B1053" s="81"/>
      <c r="C1053" s="81"/>
      <c r="D1053" s="41"/>
      <c r="E1053" s="41"/>
    </row>
    <row r="1054" spans="2:5" hidden="1" x14ac:dyDescent="0.25">
      <c r="B1054" s="81"/>
      <c r="C1054" s="81"/>
      <c r="D1054" s="41"/>
      <c r="E1054" s="41"/>
    </row>
    <row r="1055" spans="2:5" hidden="1" x14ac:dyDescent="0.25">
      <c r="B1055" s="81"/>
      <c r="C1055" s="81"/>
      <c r="D1055" s="41"/>
      <c r="E1055" s="41"/>
    </row>
    <row r="1056" spans="2:5" hidden="1" x14ac:dyDescent="0.25">
      <c r="B1056" s="81"/>
      <c r="C1056" s="81"/>
      <c r="D1056" s="41"/>
      <c r="E1056" s="41"/>
    </row>
    <row r="1057" spans="2:5" hidden="1" x14ac:dyDescent="0.25">
      <c r="B1057" s="81"/>
      <c r="C1057" s="81"/>
      <c r="D1057" s="41"/>
      <c r="E1057" s="41"/>
    </row>
    <row r="1058" spans="2:5" hidden="1" x14ac:dyDescent="0.25">
      <c r="B1058" s="81"/>
      <c r="C1058" s="81"/>
      <c r="D1058" s="41"/>
      <c r="E1058" s="41"/>
    </row>
    <row r="1059" spans="2:5" hidden="1" x14ac:dyDescent="0.25">
      <c r="B1059" s="81"/>
      <c r="C1059" s="81"/>
      <c r="D1059" s="41"/>
      <c r="E1059" s="41"/>
    </row>
    <row r="1060" spans="2:5" hidden="1" x14ac:dyDescent="0.25">
      <c r="B1060" s="81"/>
      <c r="C1060" s="81"/>
      <c r="D1060" s="41"/>
      <c r="E1060" s="41"/>
    </row>
    <row r="1061" spans="2:5" hidden="1" x14ac:dyDescent="0.25">
      <c r="B1061" s="81"/>
      <c r="C1061" s="81"/>
      <c r="D1061" s="41"/>
      <c r="E1061" s="41"/>
    </row>
    <row r="1062" spans="2:5" hidden="1" x14ac:dyDescent="0.25">
      <c r="B1062" s="81"/>
      <c r="C1062" s="81"/>
      <c r="D1062" s="41"/>
      <c r="E1062" s="41"/>
    </row>
    <row r="1063" spans="2:5" hidden="1" x14ac:dyDescent="0.25">
      <c r="B1063" s="81"/>
      <c r="C1063" s="81"/>
      <c r="D1063" s="41"/>
      <c r="E1063" s="41"/>
    </row>
    <row r="1064" spans="2:5" hidden="1" x14ac:dyDescent="0.25">
      <c r="B1064" s="81"/>
      <c r="C1064" s="81"/>
      <c r="D1064" s="41"/>
      <c r="E1064" s="41"/>
    </row>
    <row r="1065" spans="2:5" hidden="1" x14ac:dyDescent="0.25">
      <c r="B1065" s="81"/>
      <c r="C1065" s="81"/>
      <c r="D1065" s="41"/>
      <c r="E1065" s="41"/>
    </row>
    <row r="1066" spans="2:5" hidden="1" x14ac:dyDescent="0.25">
      <c r="B1066" s="81"/>
      <c r="C1066" s="81"/>
      <c r="D1066" s="41"/>
      <c r="E1066" s="41"/>
    </row>
    <row r="1067" spans="2:5" hidden="1" x14ac:dyDescent="0.25">
      <c r="B1067" s="81"/>
      <c r="C1067" s="81"/>
      <c r="D1067" s="41"/>
      <c r="E1067" s="41"/>
    </row>
    <row r="1068" spans="2:5" hidden="1" x14ac:dyDescent="0.25">
      <c r="B1068" s="81"/>
      <c r="C1068" s="81"/>
      <c r="D1068" s="41"/>
      <c r="E1068" s="41"/>
    </row>
    <row r="1069" spans="2:5" hidden="1" x14ac:dyDescent="0.25">
      <c r="B1069" s="81"/>
      <c r="C1069" s="81"/>
      <c r="D1069" s="41"/>
      <c r="E1069" s="41"/>
    </row>
    <row r="1070" spans="2:5" hidden="1" x14ac:dyDescent="0.25">
      <c r="B1070" s="81"/>
      <c r="C1070" s="81"/>
      <c r="D1070" s="41"/>
      <c r="E1070" s="41"/>
    </row>
    <row r="1071" spans="2:5" hidden="1" x14ac:dyDescent="0.25">
      <c r="B1071" s="81"/>
      <c r="C1071" s="81"/>
      <c r="D1071" s="41"/>
      <c r="E1071" s="41"/>
    </row>
    <row r="1072" spans="2:5" hidden="1" x14ac:dyDescent="0.25">
      <c r="B1072" s="81"/>
      <c r="C1072" s="81"/>
      <c r="D1072" s="41"/>
      <c r="E1072" s="41"/>
    </row>
    <row r="1073" spans="2:5" hidden="1" x14ac:dyDescent="0.25">
      <c r="B1073" s="81"/>
      <c r="C1073" s="81"/>
      <c r="D1073" s="41"/>
      <c r="E1073" s="41"/>
    </row>
    <row r="1074" spans="2:5" hidden="1" x14ac:dyDescent="0.25">
      <c r="B1074" s="81"/>
      <c r="C1074" s="81"/>
      <c r="D1074" s="41"/>
      <c r="E1074" s="41"/>
    </row>
    <row r="1075" spans="2:5" hidden="1" x14ac:dyDescent="0.25">
      <c r="B1075" s="81"/>
      <c r="C1075" s="81"/>
      <c r="D1075" s="41"/>
      <c r="E1075" s="41"/>
    </row>
    <row r="1076" spans="2:5" hidden="1" x14ac:dyDescent="0.25">
      <c r="B1076" s="81"/>
      <c r="C1076" s="81"/>
      <c r="D1076" s="41"/>
      <c r="E1076" s="41"/>
    </row>
    <row r="1077" spans="2:5" hidden="1" x14ac:dyDescent="0.25">
      <c r="B1077" s="81"/>
      <c r="C1077" s="81"/>
      <c r="D1077" s="41"/>
      <c r="E1077" s="41"/>
    </row>
    <row r="1078" spans="2:5" hidden="1" x14ac:dyDescent="0.25">
      <c r="B1078" s="81"/>
      <c r="C1078" s="81"/>
      <c r="D1078" s="41"/>
      <c r="E1078" s="41"/>
    </row>
    <row r="1079" spans="2:5" hidden="1" x14ac:dyDescent="0.25">
      <c r="B1079" s="81"/>
      <c r="C1079" s="81"/>
      <c r="D1079" s="41"/>
      <c r="E1079" s="41"/>
    </row>
    <row r="1080" spans="2:5" hidden="1" x14ac:dyDescent="0.25">
      <c r="B1080" s="81"/>
      <c r="C1080" s="81"/>
      <c r="D1080" s="41"/>
      <c r="E1080" s="41"/>
    </row>
    <row r="1081" spans="2:5" hidden="1" x14ac:dyDescent="0.25">
      <c r="B1081" s="81"/>
      <c r="C1081" s="81"/>
      <c r="D1081" s="41"/>
      <c r="E1081" s="41"/>
    </row>
    <row r="1082" spans="2:5" hidden="1" x14ac:dyDescent="0.25">
      <c r="B1082" s="81"/>
      <c r="C1082" s="81"/>
      <c r="D1082" s="41"/>
      <c r="E1082" s="41"/>
    </row>
    <row r="1083" spans="2:5" hidden="1" x14ac:dyDescent="0.25">
      <c r="B1083" s="81"/>
      <c r="C1083" s="81"/>
      <c r="D1083" s="41"/>
      <c r="E1083" s="41"/>
    </row>
    <row r="1084" spans="2:5" hidden="1" x14ac:dyDescent="0.25">
      <c r="B1084" s="81"/>
      <c r="C1084" s="81"/>
      <c r="D1084" s="41"/>
      <c r="E1084" s="41"/>
    </row>
    <row r="1085" spans="2:5" hidden="1" x14ac:dyDescent="0.25">
      <c r="B1085" s="81"/>
      <c r="C1085" s="81"/>
      <c r="D1085" s="41"/>
      <c r="E1085" s="41"/>
    </row>
    <row r="1086" spans="2:5" hidden="1" x14ac:dyDescent="0.25">
      <c r="B1086" s="81"/>
      <c r="C1086" s="81"/>
      <c r="D1086" s="41"/>
      <c r="E1086" s="41"/>
    </row>
    <row r="1087" spans="2:5" hidden="1" x14ac:dyDescent="0.25">
      <c r="B1087" s="81"/>
      <c r="C1087" s="81"/>
      <c r="D1087" s="41"/>
      <c r="E1087" s="41"/>
    </row>
    <row r="1088" spans="2:5" hidden="1" x14ac:dyDescent="0.25">
      <c r="B1088" s="81"/>
      <c r="C1088" s="81"/>
      <c r="D1088" s="41"/>
      <c r="E1088" s="41"/>
    </row>
    <row r="1089" spans="2:5" hidden="1" x14ac:dyDescent="0.25">
      <c r="B1089" s="81"/>
      <c r="C1089" s="81"/>
      <c r="D1089" s="41"/>
      <c r="E1089" s="41"/>
    </row>
    <row r="1090" spans="2:5" hidden="1" x14ac:dyDescent="0.25">
      <c r="B1090" s="81"/>
      <c r="C1090" s="81"/>
      <c r="D1090" s="41"/>
      <c r="E1090" s="41"/>
    </row>
    <row r="1091" spans="2:5" hidden="1" x14ac:dyDescent="0.25">
      <c r="B1091" s="81"/>
      <c r="C1091" s="81"/>
      <c r="D1091" s="41"/>
      <c r="E1091" s="41"/>
    </row>
    <row r="1092" spans="2:5" hidden="1" x14ac:dyDescent="0.25">
      <c r="B1092" s="81"/>
      <c r="C1092" s="81"/>
      <c r="D1092" s="41"/>
      <c r="E1092" s="41"/>
    </row>
    <row r="1093" spans="2:5" hidden="1" x14ac:dyDescent="0.25">
      <c r="B1093" s="81"/>
      <c r="C1093" s="81"/>
      <c r="D1093" s="41"/>
      <c r="E1093" s="41"/>
    </row>
    <row r="1094" spans="2:5" hidden="1" x14ac:dyDescent="0.25">
      <c r="B1094" s="81"/>
      <c r="C1094" s="81"/>
      <c r="D1094" s="41"/>
      <c r="E1094" s="41"/>
    </row>
    <row r="1095" spans="2:5" hidden="1" x14ac:dyDescent="0.25">
      <c r="B1095" s="81"/>
      <c r="C1095" s="81"/>
      <c r="D1095" s="41"/>
      <c r="E1095" s="41"/>
    </row>
    <row r="1096" spans="2:5" hidden="1" x14ac:dyDescent="0.25">
      <c r="B1096" s="81"/>
      <c r="C1096" s="81"/>
      <c r="D1096" s="41"/>
      <c r="E1096" s="41"/>
    </row>
    <row r="1097" spans="2:5" hidden="1" x14ac:dyDescent="0.25">
      <c r="B1097" s="81"/>
      <c r="C1097" s="81"/>
      <c r="D1097" s="41"/>
      <c r="E1097" s="41"/>
    </row>
    <row r="1098" spans="2:5" hidden="1" x14ac:dyDescent="0.25">
      <c r="B1098" s="81"/>
      <c r="C1098" s="81"/>
      <c r="D1098" s="41"/>
      <c r="E1098" s="41"/>
    </row>
    <row r="1099" spans="2:5" hidden="1" x14ac:dyDescent="0.25">
      <c r="B1099" s="81"/>
      <c r="C1099" s="81"/>
      <c r="D1099" s="41"/>
      <c r="E1099" s="41"/>
    </row>
    <row r="1100" spans="2:5" hidden="1" x14ac:dyDescent="0.25">
      <c r="B1100" s="81"/>
      <c r="C1100" s="81"/>
      <c r="D1100" s="41"/>
      <c r="E1100" s="41"/>
    </row>
    <row r="1101" spans="2:5" hidden="1" x14ac:dyDescent="0.25">
      <c r="B1101" s="81"/>
      <c r="C1101" s="81"/>
      <c r="D1101" s="41"/>
      <c r="E1101" s="41"/>
    </row>
    <row r="1102" spans="2:5" hidden="1" x14ac:dyDescent="0.25">
      <c r="B1102" s="81"/>
      <c r="C1102" s="81"/>
      <c r="D1102" s="41"/>
      <c r="E1102" s="41"/>
    </row>
    <row r="1103" spans="2:5" hidden="1" x14ac:dyDescent="0.25">
      <c r="B1103" s="81"/>
      <c r="C1103" s="81"/>
      <c r="D1103" s="41"/>
      <c r="E1103" s="41"/>
    </row>
    <row r="1104" spans="2:5" hidden="1" x14ac:dyDescent="0.25">
      <c r="B1104" s="81"/>
      <c r="C1104" s="81"/>
      <c r="D1104" s="41"/>
      <c r="E1104" s="41"/>
    </row>
    <row r="1105" spans="2:5" hidden="1" x14ac:dyDescent="0.25">
      <c r="B1105" s="81"/>
      <c r="C1105" s="81"/>
      <c r="D1105" s="41"/>
      <c r="E1105" s="41"/>
    </row>
    <row r="1106" spans="2:5" hidden="1" x14ac:dyDescent="0.25">
      <c r="B1106" s="81"/>
      <c r="C1106" s="81"/>
      <c r="D1106" s="41"/>
      <c r="E1106" s="41"/>
    </row>
    <row r="1107" spans="2:5" hidden="1" x14ac:dyDescent="0.25">
      <c r="B1107" s="81"/>
      <c r="C1107" s="81"/>
      <c r="D1107" s="41"/>
      <c r="E1107" s="41"/>
    </row>
    <row r="1108" spans="2:5" hidden="1" x14ac:dyDescent="0.25">
      <c r="B1108" s="81"/>
      <c r="C1108" s="81"/>
      <c r="D1108" s="41"/>
      <c r="E1108" s="41"/>
    </row>
    <row r="1109" spans="2:5" hidden="1" x14ac:dyDescent="0.25">
      <c r="B1109" s="81"/>
      <c r="C1109" s="81"/>
      <c r="D1109" s="41"/>
      <c r="E1109" s="41"/>
    </row>
    <row r="1110" spans="2:5" hidden="1" x14ac:dyDescent="0.25">
      <c r="B1110" s="81"/>
      <c r="C1110" s="81"/>
      <c r="D1110" s="41"/>
      <c r="E1110" s="41"/>
    </row>
    <row r="1111" spans="2:5" hidden="1" x14ac:dyDescent="0.25">
      <c r="B1111" s="81"/>
      <c r="C1111" s="81"/>
      <c r="D1111" s="41"/>
      <c r="E1111" s="41"/>
    </row>
    <row r="1112" spans="2:5" hidden="1" x14ac:dyDescent="0.25">
      <c r="B1112" s="81"/>
      <c r="C1112" s="81"/>
      <c r="D1112" s="41"/>
      <c r="E1112" s="41"/>
    </row>
    <row r="1113" spans="2:5" hidden="1" x14ac:dyDescent="0.25">
      <c r="B1113" s="81"/>
      <c r="C1113" s="81"/>
      <c r="D1113" s="41"/>
      <c r="E1113" s="41"/>
    </row>
    <row r="1114" spans="2:5" hidden="1" x14ac:dyDescent="0.25">
      <c r="B1114" s="81"/>
      <c r="C1114" s="81"/>
      <c r="D1114" s="41"/>
      <c r="E1114" s="41"/>
    </row>
    <row r="1115" spans="2:5" hidden="1" x14ac:dyDescent="0.25">
      <c r="B1115" s="81"/>
      <c r="C1115" s="81"/>
      <c r="D1115" s="41"/>
      <c r="E1115" s="41"/>
    </row>
    <row r="1116" spans="2:5" hidden="1" x14ac:dyDescent="0.25">
      <c r="B1116" s="81"/>
      <c r="C1116" s="81"/>
      <c r="D1116" s="41"/>
      <c r="E1116" s="41"/>
    </row>
    <row r="1117" spans="2:5" hidden="1" x14ac:dyDescent="0.25">
      <c r="B1117" s="81"/>
      <c r="C1117" s="81"/>
      <c r="D1117" s="41"/>
      <c r="E1117" s="41"/>
    </row>
    <row r="1118" spans="2:5" hidden="1" x14ac:dyDescent="0.25">
      <c r="B1118" s="81"/>
      <c r="C1118" s="81"/>
      <c r="D1118" s="41"/>
      <c r="E1118" s="41"/>
    </row>
    <row r="1119" spans="2:5" hidden="1" x14ac:dyDescent="0.25">
      <c r="B1119" s="81"/>
      <c r="C1119" s="81"/>
      <c r="D1119" s="41"/>
      <c r="E1119" s="41"/>
    </row>
    <row r="1120" spans="2:5" hidden="1" x14ac:dyDescent="0.25">
      <c r="B1120" s="81"/>
      <c r="C1120" s="81"/>
      <c r="D1120" s="41"/>
      <c r="E1120" s="41"/>
    </row>
    <row r="1121" spans="2:5" hidden="1" x14ac:dyDescent="0.25">
      <c r="B1121" s="81"/>
      <c r="C1121" s="81"/>
      <c r="D1121" s="41"/>
      <c r="E1121" s="41"/>
    </row>
    <row r="1122" spans="2:5" hidden="1" x14ac:dyDescent="0.25">
      <c r="B1122" s="81"/>
      <c r="C1122" s="81"/>
      <c r="D1122" s="41"/>
      <c r="E1122" s="41"/>
    </row>
    <row r="1123" spans="2:5" hidden="1" x14ac:dyDescent="0.25">
      <c r="B1123" s="81"/>
      <c r="C1123" s="81"/>
      <c r="D1123" s="41"/>
      <c r="E1123" s="41"/>
    </row>
    <row r="1124" spans="2:5" hidden="1" x14ac:dyDescent="0.25">
      <c r="B1124" s="81"/>
      <c r="C1124" s="81"/>
      <c r="D1124" s="41"/>
      <c r="E1124" s="41"/>
    </row>
    <row r="1125" spans="2:5" hidden="1" x14ac:dyDescent="0.25">
      <c r="B1125" s="81"/>
      <c r="C1125" s="81"/>
      <c r="D1125" s="41"/>
      <c r="E1125" s="41"/>
    </row>
    <row r="1126" spans="2:5" hidden="1" x14ac:dyDescent="0.25">
      <c r="B1126" s="81"/>
      <c r="C1126" s="81"/>
      <c r="D1126" s="41"/>
      <c r="E1126" s="41"/>
    </row>
    <row r="1127" spans="2:5" hidden="1" x14ac:dyDescent="0.25">
      <c r="B1127" s="81"/>
      <c r="C1127" s="81"/>
      <c r="D1127" s="41"/>
      <c r="E1127" s="41"/>
    </row>
    <row r="1128" spans="2:5" hidden="1" x14ac:dyDescent="0.25">
      <c r="B1128" s="81"/>
      <c r="C1128" s="81"/>
      <c r="D1128" s="41"/>
      <c r="E1128" s="41"/>
    </row>
    <row r="1129" spans="2:5" hidden="1" x14ac:dyDescent="0.25">
      <c r="B1129" s="81"/>
      <c r="C1129" s="81"/>
      <c r="D1129" s="41"/>
      <c r="E1129" s="41"/>
    </row>
    <row r="1130" spans="2:5" hidden="1" x14ac:dyDescent="0.25">
      <c r="B1130" s="81"/>
      <c r="C1130" s="81"/>
      <c r="D1130" s="41"/>
      <c r="E1130" s="41"/>
    </row>
    <row r="1131" spans="2:5" hidden="1" x14ac:dyDescent="0.25">
      <c r="B1131" s="81"/>
      <c r="C1131" s="81"/>
      <c r="D1131" s="41"/>
      <c r="E1131" s="41"/>
    </row>
    <row r="1132" spans="2:5" hidden="1" x14ac:dyDescent="0.25">
      <c r="B1132" s="81"/>
      <c r="C1132" s="81"/>
      <c r="D1132" s="41"/>
      <c r="E1132" s="41"/>
    </row>
    <row r="1133" spans="2:5" hidden="1" x14ac:dyDescent="0.25">
      <c r="B1133" s="81"/>
      <c r="C1133" s="81"/>
      <c r="D1133" s="41"/>
      <c r="E1133" s="41"/>
    </row>
    <row r="1134" spans="2:5" hidden="1" x14ac:dyDescent="0.25">
      <c r="B1134" s="81"/>
      <c r="C1134" s="81"/>
      <c r="D1134" s="41"/>
      <c r="E1134" s="41"/>
    </row>
    <row r="1135" spans="2:5" hidden="1" x14ac:dyDescent="0.25">
      <c r="B1135" s="81"/>
      <c r="C1135" s="81"/>
      <c r="D1135" s="41"/>
      <c r="E1135" s="41"/>
    </row>
    <row r="1136" spans="2:5" hidden="1" x14ac:dyDescent="0.25">
      <c r="B1136" s="81"/>
      <c r="C1136" s="81"/>
      <c r="D1136" s="41"/>
      <c r="E1136" s="41"/>
    </row>
    <row r="1137" spans="2:5" hidden="1" x14ac:dyDescent="0.25">
      <c r="B1137" s="81"/>
      <c r="C1137" s="81"/>
      <c r="D1137" s="41"/>
      <c r="E1137" s="41"/>
    </row>
    <row r="1138" spans="2:5" hidden="1" x14ac:dyDescent="0.25">
      <c r="B1138" s="81"/>
      <c r="C1138" s="81"/>
      <c r="D1138" s="41"/>
      <c r="E1138" s="41"/>
    </row>
    <row r="1139" spans="2:5" hidden="1" x14ac:dyDescent="0.25">
      <c r="B1139" s="81"/>
      <c r="C1139" s="81"/>
      <c r="D1139" s="41"/>
      <c r="E1139" s="41"/>
    </row>
    <row r="1140" spans="2:5" hidden="1" x14ac:dyDescent="0.25">
      <c r="B1140" s="81"/>
      <c r="C1140" s="81"/>
      <c r="D1140" s="41"/>
      <c r="E1140" s="41"/>
    </row>
    <row r="1141" spans="2:5" hidden="1" x14ac:dyDescent="0.25">
      <c r="B1141" s="81"/>
      <c r="C1141" s="81"/>
      <c r="D1141" s="41"/>
      <c r="E1141" s="41"/>
    </row>
    <row r="1142" spans="2:5" hidden="1" x14ac:dyDescent="0.25">
      <c r="B1142" s="81"/>
      <c r="C1142" s="81"/>
      <c r="D1142" s="41"/>
      <c r="E1142" s="41"/>
    </row>
    <row r="1143" spans="2:5" hidden="1" x14ac:dyDescent="0.25">
      <c r="B1143" s="81"/>
      <c r="C1143" s="81"/>
      <c r="D1143" s="41"/>
      <c r="E1143" s="41"/>
    </row>
    <row r="1144" spans="2:5" hidden="1" x14ac:dyDescent="0.25">
      <c r="B1144" s="81"/>
      <c r="C1144" s="81"/>
      <c r="D1144" s="41"/>
      <c r="E1144" s="41"/>
    </row>
    <row r="1145" spans="2:5" hidden="1" x14ac:dyDescent="0.25">
      <c r="B1145" s="81"/>
      <c r="C1145" s="81"/>
      <c r="D1145" s="41"/>
      <c r="E1145" s="41"/>
    </row>
    <row r="1146" spans="2:5" hidden="1" x14ac:dyDescent="0.25">
      <c r="B1146" s="81"/>
      <c r="C1146" s="81"/>
      <c r="D1146" s="41"/>
      <c r="E1146" s="41"/>
    </row>
    <row r="1147" spans="2:5" hidden="1" x14ac:dyDescent="0.25">
      <c r="B1147" s="81"/>
      <c r="C1147" s="81"/>
      <c r="D1147" s="41"/>
      <c r="E1147" s="41"/>
    </row>
    <row r="1148" spans="2:5" hidden="1" x14ac:dyDescent="0.25">
      <c r="B1148" s="81"/>
      <c r="C1148" s="81"/>
      <c r="D1148" s="41"/>
      <c r="E1148" s="41"/>
    </row>
    <row r="1149" spans="2:5" hidden="1" x14ac:dyDescent="0.25">
      <c r="B1149" s="81"/>
      <c r="C1149" s="81"/>
      <c r="D1149" s="41"/>
      <c r="E1149" s="41"/>
    </row>
    <row r="1150" spans="2:5" hidden="1" x14ac:dyDescent="0.25">
      <c r="B1150" s="81"/>
      <c r="C1150" s="81"/>
      <c r="D1150" s="41"/>
      <c r="E1150" s="41"/>
    </row>
    <row r="1151" spans="2:5" hidden="1" x14ac:dyDescent="0.25">
      <c r="B1151" s="81"/>
      <c r="C1151" s="81"/>
      <c r="D1151" s="41"/>
      <c r="E1151" s="41"/>
    </row>
    <row r="1152" spans="2:5" hidden="1" x14ac:dyDescent="0.25">
      <c r="B1152" s="81"/>
      <c r="C1152" s="81"/>
      <c r="D1152" s="41"/>
      <c r="E1152" s="41"/>
    </row>
    <row r="1153" spans="2:5" hidden="1" x14ac:dyDescent="0.25">
      <c r="B1153" s="81"/>
      <c r="C1153" s="81"/>
      <c r="D1153" s="41"/>
      <c r="E1153" s="41"/>
    </row>
    <row r="1154" spans="2:5" hidden="1" x14ac:dyDescent="0.25">
      <c r="B1154" s="81"/>
      <c r="C1154" s="81"/>
      <c r="D1154" s="41"/>
      <c r="E1154" s="41"/>
    </row>
    <row r="1155" spans="2:5" hidden="1" x14ac:dyDescent="0.25">
      <c r="B1155" s="81"/>
      <c r="C1155" s="81"/>
      <c r="D1155" s="41"/>
      <c r="E1155" s="41"/>
    </row>
    <row r="1156" spans="2:5" hidden="1" x14ac:dyDescent="0.25">
      <c r="B1156" s="81"/>
      <c r="C1156" s="81"/>
      <c r="D1156" s="41"/>
      <c r="E1156" s="41"/>
    </row>
    <row r="1157" spans="2:5" hidden="1" x14ac:dyDescent="0.25">
      <c r="B1157" s="81"/>
      <c r="C1157" s="81"/>
      <c r="D1157" s="41"/>
      <c r="E1157" s="41"/>
    </row>
    <row r="1158" spans="2:5" hidden="1" x14ac:dyDescent="0.25">
      <c r="B1158" s="81"/>
      <c r="C1158" s="81"/>
      <c r="D1158" s="41"/>
      <c r="E1158" s="41"/>
    </row>
    <row r="1159" spans="2:5" hidden="1" x14ac:dyDescent="0.25">
      <c r="B1159" s="81"/>
      <c r="C1159" s="81"/>
      <c r="D1159" s="41"/>
      <c r="E1159" s="41"/>
    </row>
    <row r="1160" spans="2:5" hidden="1" x14ac:dyDescent="0.25">
      <c r="B1160" s="81"/>
      <c r="C1160" s="81"/>
      <c r="D1160" s="41"/>
      <c r="E1160" s="41"/>
    </row>
    <row r="1161" spans="2:5" hidden="1" x14ac:dyDescent="0.25">
      <c r="B1161" s="81"/>
      <c r="C1161" s="81"/>
      <c r="D1161" s="41"/>
      <c r="E1161" s="41"/>
    </row>
    <row r="1162" spans="2:5" hidden="1" x14ac:dyDescent="0.25">
      <c r="B1162" s="81"/>
      <c r="C1162" s="81"/>
      <c r="D1162" s="41"/>
      <c r="E1162" s="41"/>
    </row>
    <row r="1163" spans="2:5" hidden="1" x14ac:dyDescent="0.25">
      <c r="B1163" s="81"/>
      <c r="C1163" s="81"/>
      <c r="D1163" s="41"/>
      <c r="E1163" s="41"/>
    </row>
    <row r="1164" spans="2:5" hidden="1" x14ac:dyDescent="0.25">
      <c r="B1164" s="81"/>
      <c r="C1164" s="81"/>
      <c r="D1164" s="41"/>
      <c r="E1164" s="41"/>
    </row>
    <row r="1165" spans="2:5" hidden="1" x14ac:dyDescent="0.25">
      <c r="B1165" s="81"/>
      <c r="C1165" s="81"/>
      <c r="D1165" s="41"/>
      <c r="E1165" s="41"/>
    </row>
    <row r="1166" spans="2:5" hidden="1" x14ac:dyDescent="0.25">
      <c r="B1166" s="81"/>
      <c r="C1166" s="81"/>
      <c r="D1166" s="41"/>
      <c r="E1166" s="41"/>
    </row>
    <row r="1167" spans="2:5" hidden="1" x14ac:dyDescent="0.25">
      <c r="B1167" s="81"/>
      <c r="C1167" s="81"/>
      <c r="D1167" s="41"/>
      <c r="E1167" s="41"/>
    </row>
    <row r="1168" spans="2:5" hidden="1" x14ac:dyDescent="0.25">
      <c r="B1168" s="81"/>
      <c r="C1168" s="81"/>
      <c r="D1168" s="41"/>
      <c r="E1168" s="41"/>
    </row>
    <row r="1169" spans="2:5" hidden="1" x14ac:dyDescent="0.25">
      <c r="B1169" s="81"/>
      <c r="C1169" s="81"/>
      <c r="D1169" s="41"/>
      <c r="E1169" s="41"/>
    </row>
    <row r="1170" spans="2:5" hidden="1" x14ac:dyDescent="0.25">
      <c r="B1170" s="81"/>
      <c r="C1170" s="81"/>
      <c r="D1170" s="41"/>
      <c r="E1170" s="41"/>
    </row>
    <row r="1171" spans="2:5" hidden="1" x14ac:dyDescent="0.25">
      <c r="B1171" s="81"/>
      <c r="C1171" s="81"/>
      <c r="D1171" s="41"/>
      <c r="E1171" s="41"/>
    </row>
    <row r="1172" spans="2:5" hidden="1" x14ac:dyDescent="0.25">
      <c r="B1172" s="81"/>
      <c r="C1172" s="81"/>
      <c r="D1172" s="41"/>
      <c r="E1172" s="41"/>
    </row>
    <row r="1173" spans="2:5" hidden="1" x14ac:dyDescent="0.25">
      <c r="B1173" s="81"/>
      <c r="C1173" s="81"/>
      <c r="D1173" s="41"/>
      <c r="E1173" s="41"/>
    </row>
    <row r="1174" spans="2:5" hidden="1" x14ac:dyDescent="0.25">
      <c r="B1174" s="81"/>
      <c r="C1174" s="81"/>
      <c r="D1174" s="41"/>
      <c r="E1174" s="41"/>
    </row>
    <row r="1175" spans="2:5" hidden="1" x14ac:dyDescent="0.25">
      <c r="B1175" s="81"/>
      <c r="C1175" s="81"/>
      <c r="D1175" s="41"/>
      <c r="E1175" s="41"/>
    </row>
    <row r="1176" spans="2:5" hidden="1" x14ac:dyDescent="0.25">
      <c r="B1176" s="81"/>
      <c r="C1176" s="81"/>
      <c r="D1176" s="41"/>
      <c r="E1176" s="41"/>
    </row>
    <row r="1177" spans="2:5" hidden="1" x14ac:dyDescent="0.25">
      <c r="B1177" s="81"/>
      <c r="C1177" s="81"/>
      <c r="D1177" s="41"/>
      <c r="E1177" s="41"/>
    </row>
    <row r="1178" spans="2:5" hidden="1" x14ac:dyDescent="0.25">
      <c r="B1178" s="81"/>
      <c r="C1178" s="81"/>
      <c r="D1178" s="41"/>
      <c r="E1178" s="41"/>
    </row>
    <row r="1179" spans="2:5" hidden="1" x14ac:dyDescent="0.25">
      <c r="B1179" s="81"/>
      <c r="C1179" s="81"/>
      <c r="D1179" s="41"/>
      <c r="E1179" s="41"/>
    </row>
    <row r="1180" spans="2:5" hidden="1" x14ac:dyDescent="0.25">
      <c r="B1180" s="81"/>
      <c r="C1180" s="81"/>
      <c r="D1180" s="41"/>
      <c r="E1180" s="41"/>
    </row>
    <row r="1181" spans="2:5" hidden="1" x14ac:dyDescent="0.25">
      <c r="B1181" s="81"/>
      <c r="C1181" s="81"/>
      <c r="D1181" s="41"/>
      <c r="E1181" s="41"/>
    </row>
    <row r="1182" spans="2:5" hidden="1" x14ac:dyDescent="0.25">
      <c r="B1182" s="81"/>
      <c r="C1182" s="81"/>
      <c r="D1182" s="41"/>
      <c r="E1182" s="41"/>
    </row>
    <row r="1183" spans="2:5" hidden="1" x14ac:dyDescent="0.25">
      <c r="B1183" s="81"/>
      <c r="C1183" s="81"/>
      <c r="D1183" s="41"/>
      <c r="E1183" s="41"/>
    </row>
    <row r="1184" spans="2:5" hidden="1" x14ac:dyDescent="0.25">
      <c r="B1184" s="81"/>
      <c r="C1184" s="81"/>
      <c r="D1184" s="41"/>
      <c r="E1184" s="41"/>
    </row>
    <row r="1185" spans="2:5" hidden="1" x14ac:dyDescent="0.25">
      <c r="B1185" s="81"/>
      <c r="C1185" s="81"/>
      <c r="D1185" s="41"/>
      <c r="E1185" s="41"/>
    </row>
    <row r="1186" spans="2:5" hidden="1" x14ac:dyDescent="0.25">
      <c r="B1186" s="81"/>
      <c r="C1186" s="81"/>
      <c r="D1186" s="41"/>
      <c r="E1186" s="41"/>
    </row>
    <row r="1187" spans="2:5" hidden="1" x14ac:dyDescent="0.25">
      <c r="B1187" s="81"/>
      <c r="C1187" s="81"/>
      <c r="D1187" s="41"/>
      <c r="E1187" s="41"/>
    </row>
    <row r="1188" spans="2:5" hidden="1" x14ac:dyDescent="0.25">
      <c r="B1188" s="81"/>
      <c r="C1188" s="81"/>
      <c r="D1188" s="41"/>
      <c r="E1188" s="41"/>
    </row>
    <row r="1189" spans="2:5" hidden="1" x14ac:dyDescent="0.25">
      <c r="B1189" s="81"/>
      <c r="C1189" s="81"/>
      <c r="D1189" s="41"/>
      <c r="E1189" s="41"/>
    </row>
    <row r="1190" spans="2:5" hidden="1" x14ac:dyDescent="0.25">
      <c r="B1190" s="81"/>
      <c r="C1190" s="81"/>
      <c r="D1190" s="41"/>
      <c r="E1190" s="41"/>
    </row>
    <row r="1191" spans="2:5" hidden="1" x14ac:dyDescent="0.25">
      <c r="B1191" s="81"/>
      <c r="C1191" s="81"/>
      <c r="D1191" s="41"/>
      <c r="E1191" s="41"/>
    </row>
    <row r="1192" spans="2:5" hidden="1" x14ac:dyDescent="0.25">
      <c r="B1192" s="81"/>
      <c r="C1192" s="81"/>
      <c r="D1192" s="41"/>
      <c r="E1192" s="41"/>
    </row>
    <row r="1193" spans="2:5" hidden="1" x14ac:dyDescent="0.25">
      <c r="B1193" s="81"/>
      <c r="C1193" s="81"/>
      <c r="D1193" s="41"/>
      <c r="E1193" s="41"/>
    </row>
    <row r="1194" spans="2:5" hidden="1" x14ac:dyDescent="0.25">
      <c r="B1194" s="81"/>
      <c r="C1194" s="81"/>
      <c r="D1194" s="41"/>
      <c r="E1194" s="41"/>
    </row>
    <row r="1195" spans="2:5" hidden="1" x14ac:dyDescent="0.25">
      <c r="B1195" s="81"/>
      <c r="C1195" s="81"/>
      <c r="D1195" s="41"/>
      <c r="E1195" s="41"/>
    </row>
    <row r="1196" spans="2:5" hidden="1" x14ac:dyDescent="0.25">
      <c r="B1196" s="81"/>
      <c r="C1196" s="81"/>
      <c r="D1196" s="41"/>
      <c r="E1196" s="41"/>
    </row>
    <row r="1197" spans="2:5" hidden="1" x14ac:dyDescent="0.25">
      <c r="B1197" s="81"/>
      <c r="C1197" s="81"/>
      <c r="D1197" s="41"/>
      <c r="E1197" s="41"/>
    </row>
    <row r="1198" spans="2:5" hidden="1" x14ac:dyDescent="0.25">
      <c r="B1198" s="81"/>
      <c r="C1198" s="81"/>
      <c r="D1198" s="41"/>
      <c r="E1198" s="41"/>
    </row>
    <row r="1199" spans="2:5" hidden="1" x14ac:dyDescent="0.25">
      <c r="B1199" s="81"/>
      <c r="C1199" s="81"/>
      <c r="D1199" s="41"/>
      <c r="E1199" s="41"/>
    </row>
    <row r="1200" spans="2:5" hidden="1" x14ac:dyDescent="0.25">
      <c r="B1200" s="81"/>
      <c r="C1200" s="81"/>
      <c r="D1200" s="41"/>
      <c r="E1200" s="41"/>
    </row>
    <row r="1201" spans="2:5" hidden="1" x14ac:dyDescent="0.25">
      <c r="B1201" s="81"/>
      <c r="C1201" s="81"/>
      <c r="D1201" s="41"/>
      <c r="E1201" s="41"/>
    </row>
    <row r="1202" spans="2:5" hidden="1" x14ac:dyDescent="0.25">
      <c r="B1202" s="81"/>
      <c r="C1202" s="81"/>
      <c r="D1202" s="41"/>
      <c r="E1202" s="41"/>
    </row>
    <row r="1203" spans="2:5" hidden="1" x14ac:dyDescent="0.25">
      <c r="B1203" s="81"/>
      <c r="C1203" s="81"/>
      <c r="D1203" s="41"/>
      <c r="E1203" s="41"/>
    </row>
    <row r="1204" spans="2:5" hidden="1" x14ac:dyDescent="0.25">
      <c r="B1204" s="81"/>
      <c r="C1204" s="81"/>
      <c r="D1204" s="41"/>
      <c r="E1204" s="41"/>
    </row>
    <row r="1205" spans="2:5" hidden="1" x14ac:dyDescent="0.25">
      <c r="B1205" s="81"/>
      <c r="C1205" s="81"/>
      <c r="D1205" s="41"/>
      <c r="E1205" s="41"/>
    </row>
    <row r="1206" spans="2:5" hidden="1" x14ac:dyDescent="0.25">
      <c r="B1206" s="81"/>
      <c r="C1206" s="81"/>
      <c r="D1206" s="41"/>
      <c r="E1206" s="41"/>
    </row>
    <row r="1207" spans="2:5" hidden="1" x14ac:dyDescent="0.25">
      <c r="B1207" s="81"/>
      <c r="C1207" s="81"/>
      <c r="D1207" s="41"/>
      <c r="E1207" s="41"/>
    </row>
    <row r="1208" spans="2:5" hidden="1" x14ac:dyDescent="0.25">
      <c r="B1208" s="81"/>
      <c r="C1208" s="81"/>
      <c r="D1208" s="41"/>
      <c r="E1208" s="41"/>
    </row>
    <row r="1209" spans="2:5" hidden="1" x14ac:dyDescent="0.25">
      <c r="B1209" s="81"/>
      <c r="C1209" s="81"/>
      <c r="D1209" s="41"/>
      <c r="E1209" s="41"/>
    </row>
    <row r="1210" spans="2:5" hidden="1" x14ac:dyDescent="0.25">
      <c r="B1210" s="81"/>
      <c r="C1210" s="81"/>
      <c r="D1210" s="41"/>
      <c r="E1210" s="41"/>
    </row>
    <row r="1211" spans="2:5" hidden="1" x14ac:dyDescent="0.25">
      <c r="B1211" s="81"/>
      <c r="C1211" s="81"/>
      <c r="D1211" s="41"/>
      <c r="E1211" s="41"/>
    </row>
    <row r="1212" spans="2:5" hidden="1" x14ac:dyDescent="0.25">
      <c r="B1212" s="81"/>
      <c r="C1212" s="81"/>
      <c r="D1212" s="41"/>
      <c r="E1212" s="41"/>
    </row>
    <row r="1213" spans="2:5" hidden="1" x14ac:dyDescent="0.25">
      <c r="B1213" s="81"/>
      <c r="C1213" s="81"/>
      <c r="D1213" s="41"/>
      <c r="E1213" s="41"/>
    </row>
    <row r="1214" spans="2:5" hidden="1" x14ac:dyDescent="0.25">
      <c r="B1214" s="81"/>
      <c r="C1214" s="81"/>
      <c r="D1214" s="41"/>
      <c r="E1214" s="41"/>
    </row>
    <row r="1215" spans="2:5" hidden="1" x14ac:dyDescent="0.25">
      <c r="B1215" s="81"/>
      <c r="C1215" s="81"/>
      <c r="D1215" s="41"/>
      <c r="E1215" s="41"/>
    </row>
    <row r="1216" spans="2:5" hidden="1" x14ac:dyDescent="0.25">
      <c r="B1216" s="81"/>
      <c r="C1216" s="81"/>
      <c r="D1216" s="41"/>
      <c r="E1216" s="41"/>
    </row>
    <row r="1217" spans="2:5" hidden="1" x14ac:dyDescent="0.25">
      <c r="B1217" s="81"/>
      <c r="C1217" s="81"/>
      <c r="D1217" s="41"/>
      <c r="E1217" s="41"/>
    </row>
    <row r="1218" spans="2:5" hidden="1" x14ac:dyDescent="0.25">
      <c r="B1218" s="81"/>
      <c r="C1218" s="81"/>
      <c r="D1218" s="41"/>
      <c r="E1218" s="41"/>
    </row>
    <row r="1219" spans="2:5" hidden="1" x14ac:dyDescent="0.25">
      <c r="B1219" s="81"/>
      <c r="C1219" s="81"/>
      <c r="D1219" s="41"/>
      <c r="E1219" s="41"/>
    </row>
    <row r="1220" spans="2:5" hidden="1" x14ac:dyDescent="0.25">
      <c r="B1220" s="81"/>
      <c r="C1220" s="81"/>
      <c r="D1220" s="41"/>
      <c r="E1220" s="41"/>
    </row>
    <row r="1221" spans="2:5" hidden="1" x14ac:dyDescent="0.25">
      <c r="B1221" s="81"/>
      <c r="C1221" s="81"/>
      <c r="D1221" s="41"/>
      <c r="E1221" s="41"/>
    </row>
    <row r="1222" spans="2:5" hidden="1" x14ac:dyDescent="0.25">
      <c r="B1222" s="81"/>
      <c r="C1222" s="81"/>
      <c r="D1222" s="41"/>
      <c r="E1222" s="41"/>
    </row>
    <row r="1223" spans="2:5" hidden="1" x14ac:dyDescent="0.25">
      <c r="B1223" s="81"/>
      <c r="C1223" s="81"/>
      <c r="D1223" s="41"/>
      <c r="E1223" s="41"/>
    </row>
    <row r="1224" spans="2:5" hidden="1" x14ac:dyDescent="0.25">
      <c r="B1224" s="81"/>
      <c r="C1224" s="81"/>
      <c r="D1224" s="41"/>
      <c r="E1224" s="41"/>
    </row>
    <row r="1225" spans="2:5" hidden="1" x14ac:dyDescent="0.25">
      <c r="B1225" s="81"/>
      <c r="C1225" s="81"/>
      <c r="D1225" s="41"/>
      <c r="E1225" s="41"/>
    </row>
    <row r="1226" spans="2:5" hidden="1" x14ac:dyDescent="0.25">
      <c r="B1226" s="81"/>
      <c r="C1226" s="81"/>
      <c r="D1226" s="41"/>
      <c r="E1226" s="41"/>
    </row>
    <row r="1227" spans="2:5" hidden="1" x14ac:dyDescent="0.25">
      <c r="B1227" s="81"/>
      <c r="C1227" s="81"/>
      <c r="D1227" s="41"/>
      <c r="E1227" s="41"/>
    </row>
    <row r="1228" spans="2:5" hidden="1" x14ac:dyDescent="0.25">
      <c r="B1228" s="81"/>
      <c r="C1228" s="81"/>
      <c r="D1228" s="41"/>
      <c r="E1228" s="41"/>
    </row>
    <row r="1229" spans="2:5" hidden="1" x14ac:dyDescent="0.25">
      <c r="B1229" s="81"/>
      <c r="C1229" s="81"/>
      <c r="D1229" s="41"/>
      <c r="E1229" s="41"/>
    </row>
    <row r="1230" spans="2:5" hidden="1" x14ac:dyDescent="0.25">
      <c r="B1230" s="81"/>
      <c r="C1230" s="81"/>
      <c r="D1230" s="41"/>
      <c r="E1230" s="41"/>
    </row>
    <row r="1231" spans="2:5" hidden="1" x14ac:dyDescent="0.25">
      <c r="B1231" s="81"/>
      <c r="C1231" s="81"/>
      <c r="D1231" s="41"/>
      <c r="E1231" s="41"/>
    </row>
    <row r="1232" spans="2:5" hidden="1" x14ac:dyDescent="0.25">
      <c r="B1232" s="81"/>
      <c r="C1232" s="81"/>
      <c r="D1232" s="41"/>
      <c r="E1232" s="41"/>
    </row>
    <row r="1233" spans="2:5" hidden="1" x14ac:dyDescent="0.25">
      <c r="B1233" s="81"/>
      <c r="C1233" s="81"/>
      <c r="D1233" s="41"/>
      <c r="E1233" s="41"/>
    </row>
    <row r="1234" spans="2:5" hidden="1" x14ac:dyDescent="0.25">
      <c r="B1234" s="81"/>
      <c r="C1234" s="81"/>
      <c r="D1234" s="41"/>
      <c r="E1234" s="41"/>
    </row>
    <row r="1235" spans="2:5" hidden="1" x14ac:dyDescent="0.25">
      <c r="B1235" s="81"/>
      <c r="C1235" s="81"/>
      <c r="D1235" s="41"/>
      <c r="E1235" s="41"/>
    </row>
    <row r="1236" spans="2:5" hidden="1" x14ac:dyDescent="0.25">
      <c r="B1236" s="81"/>
      <c r="C1236" s="81"/>
      <c r="D1236" s="41"/>
      <c r="E1236" s="41"/>
    </row>
    <row r="1237" spans="2:5" hidden="1" x14ac:dyDescent="0.25">
      <c r="B1237" s="81"/>
      <c r="C1237" s="81"/>
      <c r="D1237" s="41"/>
      <c r="E1237" s="41"/>
    </row>
    <row r="1238" spans="2:5" hidden="1" x14ac:dyDescent="0.25">
      <c r="B1238" s="81"/>
      <c r="C1238" s="81"/>
      <c r="D1238" s="41"/>
      <c r="E1238" s="41"/>
    </row>
    <row r="1239" spans="2:5" hidden="1" x14ac:dyDescent="0.25">
      <c r="B1239" s="81"/>
      <c r="C1239" s="81"/>
      <c r="D1239" s="41"/>
      <c r="E1239" s="41"/>
    </row>
    <row r="1240" spans="2:5" hidden="1" x14ac:dyDescent="0.25">
      <c r="B1240" s="81"/>
      <c r="C1240" s="81"/>
      <c r="D1240" s="41"/>
      <c r="E1240" s="41"/>
    </row>
    <row r="1241" spans="2:5" hidden="1" x14ac:dyDescent="0.25">
      <c r="B1241" s="81"/>
      <c r="C1241" s="81"/>
      <c r="D1241" s="41"/>
      <c r="E1241" s="41"/>
    </row>
    <row r="1242" spans="2:5" hidden="1" x14ac:dyDescent="0.25">
      <c r="B1242" s="81"/>
      <c r="C1242" s="81"/>
      <c r="D1242" s="41"/>
      <c r="E1242" s="41"/>
    </row>
    <row r="1243" spans="2:5" hidden="1" x14ac:dyDescent="0.25">
      <c r="B1243" s="81"/>
      <c r="C1243" s="81"/>
      <c r="D1243" s="41"/>
      <c r="E1243" s="41"/>
    </row>
    <row r="1244" spans="2:5" hidden="1" x14ac:dyDescent="0.25">
      <c r="B1244" s="81"/>
      <c r="C1244" s="81"/>
      <c r="D1244" s="41"/>
      <c r="E1244" s="41"/>
    </row>
    <row r="1245" spans="2:5" hidden="1" x14ac:dyDescent="0.25">
      <c r="B1245" s="81"/>
      <c r="C1245" s="81"/>
      <c r="D1245" s="41"/>
      <c r="E1245" s="41"/>
    </row>
    <row r="1246" spans="2:5" hidden="1" x14ac:dyDescent="0.25">
      <c r="B1246" s="81"/>
      <c r="C1246" s="81"/>
      <c r="D1246" s="41"/>
      <c r="E1246" s="41"/>
    </row>
    <row r="1247" spans="2:5" hidden="1" x14ac:dyDescent="0.25">
      <c r="B1247" s="81"/>
      <c r="C1247" s="81"/>
      <c r="D1247" s="41"/>
      <c r="E1247" s="41"/>
    </row>
    <row r="1248" spans="2:5" hidden="1" x14ac:dyDescent="0.25">
      <c r="B1248" s="81"/>
      <c r="C1248" s="81"/>
      <c r="D1248" s="41"/>
      <c r="E1248" s="41"/>
    </row>
    <row r="1249" spans="2:5" hidden="1" x14ac:dyDescent="0.25">
      <c r="B1249" s="81"/>
      <c r="C1249" s="81"/>
      <c r="D1249" s="41"/>
      <c r="E1249" s="41"/>
    </row>
    <row r="1250" spans="2:5" hidden="1" x14ac:dyDescent="0.25">
      <c r="B1250" s="81"/>
      <c r="C1250" s="81"/>
      <c r="D1250" s="41"/>
      <c r="E1250" s="41"/>
    </row>
    <row r="1251" spans="2:5" hidden="1" x14ac:dyDescent="0.25">
      <c r="B1251" s="81"/>
      <c r="C1251" s="81"/>
      <c r="D1251" s="41"/>
      <c r="E1251" s="41"/>
    </row>
    <row r="1252" spans="2:5" hidden="1" x14ac:dyDescent="0.25">
      <c r="B1252" s="81"/>
      <c r="C1252" s="81"/>
      <c r="D1252" s="41"/>
      <c r="E1252" s="41"/>
    </row>
    <row r="1253" spans="2:5" hidden="1" x14ac:dyDescent="0.25">
      <c r="B1253" s="81"/>
      <c r="C1253" s="81"/>
      <c r="D1253" s="41"/>
      <c r="E1253" s="41"/>
    </row>
    <row r="1254" spans="2:5" hidden="1" x14ac:dyDescent="0.25">
      <c r="B1254" s="81"/>
      <c r="C1254" s="81"/>
      <c r="D1254" s="41"/>
      <c r="E1254" s="41"/>
    </row>
    <row r="1255" spans="2:5" hidden="1" x14ac:dyDescent="0.25">
      <c r="B1255" s="81"/>
      <c r="C1255" s="81"/>
      <c r="D1255" s="41"/>
      <c r="E1255" s="41"/>
    </row>
    <row r="1256" spans="2:5" hidden="1" x14ac:dyDescent="0.25">
      <c r="B1256" s="81"/>
      <c r="C1256" s="81"/>
      <c r="D1256" s="41"/>
      <c r="E1256" s="41"/>
    </row>
    <row r="1257" spans="2:5" hidden="1" x14ac:dyDescent="0.25">
      <c r="B1257" s="81"/>
      <c r="C1257" s="81"/>
      <c r="D1257" s="41"/>
      <c r="E1257" s="41"/>
    </row>
    <row r="1258" spans="2:5" hidden="1" x14ac:dyDescent="0.25">
      <c r="B1258" s="81"/>
      <c r="C1258" s="81"/>
      <c r="D1258" s="41"/>
      <c r="E1258" s="41"/>
    </row>
    <row r="1259" spans="2:5" hidden="1" x14ac:dyDescent="0.25">
      <c r="B1259" s="81"/>
      <c r="C1259" s="81"/>
      <c r="D1259" s="41"/>
      <c r="E1259" s="41"/>
    </row>
    <row r="1260" spans="2:5" hidden="1" x14ac:dyDescent="0.25">
      <c r="B1260" s="81"/>
      <c r="C1260" s="81"/>
      <c r="D1260" s="41"/>
      <c r="E1260" s="41"/>
    </row>
    <row r="1261" spans="2:5" hidden="1" x14ac:dyDescent="0.25">
      <c r="B1261" s="81"/>
      <c r="C1261" s="81"/>
      <c r="D1261" s="41"/>
      <c r="E1261" s="41"/>
    </row>
    <row r="1262" spans="2:5" hidden="1" x14ac:dyDescent="0.25">
      <c r="B1262" s="81"/>
      <c r="C1262" s="81"/>
      <c r="D1262" s="41"/>
      <c r="E1262" s="41"/>
    </row>
    <row r="1263" spans="2:5" hidden="1" x14ac:dyDescent="0.25">
      <c r="B1263" s="81"/>
      <c r="C1263" s="81"/>
      <c r="D1263" s="41"/>
      <c r="E1263" s="41"/>
    </row>
    <row r="1264" spans="2:5" hidden="1" x14ac:dyDescent="0.25">
      <c r="B1264" s="81"/>
      <c r="C1264" s="81"/>
      <c r="D1264" s="41"/>
      <c r="E1264" s="41"/>
    </row>
    <row r="1265" spans="2:5" hidden="1" x14ac:dyDescent="0.25">
      <c r="B1265" s="81"/>
      <c r="C1265" s="81"/>
      <c r="D1265" s="41"/>
      <c r="E1265" s="41"/>
    </row>
    <row r="1266" spans="2:5" hidden="1" x14ac:dyDescent="0.25">
      <c r="B1266" s="81"/>
      <c r="C1266" s="81"/>
      <c r="D1266" s="41"/>
      <c r="E1266" s="41"/>
    </row>
    <row r="1267" spans="2:5" hidden="1" x14ac:dyDescent="0.25">
      <c r="B1267" s="81"/>
      <c r="C1267" s="81"/>
      <c r="D1267" s="41"/>
      <c r="E1267" s="41"/>
    </row>
    <row r="1268" spans="2:5" hidden="1" x14ac:dyDescent="0.25">
      <c r="B1268" s="81"/>
      <c r="C1268" s="81"/>
      <c r="D1268" s="41"/>
      <c r="E1268" s="41"/>
    </row>
    <row r="1269" spans="2:5" hidden="1" x14ac:dyDescent="0.25">
      <c r="B1269" s="81"/>
      <c r="C1269" s="81"/>
      <c r="D1269" s="41"/>
      <c r="E1269" s="41"/>
    </row>
    <row r="1270" spans="2:5" hidden="1" x14ac:dyDescent="0.25">
      <c r="B1270" s="81"/>
      <c r="C1270" s="81"/>
      <c r="D1270" s="41"/>
      <c r="E1270" s="41"/>
    </row>
    <row r="1271" spans="2:5" hidden="1" x14ac:dyDescent="0.25">
      <c r="B1271" s="81"/>
      <c r="C1271" s="81"/>
      <c r="D1271" s="41"/>
      <c r="E1271" s="41"/>
    </row>
    <row r="1272" spans="2:5" hidden="1" x14ac:dyDescent="0.25">
      <c r="B1272" s="81"/>
      <c r="C1272" s="81"/>
      <c r="D1272" s="41"/>
      <c r="E1272" s="41"/>
    </row>
    <row r="1273" spans="2:5" hidden="1" x14ac:dyDescent="0.25">
      <c r="B1273" s="81"/>
      <c r="C1273" s="81"/>
      <c r="D1273" s="41"/>
      <c r="E1273" s="41"/>
    </row>
    <row r="1274" spans="2:5" hidden="1" x14ac:dyDescent="0.25">
      <c r="B1274" s="81"/>
      <c r="C1274" s="81"/>
      <c r="D1274" s="41"/>
      <c r="E1274" s="41"/>
    </row>
    <row r="1275" spans="2:5" hidden="1" x14ac:dyDescent="0.25">
      <c r="B1275" s="81"/>
      <c r="C1275" s="81"/>
      <c r="D1275" s="41"/>
      <c r="E1275" s="41"/>
    </row>
    <row r="1276" spans="2:5" hidden="1" x14ac:dyDescent="0.25">
      <c r="B1276" s="81"/>
      <c r="C1276" s="81"/>
      <c r="D1276" s="41"/>
      <c r="E1276" s="41"/>
    </row>
    <row r="1277" spans="2:5" hidden="1" x14ac:dyDescent="0.25">
      <c r="B1277" s="81"/>
      <c r="C1277" s="81"/>
      <c r="D1277" s="41"/>
      <c r="E1277" s="41"/>
    </row>
    <row r="1278" spans="2:5" hidden="1" x14ac:dyDescent="0.25">
      <c r="B1278" s="81"/>
      <c r="C1278" s="81"/>
      <c r="D1278" s="41"/>
      <c r="E1278" s="41"/>
    </row>
    <row r="1279" spans="2:5" hidden="1" x14ac:dyDescent="0.25">
      <c r="B1279" s="81"/>
      <c r="C1279" s="81"/>
      <c r="D1279" s="41"/>
      <c r="E1279" s="41"/>
    </row>
    <row r="1280" spans="2:5" hidden="1" x14ac:dyDescent="0.25">
      <c r="B1280" s="81"/>
      <c r="C1280" s="81"/>
      <c r="D1280" s="41"/>
      <c r="E1280" s="41"/>
    </row>
    <row r="1281" spans="2:5" hidden="1" x14ac:dyDescent="0.25">
      <c r="B1281" s="81"/>
      <c r="C1281" s="81"/>
      <c r="D1281" s="41"/>
      <c r="E1281" s="41"/>
    </row>
    <row r="1282" spans="2:5" hidden="1" x14ac:dyDescent="0.25">
      <c r="B1282" s="81"/>
      <c r="C1282" s="81"/>
      <c r="D1282" s="41"/>
      <c r="E1282" s="41"/>
    </row>
    <row r="1283" spans="2:5" hidden="1" x14ac:dyDescent="0.25">
      <c r="B1283" s="81"/>
      <c r="C1283" s="81"/>
      <c r="D1283" s="41"/>
      <c r="E1283" s="41"/>
    </row>
    <row r="1284" spans="2:5" hidden="1" x14ac:dyDescent="0.25">
      <c r="B1284" s="81"/>
      <c r="C1284" s="81"/>
      <c r="D1284" s="41"/>
      <c r="E1284" s="41"/>
    </row>
    <row r="1285" spans="2:5" hidden="1" x14ac:dyDescent="0.25">
      <c r="B1285" s="81"/>
      <c r="C1285" s="81"/>
      <c r="D1285" s="41"/>
      <c r="E1285" s="41"/>
    </row>
    <row r="1286" spans="2:5" hidden="1" x14ac:dyDescent="0.25">
      <c r="B1286" s="81"/>
      <c r="C1286" s="81"/>
      <c r="D1286" s="41"/>
      <c r="E1286" s="41"/>
    </row>
    <row r="1287" spans="2:5" hidden="1" x14ac:dyDescent="0.25">
      <c r="B1287" s="81"/>
      <c r="C1287" s="81"/>
      <c r="D1287" s="41"/>
      <c r="E1287" s="41"/>
    </row>
    <row r="1288" spans="2:5" hidden="1" x14ac:dyDescent="0.25">
      <c r="B1288" s="81"/>
      <c r="C1288" s="81"/>
      <c r="D1288" s="41"/>
      <c r="E1288" s="41"/>
    </row>
    <row r="1289" spans="2:5" hidden="1" x14ac:dyDescent="0.25">
      <c r="B1289" s="81"/>
      <c r="C1289" s="81"/>
      <c r="D1289" s="41"/>
      <c r="E1289" s="41"/>
    </row>
    <row r="1290" spans="2:5" hidden="1" x14ac:dyDescent="0.25">
      <c r="B1290" s="81"/>
      <c r="C1290" s="81"/>
      <c r="D1290" s="41"/>
      <c r="E1290" s="41"/>
    </row>
    <row r="1291" spans="2:5" hidden="1" x14ac:dyDescent="0.25">
      <c r="B1291" s="81"/>
      <c r="C1291" s="81"/>
      <c r="D1291" s="41"/>
      <c r="E1291" s="41"/>
    </row>
    <row r="1292" spans="2:5" hidden="1" x14ac:dyDescent="0.25">
      <c r="B1292" s="81"/>
      <c r="C1292" s="81"/>
      <c r="D1292" s="41"/>
      <c r="E1292" s="41"/>
    </row>
    <row r="1293" spans="2:5" hidden="1" x14ac:dyDescent="0.25">
      <c r="B1293" s="81"/>
      <c r="C1293" s="81"/>
      <c r="D1293" s="41"/>
      <c r="E1293" s="41"/>
    </row>
    <row r="1294" spans="2:5" hidden="1" x14ac:dyDescent="0.25">
      <c r="B1294" s="81"/>
      <c r="C1294" s="81"/>
      <c r="D1294" s="41"/>
      <c r="E1294" s="41"/>
    </row>
    <row r="1295" spans="2:5" hidden="1" x14ac:dyDescent="0.25">
      <c r="B1295" s="81"/>
      <c r="C1295" s="81"/>
      <c r="D1295" s="41"/>
      <c r="E1295" s="41"/>
    </row>
    <row r="1296" spans="2:5" hidden="1" x14ac:dyDescent="0.25">
      <c r="B1296" s="81"/>
      <c r="C1296" s="81"/>
      <c r="D1296" s="41"/>
      <c r="E1296" s="41"/>
    </row>
    <row r="1297" spans="2:5" hidden="1" x14ac:dyDescent="0.25">
      <c r="B1297" s="81"/>
      <c r="C1297" s="81"/>
      <c r="D1297" s="41"/>
      <c r="E1297" s="41"/>
    </row>
    <row r="1298" spans="2:5" hidden="1" x14ac:dyDescent="0.25">
      <c r="B1298" s="81"/>
      <c r="C1298" s="81"/>
      <c r="D1298" s="41"/>
      <c r="E1298" s="41"/>
    </row>
    <row r="1299" spans="2:5" hidden="1" x14ac:dyDescent="0.25">
      <c r="B1299" s="81"/>
      <c r="C1299" s="81"/>
      <c r="D1299" s="41"/>
      <c r="E1299" s="41"/>
    </row>
    <row r="1300" spans="2:5" hidden="1" x14ac:dyDescent="0.25">
      <c r="B1300" s="81"/>
      <c r="C1300" s="81"/>
      <c r="D1300" s="41"/>
      <c r="E1300" s="41"/>
    </row>
    <row r="1301" spans="2:5" hidden="1" x14ac:dyDescent="0.25">
      <c r="B1301" s="81"/>
      <c r="C1301" s="81"/>
      <c r="D1301" s="41"/>
      <c r="E1301" s="41"/>
    </row>
    <row r="1302" spans="2:5" hidden="1" x14ac:dyDescent="0.25">
      <c r="B1302" s="81"/>
      <c r="C1302" s="81"/>
      <c r="D1302" s="41"/>
      <c r="E1302" s="41"/>
    </row>
    <row r="1303" spans="2:5" hidden="1" x14ac:dyDescent="0.25">
      <c r="B1303" s="81"/>
      <c r="C1303" s="81"/>
      <c r="D1303" s="41"/>
      <c r="E1303" s="41"/>
    </row>
    <row r="1304" spans="2:5" hidden="1" x14ac:dyDescent="0.25">
      <c r="B1304" s="81"/>
      <c r="C1304" s="81"/>
      <c r="D1304" s="41"/>
      <c r="E1304" s="41"/>
    </row>
    <row r="1305" spans="2:5" hidden="1" x14ac:dyDescent="0.25">
      <c r="B1305" s="81"/>
      <c r="C1305" s="81"/>
      <c r="D1305" s="41"/>
      <c r="E1305" s="41"/>
    </row>
    <row r="1306" spans="2:5" hidden="1" x14ac:dyDescent="0.25">
      <c r="B1306" s="81"/>
      <c r="C1306" s="81"/>
      <c r="D1306" s="41"/>
      <c r="E1306" s="41"/>
    </row>
    <row r="1307" spans="2:5" hidden="1" x14ac:dyDescent="0.25">
      <c r="B1307" s="81"/>
      <c r="C1307" s="81"/>
      <c r="D1307" s="41"/>
      <c r="E1307" s="41"/>
    </row>
    <row r="1308" spans="2:5" hidden="1" x14ac:dyDescent="0.25">
      <c r="B1308" s="81"/>
      <c r="C1308" s="81"/>
      <c r="D1308" s="41"/>
      <c r="E1308" s="41"/>
    </row>
    <row r="1309" spans="2:5" hidden="1" x14ac:dyDescent="0.25">
      <c r="B1309" s="81"/>
      <c r="C1309" s="81"/>
      <c r="D1309" s="41"/>
      <c r="E1309" s="41"/>
    </row>
    <row r="1310" spans="2:5" hidden="1" x14ac:dyDescent="0.25">
      <c r="B1310" s="81"/>
      <c r="C1310" s="81"/>
      <c r="D1310" s="41"/>
      <c r="E1310" s="41"/>
    </row>
    <row r="1311" spans="2:5" hidden="1" x14ac:dyDescent="0.25">
      <c r="B1311" s="81"/>
      <c r="C1311" s="81"/>
      <c r="D1311" s="41"/>
      <c r="E1311" s="41"/>
    </row>
    <row r="1312" spans="2:5" hidden="1" x14ac:dyDescent="0.25">
      <c r="B1312" s="81"/>
      <c r="C1312" s="81"/>
      <c r="D1312" s="41"/>
      <c r="E1312" s="41"/>
    </row>
    <row r="1313" spans="2:5" hidden="1" x14ac:dyDescent="0.25">
      <c r="B1313" s="81"/>
      <c r="C1313" s="81"/>
      <c r="D1313" s="41"/>
      <c r="E1313" s="41"/>
    </row>
    <row r="1314" spans="2:5" hidden="1" x14ac:dyDescent="0.25">
      <c r="B1314" s="81"/>
      <c r="C1314" s="81"/>
      <c r="D1314" s="41"/>
      <c r="E1314" s="41"/>
    </row>
    <row r="1315" spans="2:5" hidden="1" x14ac:dyDescent="0.25">
      <c r="B1315" s="81"/>
      <c r="C1315" s="81"/>
      <c r="D1315" s="41"/>
      <c r="E1315" s="41"/>
    </row>
    <row r="1316" spans="2:5" hidden="1" x14ac:dyDescent="0.25">
      <c r="B1316" s="81"/>
      <c r="C1316" s="81"/>
      <c r="D1316" s="41"/>
      <c r="E1316" s="41"/>
    </row>
    <row r="1317" spans="2:5" hidden="1" x14ac:dyDescent="0.25">
      <c r="B1317" s="81"/>
      <c r="C1317" s="81"/>
      <c r="D1317" s="41"/>
      <c r="E1317" s="41"/>
    </row>
    <row r="1318" spans="2:5" hidden="1" x14ac:dyDescent="0.25">
      <c r="B1318" s="81"/>
      <c r="C1318" s="81"/>
      <c r="D1318" s="41"/>
      <c r="E1318" s="41"/>
    </row>
    <row r="1319" spans="2:5" hidden="1" x14ac:dyDescent="0.25">
      <c r="B1319" s="81"/>
      <c r="C1319" s="81"/>
      <c r="D1319" s="41"/>
      <c r="E1319" s="41"/>
    </row>
    <row r="1320" spans="2:5" hidden="1" x14ac:dyDescent="0.25">
      <c r="B1320" s="81"/>
      <c r="C1320" s="81"/>
      <c r="D1320" s="41"/>
      <c r="E1320" s="41"/>
    </row>
    <row r="1321" spans="2:5" hidden="1" x14ac:dyDescent="0.25">
      <c r="B1321" s="81"/>
      <c r="C1321" s="81"/>
      <c r="D1321" s="41"/>
      <c r="E1321" s="41"/>
    </row>
    <row r="1322" spans="2:5" hidden="1" x14ac:dyDescent="0.25">
      <c r="B1322" s="81"/>
      <c r="C1322" s="81"/>
      <c r="D1322" s="41"/>
      <c r="E1322" s="41"/>
    </row>
    <row r="1323" spans="2:5" hidden="1" x14ac:dyDescent="0.25">
      <c r="B1323" s="81"/>
      <c r="C1323" s="81"/>
      <c r="D1323" s="41"/>
      <c r="E1323" s="41"/>
    </row>
    <row r="1324" spans="2:5" hidden="1" x14ac:dyDescent="0.25">
      <c r="B1324" s="81"/>
      <c r="C1324" s="81"/>
      <c r="D1324" s="41"/>
      <c r="E1324" s="41"/>
    </row>
    <row r="1325" spans="2:5" hidden="1" x14ac:dyDescent="0.25">
      <c r="B1325" s="81"/>
      <c r="C1325" s="81"/>
      <c r="D1325" s="41"/>
      <c r="E1325" s="41"/>
    </row>
    <row r="1326" spans="2:5" hidden="1" x14ac:dyDescent="0.25">
      <c r="B1326" s="81"/>
      <c r="C1326" s="81"/>
      <c r="D1326" s="41"/>
      <c r="E1326" s="41"/>
    </row>
    <row r="1327" spans="2:5" hidden="1" x14ac:dyDescent="0.25">
      <c r="B1327" s="81"/>
      <c r="C1327" s="81"/>
      <c r="D1327" s="41"/>
      <c r="E1327" s="41"/>
    </row>
    <row r="1328" spans="2:5" hidden="1" x14ac:dyDescent="0.25">
      <c r="B1328" s="81"/>
      <c r="C1328" s="81"/>
      <c r="D1328" s="41"/>
      <c r="E1328" s="41"/>
    </row>
    <row r="1329" spans="2:5" hidden="1" x14ac:dyDescent="0.25">
      <c r="B1329" s="81"/>
      <c r="C1329" s="81"/>
      <c r="D1329" s="41"/>
      <c r="E1329" s="41"/>
    </row>
    <row r="1330" spans="2:5" hidden="1" x14ac:dyDescent="0.25">
      <c r="B1330" s="81"/>
      <c r="C1330" s="81"/>
      <c r="D1330" s="41"/>
      <c r="E1330" s="41"/>
    </row>
    <row r="1331" spans="2:5" hidden="1" x14ac:dyDescent="0.25">
      <c r="B1331" s="81"/>
      <c r="C1331" s="81"/>
      <c r="D1331" s="41"/>
      <c r="E1331" s="41"/>
    </row>
    <row r="1332" spans="2:5" hidden="1" x14ac:dyDescent="0.25">
      <c r="B1332" s="81"/>
      <c r="C1332" s="81"/>
      <c r="D1332" s="41"/>
      <c r="E1332" s="41"/>
    </row>
    <row r="1333" spans="2:5" hidden="1" x14ac:dyDescent="0.25">
      <c r="B1333" s="81"/>
      <c r="C1333" s="81"/>
      <c r="D1333" s="41"/>
      <c r="E1333" s="41"/>
    </row>
    <row r="1334" spans="2:5" hidden="1" x14ac:dyDescent="0.25">
      <c r="B1334" s="81"/>
      <c r="C1334" s="81"/>
      <c r="D1334" s="41"/>
      <c r="E1334" s="41"/>
    </row>
    <row r="1335" spans="2:5" hidden="1" x14ac:dyDescent="0.25">
      <c r="B1335" s="81"/>
      <c r="C1335" s="81"/>
      <c r="D1335" s="41"/>
      <c r="E1335" s="41"/>
    </row>
    <row r="1336" spans="2:5" hidden="1" x14ac:dyDescent="0.25">
      <c r="B1336" s="81"/>
      <c r="C1336" s="81"/>
      <c r="D1336" s="41"/>
      <c r="E1336" s="41"/>
    </row>
    <row r="1337" spans="2:5" hidden="1" x14ac:dyDescent="0.25">
      <c r="B1337" s="81"/>
      <c r="C1337" s="81"/>
      <c r="D1337" s="41"/>
      <c r="E1337" s="41"/>
    </row>
    <row r="1338" spans="2:5" hidden="1" x14ac:dyDescent="0.25">
      <c r="B1338" s="81"/>
      <c r="C1338" s="81"/>
      <c r="D1338" s="41"/>
      <c r="E1338" s="41"/>
    </row>
    <row r="1339" spans="2:5" hidden="1" x14ac:dyDescent="0.25">
      <c r="B1339" s="81"/>
      <c r="C1339" s="81"/>
      <c r="D1339" s="41"/>
      <c r="E1339" s="41"/>
    </row>
    <row r="1340" spans="2:5" hidden="1" x14ac:dyDescent="0.25">
      <c r="B1340" s="81"/>
      <c r="C1340" s="81"/>
      <c r="D1340" s="41"/>
      <c r="E1340" s="41"/>
    </row>
    <row r="1341" spans="2:5" hidden="1" x14ac:dyDescent="0.25">
      <c r="B1341" s="81"/>
      <c r="C1341" s="81"/>
      <c r="D1341" s="41"/>
      <c r="E1341" s="41"/>
    </row>
    <row r="1342" spans="2:5" hidden="1" x14ac:dyDescent="0.25">
      <c r="B1342" s="81"/>
      <c r="C1342" s="81"/>
      <c r="D1342" s="41"/>
      <c r="E1342" s="41"/>
    </row>
    <row r="1343" spans="2:5" hidden="1" x14ac:dyDescent="0.25">
      <c r="B1343" s="81"/>
      <c r="C1343" s="81"/>
      <c r="D1343" s="41"/>
      <c r="E1343" s="41"/>
    </row>
    <row r="1344" spans="2:5" hidden="1" x14ac:dyDescent="0.25">
      <c r="B1344" s="81"/>
      <c r="C1344" s="81"/>
      <c r="D1344" s="41"/>
      <c r="E1344" s="41"/>
    </row>
    <row r="1345" spans="2:5" hidden="1" x14ac:dyDescent="0.25">
      <c r="B1345" s="81"/>
      <c r="C1345" s="81"/>
      <c r="D1345" s="41"/>
      <c r="E1345" s="41"/>
    </row>
    <row r="1346" spans="2:5" hidden="1" x14ac:dyDescent="0.25">
      <c r="B1346" s="81"/>
      <c r="C1346" s="81"/>
      <c r="D1346" s="41"/>
      <c r="E1346" s="41"/>
    </row>
    <row r="1347" spans="2:5" hidden="1" x14ac:dyDescent="0.25">
      <c r="B1347" s="81"/>
      <c r="C1347" s="81"/>
      <c r="D1347" s="41"/>
      <c r="E1347" s="41"/>
    </row>
    <row r="1348" spans="2:5" hidden="1" x14ac:dyDescent="0.25">
      <c r="B1348" s="81"/>
      <c r="C1348" s="81"/>
      <c r="D1348" s="41"/>
      <c r="E1348" s="41"/>
    </row>
    <row r="1349" spans="2:5" hidden="1" x14ac:dyDescent="0.25">
      <c r="B1349" s="81"/>
      <c r="C1349" s="81"/>
      <c r="D1349" s="41"/>
      <c r="E1349" s="41"/>
    </row>
    <row r="1350" spans="2:5" hidden="1" x14ac:dyDescent="0.25">
      <c r="B1350" s="81"/>
      <c r="C1350" s="81"/>
      <c r="D1350" s="41"/>
      <c r="E1350" s="41"/>
    </row>
    <row r="1351" spans="2:5" hidden="1" x14ac:dyDescent="0.25">
      <c r="B1351" s="81"/>
      <c r="C1351" s="81"/>
      <c r="D1351" s="41"/>
      <c r="E1351" s="41"/>
    </row>
    <row r="1352" spans="2:5" hidden="1" x14ac:dyDescent="0.25">
      <c r="B1352" s="81"/>
      <c r="C1352" s="81"/>
      <c r="D1352" s="41"/>
      <c r="E1352" s="41"/>
    </row>
    <row r="1353" spans="2:5" hidden="1" x14ac:dyDescent="0.25">
      <c r="B1353" s="81"/>
      <c r="C1353" s="81"/>
      <c r="D1353" s="41"/>
      <c r="E1353" s="41"/>
    </row>
    <row r="1354" spans="2:5" hidden="1" x14ac:dyDescent="0.25">
      <c r="B1354" s="81"/>
      <c r="C1354" s="81"/>
      <c r="D1354" s="41"/>
      <c r="E1354" s="41"/>
    </row>
    <row r="1355" spans="2:5" hidden="1" x14ac:dyDescent="0.25">
      <c r="B1355" s="81"/>
      <c r="C1355" s="81"/>
      <c r="D1355" s="41"/>
      <c r="E1355" s="41"/>
    </row>
    <row r="1356" spans="2:5" hidden="1" x14ac:dyDescent="0.25">
      <c r="B1356" s="81"/>
      <c r="C1356" s="81"/>
      <c r="D1356" s="41"/>
      <c r="E1356" s="41"/>
    </row>
    <row r="1357" spans="2:5" hidden="1" x14ac:dyDescent="0.25">
      <c r="B1357" s="81"/>
      <c r="C1357" s="81"/>
      <c r="D1357" s="41"/>
      <c r="E1357" s="41"/>
    </row>
    <row r="1358" spans="2:5" hidden="1" x14ac:dyDescent="0.25">
      <c r="B1358" s="81"/>
      <c r="C1358" s="81"/>
      <c r="D1358" s="41"/>
      <c r="E1358" s="41"/>
    </row>
    <row r="1359" spans="2:5" hidden="1" x14ac:dyDescent="0.25">
      <c r="B1359" s="81"/>
      <c r="C1359" s="81"/>
      <c r="D1359" s="41"/>
      <c r="E1359" s="41"/>
    </row>
    <row r="1360" spans="2:5" hidden="1" x14ac:dyDescent="0.25">
      <c r="B1360" s="81"/>
      <c r="C1360" s="81"/>
      <c r="D1360" s="41"/>
      <c r="E1360" s="41"/>
    </row>
    <row r="1361" spans="2:5" hidden="1" x14ac:dyDescent="0.25">
      <c r="B1361" s="81"/>
      <c r="C1361" s="81"/>
      <c r="D1361" s="41"/>
      <c r="E1361" s="41"/>
    </row>
    <row r="1362" spans="2:5" hidden="1" x14ac:dyDescent="0.25">
      <c r="B1362" s="81"/>
      <c r="C1362" s="81"/>
      <c r="D1362" s="41"/>
      <c r="E1362" s="41"/>
    </row>
    <row r="1363" spans="2:5" hidden="1" x14ac:dyDescent="0.25">
      <c r="B1363" s="81"/>
      <c r="C1363" s="81"/>
      <c r="D1363" s="41"/>
      <c r="E1363" s="41"/>
    </row>
    <row r="1364" spans="2:5" hidden="1" x14ac:dyDescent="0.25">
      <c r="B1364" s="81"/>
      <c r="C1364" s="81"/>
      <c r="D1364" s="41"/>
      <c r="E1364" s="41"/>
    </row>
    <row r="1365" spans="2:5" hidden="1" x14ac:dyDescent="0.25">
      <c r="B1365" s="81"/>
      <c r="C1365" s="81"/>
      <c r="D1365" s="41"/>
      <c r="E1365" s="41"/>
    </row>
    <row r="1366" spans="2:5" hidden="1" x14ac:dyDescent="0.25">
      <c r="B1366" s="81"/>
      <c r="C1366" s="81"/>
      <c r="D1366" s="41"/>
      <c r="E1366" s="41"/>
    </row>
    <row r="1367" spans="2:5" hidden="1" x14ac:dyDescent="0.25">
      <c r="B1367" s="81"/>
      <c r="C1367" s="81"/>
      <c r="D1367" s="41"/>
      <c r="E1367" s="41"/>
    </row>
    <row r="1368" spans="2:5" hidden="1" x14ac:dyDescent="0.25">
      <c r="B1368" s="81"/>
      <c r="C1368" s="81"/>
      <c r="D1368" s="41"/>
      <c r="E1368" s="41"/>
    </row>
    <row r="1369" spans="2:5" hidden="1" x14ac:dyDescent="0.25">
      <c r="B1369" s="81"/>
      <c r="C1369" s="81"/>
      <c r="D1369" s="41"/>
      <c r="E1369" s="41"/>
    </row>
    <row r="1370" spans="2:5" hidden="1" x14ac:dyDescent="0.25">
      <c r="B1370" s="81"/>
      <c r="C1370" s="81"/>
      <c r="D1370" s="41"/>
      <c r="E1370" s="41"/>
    </row>
    <row r="1371" spans="2:5" hidden="1" x14ac:dyDescent="0.25">
      <c r="B1371" s="81"/>
      <c r="C1371" s="81"/>
      <c r="D1371" s="41"/>
      <c r="E1371" s="41"/>
    </row>
    <row r="1372" spans="2:5" hidden="1" x14ac:dyDescent="0.25">
      <c r="B1372" s="81"/>
      <c r="C1372" s="81"/>
      <c r="D1372" s="41"/>
      <c r="E1372" s="41"/>
    </row>
    <row r="1373" spans="2:5" hidden="1" x14ac:dyDescent="0.25">
      <c r="B1373" s="81"/>
      <c r="C1373" s="81"/>
      <c r="D1373" s="41"/>
      <c r="E1373" s="41"/>
    </row>
    <row r="1374" spans="2:5" hidden="1" x14ac:dyDescent="0.25">
      <c r="B1374" s="81"/>
      <c r="C1374" s="81"/>
      <c r="D1374" s="41"/>
      <c r="E1374" s="41"/>
    </row>
    <row r="1375" spans="2:5" hidden="1" x14ac:dyDescent="0.25">
      <c r="B1375" s="81"/>
      <c r="C1375" s="81"/>
      <c r="D1375" s="41"/>
      <c r="E1375" s="41"/>
    </row>
    <row r="1376" spans="2:5" hidden="1" x14ac:dyDescent="0.25">
      <c r="B1376" s="81"/>
      <c r="C1376" s="81"/>
      <c r="D1376" s="41"/>
      <c r="E1376" s="41"/>
    </row>
    <row r="1377" spans="2:5" hidden="1" x14ac:dyDescent="0.25">
      <c r="B1377" s="81"/>
      <c r="C1377" s="81"/>
      <c r="D1377" s="41"/>
      <c r="E1377" s="41"/>
    </row>
    <row r="1378" spans="2:5" hidden="1" x14ac:dyDescent="0.25">
      <c r="B1378" s="81"/>
      <c r="C1378" s="81"/>
      <c r="D1378" s="41"/>
      <c r="E1378" s="41"/>
    </row>
    <row r="1379" spans="2:5" hidden="1" x14ac:dyDescent="0.25">
      <c r="B1379" s="81"/>
      <c r="C1379" s="81"/>
      <c r="D1379" s="41"/>
      <c r="E1379" s="41"/>
    </row>
    <row r="1380" spans="2:5" hidden="1" x14ac:dyDescent="0.25">
      <c r="B1380" s="81"/>
      <c r="C1380" s="81"/>
      <c r="D1380" s="41"/>
      <c r="E1380" s="41"/>
    </row>
    <row r="1381" spans="2:5" hidden="1" x14ac:dyDescent="0.25">
      <c r="B1381" s="81"/>
      <c r="C1381" s="81"/>
      <c r="D1381" s="41"/>
      <c r="E1381" s="41"/>
    </row>
    <row r="1382" spans="2:5" hidden="1" x14ac:dyDescent="0.25">
      <c r="B1382" s="81"/>
      <c r="C1382" s="81"/>
      <c r="D1382" s="41"/>
      <c r="E1382" s="41"/>
    </row>
    <row r="1383" spans="2:5" hidden="1" x14ac:dyDescent="0.25">
      <c r="B1383" s="81"/>
      <c r="C1383" s="81"/>
      <c r="D1383" s="41"/>
      <c r="E1383" s="41"/>
    </row>
    <row r="1384" spans="2:5" hidden="1" x14ac:dyDescent="0.25">
      <c r="B1384" s="81"/>
      <c r="C1384" s="81"/>
      <c r="D1384" s="41"/>
      <c r="E1384" s="41"/>
    </row>
    <row r="1385" spans="2:5" hidden="1" x14ac:dyDescent="0.25">
      <c r="B1385" s="81"/>
      <c r="C1385" s="81"/>
      <c r="D1385" s="41"/>
      <c r="E1385" s="41"/>
    </row>
    <row r="1386" spans="2:5" hidden="1" x14ac:dyDescent="0.25">
      <c r="B1386" s="81"/>
      <c r="C1386" s="81"/>
      <c r="D1386" s="41"/>
      <c r="E1386" s="41"/>
    </row>
    <row r="1387" spans="2:5" hidden="1" x14ac:dyDescent="0.25">
      <c r="B1387" s="81"/>
      <c r="C1387" s="81"/>
      <c r="D1387" s="41"/>
      <c r="E1387" s="41"/>
    </row>
    <row r="1388" spans="2:5" hidden="1" x14ac:dyDescent="0.25">
      <c r="B1388" s="81"/>
      <c r="C1388" s="81"/>
      <c r="D1388" s="41"/>
      <c r="E1388" s="41"/>
    </row>
    <row r="1389" spans="2:5" hidden="1" x14ac:dyDescent="0.25">
      <c r="B1389" s="81"/>
      <c r="C1389" s="81"/>
      <c r="D1389" s="41"/>
      <c r="E1389" s="41"/>
    </row>
    <row r="1390" spans="2:5" hidden="1" x14ac:dyDescent="0.25">
      <c r="B1390" s="81"/>
      <c r="C1390" s="81"/>
      <c r="D1390" s="41"/>
      <c r="E1390" s="41"/>
    </row>
    <row r="1391" spans="2:5" hidden="1" x14ac:dyDescent="0.25">
      <c r="B1391" s="81"/>
      <c r="C1391" s="81"/>
      <c r="D1391" s="41"/>
      <c r="E1391" s="41"/>
    </row>
    <row r="1392" spans="2:5" hidden="1" x14ac:dyDescent="0.25">
      <c r="B1392" s="81"/>
      <c r="C1392" s="81"/>
      <c r="D1392" s="41"/>
      <c r="E1392" s="41"/>
    </row>
    <row r="1393" spans="2:5" hidden="1" x14ac:dyDescent="0.25">
      <c r="B1393" s="81"/>
      <c r="C1393" s="81"/>
      <c r="D1393" s="41"/>
      <c r="E1393" s="41"/>
    </row>
    <row r="1394" spans="2:5" hidden="1" x14ac:dyDescent="0.25">
      <c r="B1394" s="81"/>
      <c r="C1394" s="81"/>
      <c r="D1394" s="41"/>
      <c r="E1394" s="41"/>
    </row>
    <row r="1395" spans="2:5" hidden="1" x14ac:dyDescent="0.25">
      <c r="B1395" s="81"/>
      <c r="C1395" s="81"/>
      <c r="D1395" s="41"/>
      <c r="E1395" s="41"/>
    </row>
    <row r="1396" spans="2:5" hidden="1" x14ac:dyDescent="0.25">
      <c r="B1396" s="81"/>
      <c r="C1396" s="81"/>
      <c r="D1396" s="41"/>
      <c r="E1396" s="41"/>
    </row>
    <row r="1397" spans="2:5" hidden="1" x14ac:dyDescent="0.25">
      <c r="B1397" s="81"/>
      <c r="C1397" s="81"/>
      <c r="D1397" s="41"/>
      <c r="E1397" s="41"/>
    </row>
    <row r="1398" spans="2:5" hidden="1" x14ac:dyDescent="0.25">
      <c r="B1398" s="81"/>
      <c r="C1398" s="81"/>
      <c r="D1398" s="41"/>
      <c r="E1398" s="41"/>
    </row>
    <row r="1399" spans="2:5" hidden="1" x14ac:dyDescent="0.25">
      <c r="B1399" s="81"/>
      <c r="C1399" s="81"/>
      <c r="D1399" s="41"/>
      <c r="E1399" s="41"/>
    </row>
    <row r="1400" spans="2:5" hidden="1" x14ac:dyDescent="0.25">
      <c r="B1400" s="81"/>
      <c r="C1400" s="81"/>
      <c r="D1400" s="41"/>
      <c r="E1400" s="41"/>
    </row>
    <row r="1401" spans="2:5" hidden="1" x14ac:dyDescent="0.25">
      <c r="B1401" s="81"/>
      <c r="C1401" s="81"/>
      <c r="D1401" s="41"/>
      <c r="E1401" s="41"/>
    </row>
    <row r="1402" spans="2:5" hidden="1" x14ac:dyDescent="0.25">
      <c r="B1402" s="81"/>
      <c r="C1402" s="81"/>
      <c r="D1402" s="41"/>
      <c r="E1402" s="41"/>
    </row>
    <row r="1403" spans="2:5" hidden="1" x14ac:dyDescent="0.25">
      <c r="B1403" s="81"/>
      <c r="C1403" s="81"/>
      <c r="D1403" s="41"/>
      <c r="E1403" s="41"/>
    </row>
    <row r="1404" spans="2:5" hidden="1" x14ac:dyDescent="0.25">
      <c r="B1404" s="81"/>
      <c r="C1404" s="81"/>
      <c r="D1404" s="41"/>
      <c r="E1404" s="41"/>
    </row>
    <row r="1405" spans="2:5" hidden="1" x14ac:dyDescent="0.25">
      <c r="B1405" s="81"/>
      <c r="C1405" s="81"/>
      <c r="D1405" s="41"/>
      <c r="E1405" s="41"/>
    </row>
    <row r="1406" spans="2:5" hidden="1" x14ac:dyDescent="0.25">
      <c r="B1406" s="81"/>
      <c r="C1406" s="81"/>
      <c r="D1406" s="41"/>
      <c r="E1406" s="41"/>
    </row>
    <row r="1407" spans="2:5" hidden="1" x14ac:dyDescent="0.25">
      <c r="B1407" s="81"/>
      <c r="C1407" s="81"/>
      <c r="D1407" s="41"/>
      <c r="E1407" s="41"/>
    </row>
    <row r="1408" spans="2:5" hidden="1" x14ac:dyDescent="0.25">
      <c r="B1408" s="81"/>
      <c r="C1408" s="81"/>
      <c r="D1408" s="41"/>
      <c r="E1408" s="41"/>
    </row>
    <row r="1409" spans="2:5" hidden="1" x14ac:dyDescent="0.25">
      <c r="B1409" s="81"/>
      <c r="C1409" s="81"/>
      <c r="D1409" s="41"/>
      <c r="E1409" s="41"/>
    </row>
    <row r="1410" spans="2:5" hidden="1" x14ac:dyDescent="0.25">
      <c r="B1410" s="81"/>
      <c r="C1410" s="81"/>
      <c r="D1410" s="41"/>
      <c r="E1410" s="41"/>
    </row>
    <row r="1411" spans="2:5" hidden="1" x14ac:dyDescent="0.25">
      <c r="B1411" s="81"/>
      <c r="C1411" s="81"/>
      <c r="D1411" s="41"/>
      <c r="E1411" s="41"/>
    </row>
    <row r="1412" spans="2:5" hidden="1" x14ac:dyDescent="0.25">
      <c r="B1412" s="81"/>
      <c r="C1412" s="81"/>
      <c r="D1412" s="41"/>
      <c r="E1412" s="41"/>
    </row>
    <row r="1413" spans="2:5" hidden="1" x14ac:dyDescent="0.25">
      <c r="B1413" s="81"/>
      <c r="C1413" s="81"/>
      <c r="D1413" s="41"/>
      <c r="E1413" s="41"/>
    </row>
    <row r="1414" spans="2:5" hidden="1" x14ac:dyDescent="0.25">
      <c r="B1414" s="81"/>
      <c r="C1414" s="81"/>
      <c r="D1414" s="41"/>
      <c r="E1414" s="41"/>
    </row>
    <row r="1415" spans="2:5" hidden="1" x14ac:dyDescent="0.25">
      <c r="B1415" s="81"/>
      <c r="C1415" s="81"/>
      <c r="D1415" s="41"/>
      <c r="E1415" s="41"/>
    </row>
    <row r="1416" spans="2:5" hidden="1" x14ac:dyDescent="0.25">
      <c r="B1416" s="81"/>
      <c r="C1416" s="81"/>
      <c r="D1416" s="41"/>
      <c r="E1416" s="41"/>
    </row>
    <row r="1417" spans="2:5" hidden="1" x14ac:dyDescent="0.25">
      <c r="B1417" s="81"/>
      <c r="C1417" s="81"/>
      <c r="D1417" s="41"/>
      <c r="E1417" s="41"/>
    </row>
    <row r="1418" spans="2:5" hidden="1" x14ac:dyDescent="0.25">
      <c r="B1418" s="81"/>
      <c r="C1418" s="81"/>
      <c r="D1418" s="41"/>
      <c r="E1418" s="41"/>
    </row>
    <row r="1419" spans="2:5" hidden="1" x14ac:dyDescent="0.25">
      <c r="B1419" s="81"/>
      <c r="C1419" s="81"/>
      <c r="D1419" s="41"/>
      <c r="E1419" s="41"/>
    </row>
    <row r="1420" spans="2:5" hidden="1" x14ac:dyDescent="0.25">
      <c r="B1420" s="81"/>
      <c r="C1420" s="81"/>
      <c r="D1420" s="41"/>
      <c r="E1420" s="41"/>
    </row>
    <row r="1421" spans="2:5" hidden="1" x14ac:dyDescent="0.25">
      <c r="B1421" s="81"/>
      <c r="C1421" s="81"/>
      <c r="D1421" s="41"/>
      <c r="E1421" s="41"/>
    </row>
    <row r="1422" spans="2:5" hidden="1" x14ac:dyDescent="0.25">
      <c r="B1422" s="81"/>
      <c r="C1422" s="81"/>
      <c r="D1422" s="41"/>
      <c r="E1422" s="41"/>
    </row>
    <row r="1423" spans="2:5" hidden="1" x14ac:dyDescent="0.25">
      <c r="B1423" s="81"/>
      <c r="C1423" s="81"/>
      <c r="D1423" s="41"/>
      <c r="E1423" s="41"/>
    </row>
    <row r="1424" spans="2:5" hidden="1" x14ac:dyDescent="0.25">
      <c r="B1424" s="81"/>
      <c r="C1424" s="81"/>
      <c r="D1424" s="41"/>
      <c r="E1424" s="41"/>
    </row>
    <row r="1425" spans="2:5" hidden="1" x14ac:dyDescent="0.25">
      <c r="B1425" s="81"/>
      <c r="C1425" s="81"/>
      <c r="D1425" s="41"/>
      <c r="E1425" s="41"/>
    </row>
    <row r="1426" spans="2:5" hidden="1" x14ac:dyDescent="0.25">
      <c r="B1426" s="81"/>
      <c r="C1426" s="81"/>
      <c r="D1426" s="41"/>
      <c r="E1426" s="41"/>
    </row>
    <row r="1427" spans="2:5" hidden="1" x14ac:dyDescent="0.25">
      <c r="B1427" s="81"/>
      <c r="C1427" s="81"/>
      <c r="D1427" s="41"/>
      <c r="E1427" s="41"/>
    </row>
    <row r="1428" spans="2:5" hidden="1" x14ac:dyDescent="0.25">
      <c r="B1428" s="81"/>
      <c r="C1428" s="81"/>
      <c r="D1428" s="41"/>
      <c r="E1428" s="41"/>
    </row>
    <row r="1429" spans="2:5" hidden="1" x14ac:dyDescent="0.25">
      <c r="B1429" s="81"/>
      <c r="C1429" s="81"/>
      <c r="D1429" s="41"/>
      <c r="E1429" s="41"/>
    </row>
    <row r="1430" spans="2:5" hidden="1" x14ac:dyDescent="0.25">
      <c r="B1430" s="81"/>
      <c r="C1430" s="81"/>
      <c r="D1430" s="41"/>
      <c r="E1430" s="41"/>
    </row>
    <row r="1431" spans="2:5" hidden="1" x14ac:dyDescent="0.25">
      <c r="B1431" s="81"/>
      <c r="C1431" s="81"/>
      <c r="D1431" s="41"/>
      <c r="E1431" s="41"/>
    </row>
    <row r="1432" spans="2:5" hidden="1" x14ac:dyDescent="0.25">
      <c r="B1432" s="81"/>
      <c r="C1432" s="81"/>
      <c r="D1432" s="41"/>
      <c r="E1432" s="41"/>
    </row>
    <row r="1433" spans="2:5" hidden="1" x14ac:dyDescent="0.25">
      <c r="B1433" s="81"/>
      <c r="C1433" s="81"/>
      <c r="D1433" s="41"/>
      <c r="E1433" s="41"/>
    </row>
    <row r="1434" spans="2:5" hidden="1" x14ac:dyDescent="0.25">
      <c r="B1434" s="81"/>
      <c r="C1434" s="81"/>
      <c r="D1434" s="41"/>
      <c r="E1434" s="41"/>
    </row>
    <row r="1435" spans="2:5" hidden="1" x14ac:dyDescent="0.25">
      <c r="B1435" s="81"/>
      <c r="C1435" s="81"/>
      <c r="D1435" s="41"/>
      <c r="E1435" s="41"/>
    </row>
    <row r="1436" spans="2:5" hidden="1" x14ac:dyDescent="0.25">
      <c r="B1436" s="81"/>
      <c r="C1436" s="81"/>
      <c r="D1436" s="41"/>
      <c r="E1436" s="41"/>
    </row>
    <row r="1437" spans="2:5" hidden="1" x14ac:dyDescent="0.25">
      <c r="B1437" s="81"/>
      <c r="C1437" s="81"/>
      <c r="D1437" s="41"/>
      <c r="E1437" s="41"/>
    </row>
    <row r="1438" spans="2:5" hidden="1" x14ac:dyDescent="0.25">
      <c r="B1438" s="81"/>
      <c r="C1438" s="81"/>
      <c r="D1438" s="41"/>
      <c r="E1438" s="41"/>
    </row>
    <row r="1439" spans="2:5" hidden="1" x14ac:dyDescent="0.25">
      <c r="B1439" s="81"/>
      <c r="C1439" s="81"/>
      <c r="D1439" s="41"/>
      <c r="E1439" s="41"/>
    </row>
    <row r="1440" spans="2:5" hidden="1" x14ac:dyDescent="0.25">
      <c r="B1440" s="81"/>
      <c r="C1440" s="81"/>
      <c r="D1440" s="41"/>
      <c r="E1440" s="41"/>
    </row>
    <row r="1441" spans="2:5" hidden="1" x14ac:dyDescent="0.25">
      <c r="B1441" s="81"/>
      <c r="C1441" s="81"/>
      <c r="D1441" s="41"/>
      <c r="E1441" s="41"/>
    </row>
    <row r="1442" spans="2:5" hidden="1" x14ac:dyDescent="0.25">
      <c r="B1442" s="81"/>
      <c r="C1442" s="81"/>
      <c r="D1442" s="41"/>
      <c r="E1442" s="41"/>
    </row>
    <row r="1443" spans="2:5" hidden="1" x14ac:dyDescent="0.25">
      <c r="B1443" s="81"/>
      <c r="C1443" s="81"/>
      <c r="D1443" s="41"/>
      <c r="E1443" s="41"/>
    </row>
    <row r="1444" spans="2:5" hidden="1" x14ac:dyDescent="0.25">
      <c r="B1444" s="81"/>
      <c r="C1444" s="81"/>
      <c r="D1444" s="41"/>
      <c r="E1444" s="41"/>
    </row>
    <row r="1445" spans="2:5" hidden="1" x14ac:dyDescent="0.25">
      <c r="B1445" s="81"/>
      <c r="C1445" s="81"/>
      <c r="D1445" s="41"/>
      <c r="E1445" s="41"/>
    </row>
    <row r="1446" spans="2:5" hidden="1" x14ac:dyDescent="0.25">
      <c r="B1446" s="81"/>
      <c r="C1446" s="81"/>
      <c r="D1446" s="41"/>
      <c r="E1446" s="41"/>
    </row>
    <row r="1447" spans="2:5" hidden="1" x14ac:dyDescent="0.25">
      <c r="B1447" s="81"/>
      <c r="C1447" s="81"/>
      <c r="D1447" s="41"/>
      <c r="E1447" s="41"/>
    </row>
    <row r="1448" spans="2:5" hidden="1" x14ac:dyDescent="0.25">
      <c r="B1448" s="81"/>
      <c r="C1448" s="81"/>
      <c r="D1448" s="41"/>
      <c r="E1448" s="41"/>
    </row>
    <row r="1449" spans="2:5" hidden="1" x14ac:dyDescent="0.25">
      <c r="B1449" s="81"/>
      <c r="C1449" s="81"/>
      <c r="D1449" s="41"/>
      <c r="E1449" s="41"/>
    </row>
    <row r="1450" spans="2:5" hidden="1" x14ac:dyDescent="0.25">
      <c r="B1450" s="81"/>
      <c r="C1450" s="81"/>
      <c r="D1450" s="41"/>
      <c r="E1450" s="41"/>
    </row>
    <row r="1451" spans="2:5" hidden="1" x14ac:dyDescent="0.25">
      <c r="B1451" s="81"/>
      <c r="C1451" s="81"/>
      <c r="D1451" s="41"/>
      <c r="E1451" s="41"/>
    </row>
    <row r="1452" spans="2:5" hidden="1" x14ac:dyDescent="0.25">
      <c r="B1452" s="81"/>
      <c r="C1452" s="81"/>
      <c r="D1452" s="41"/>
      <c r="E1452" s="41"/>
    </row>
    <row r="1453" spans="2:5" hidden="1" x14ac:dyDescent="0.25">
      <c r="B1453" s="81"/>
      <c r="C1453" s="81"/>
      <c r="D1453" s="41"/>
      <c r="E1453" s="41"/>
    </row>
    <row r="1454" spans="2:5" hidden="1" x14ac:dyDescent="0.25">
      <c r="B1454" s="81"/>
      <c r="C1454" s="81"/>
      <c r="D1454" s="41"/>
      <c r="E1454" s="41"/>
    </row>
    <row r="1455" spans="2:5" hidden="1" x14ac:dyDescent="0.25">
      <c r="B1455" s="81"/>
      <c r="C1455" s="81"/>
      <c r="D1455" s="41"/>
      <c r="E1455" s="41"/>
    </row>
    <row r="1456" spans="2:5" hidden="1" x14ac:dyDescent="0.25">
      <c r="B1456" s="81"/>
      <c r="C1456" s="81"/>
      <c r="D1456" s="41"/>
      <c r="E1456" s="41"/>
    </row>
    <row r="1457" spans="2:5" hidden="1" x14ac:dyDescent="0.25">
      <c r="B1457" s="81"/>
      <c r="C1457" s="81"/>
      <c r="D1457" s="41"/>
      <c r="E1457" s="41"/>
    </row>
    <row r="1458" spans="2:5" hidden="1" x14ac:dyDescent="0.25">
      <c r="B1458" s="81"/>
      <c r="C1458" s="81"/>
      <c r="D1458" s="41"/>
      <c r="E1458" s="41"/>
    </row>
    <row r="1459" spans="2:5" hidden="1" x14ac:dyDescent="0.25">
      <c r="B1459" s="81"/>
      <c r="C1459" s="81"/>
      <c r="D1459" s="41"/>
      <c r="E1459" s="41"/>
    </row>
    <row r="1460" spans="2:5" hidden="1" x14ac:dyDescent="0.25">
      <c r="B1460" s="81"/>
      <c r="C1460" s="81"/>
      <c r="D1460" s="41"/>
      <c r="E1460" s="41"/>
    </row>
    <row r="1461" spans="2:5" hidden="1" x14ac:dyDescent="0.25">
      <c r="B1461" s="81"/>
      <c r="C1461" s="81"/>
      <c r="D1461" s="41"/>
      <c r="E1461" s="41"/>
    </row>
    <row r="1462" spans="2:5" hidden="1" x14ac:dyDescent="0.25">
      <c r="B1462" s="81"/>
      <c r="C1462" s="81"/>
      <c r="D1462" s="41"/>
      <c r="E1462" s="41"/>
    </row>
    <row r="1463" spans="2:5" hidden="1" x14ac:dyDescent="0.25">
      <c r="B1463" s="81"/>
      <c r="C1463" s="81"/>
      <c r="D1463" s="41"/>
      <c r="E1463" s="41"/>
    </row>
    <row r="1464" spans="2:5" hidden="1" x14ac:dyDescent="0.25">
      <c r="B1464" s="81"/>
      <c r="C1464" s="81"/>
      <c r="D1464" s="41"/>
      <c r="E1464" s="41"/>
    </row>
    <row r="1465" spans="2:5" hidden="1" x14ac:dyDescent="0.25">
      <c r="B1465" s="81"/>
      <c r="C1465" s="81"/>
      <c r="D1465" s="41"/>
      <c r="E1465" s="41"/>
    </row>
    <row r="1466" spans="2:5" hidden="1" x14ac:dyDescent="0.25">
      <c r="B1466" s="81"/>
      <c r="C1466" s="81"/>
      <c r="D1466" s="41"/>
      <c r="E1466" s="41"/>
    </row>
    <row r="1467" spans="2:5" hidden="1" x14ac:dyDescent="0.25">
      <c r="B1467" s="81"/>
      <c r="C1467" s="81"/>
      <c r="D1467" s="41"/>
      <c r="E1467" s="41"/>
    </row>
    <row r="1468" spans="2:5" hidden="1" x14ac:dyDescent="0.25">
      <c r="B1468" s="81"/>
      <c r="C1468" s="81"/>
      <c r="D1468" s="41"/>
      <c r="E1468" s="41"/>
    </row>
    <row r="1469" spans="2:5" hidden="1" x14ac:dyDescent="0.25">
      <c r="B1469" s="81"/>
      <c r="C1469" s="81"/>
      <c r="D1469" s="41"/>
      <c r="E1469" s="41"/>
    </row>
    <row r="1470" spans="2:5" hidden="1" x14ac:dyDescent="0.25">
      <c r="B1470" s="81"/>
      <c r="C1470" s="81"/>
      <c r="D1470" s="41"/>
      <c r="E1470" s="41"/>
    </row>
    <row r="1471" spans="2:5" hidden="1" x14ac:dyDescent="0.25">
      <c r="B1471" s="81"/>
      <c r="C1471" s="81"/>
      <c r="D1471" s="41"/>
      <c r="E1471" s="41"/>
    </row>
    <row r="1472" spans="2:5" hidden="1" x14ac:dyDescent="0.25">
      <c r="B1472" s="81"/>
      <c r="C1472" s="81"/>
      <c r="D1472" s="41"/>
      <c r="E1472" s="41"/>
    </row>
    <row r="1473" spans="2:5" hidden="1" x14ac:dyDescent="0.25">
      <c r="B1473" s="81"/>
      <c r="C1473" s="81"/>
      <c r="D1473" s="41"/>
      <c r="E1473" s="41"/>
    </row>
    <row r="1474" spans="2:5" hidden="1" x14ac:dyDescent="0.25">
      <c r="B1474" s="81"/>
      <c r="C1474" s="81"/>
      <c r="D1474" s="41"/>
      <c r="E1474" s="41"/>
    </row>
    <row r="1475" spans="2:5" hidden="1" x14ac:dyDescent="0.25">
      <c r="B1475" s="81"/>
      <c r="C1475" s="81"/>
      <c r="D1475" s="41"/>
      <c r="E1475" s="41"/>
    </row>
    <row r="1476" spans="2:5" hidden="1" x14ac:dyDescent="0.25">
      <c r="B1476" s="81"/>
      <c r="C1476" s="81"/>
      <c r="D1476" s="41"/>
      <c r="E1476" s="41"/>
    </row>
    <row r="1477" spans="2:5" hidden="1" x14ac:dyDescent="0.25">
      <c r="B1477" s="81"/>
      <c r="C1477" s="81"/>
      <c r="D1477" s="41"/>
      <c r="E1477" s="41"/>
    </row>
    <row r="1478" spans="2:5" hidden="1" x14ac:dyDescent="0.25">
      <c r="B1478" s="81"/>
      <c r="C1478" s="81"/>
      <c r="D1478" s="41"/>
      <c r="E1478" s="41"/>
    </row>
    <row r="1479" spans="2:5" hidden="1" x14ac:dyDescent="0.25">
      <c r="B1479" s="81"/>
      <c r="C1479" s="81"/>
      <c r="D1479" s="41"/>
      <c r="E1479" s="41"/>
    </row>
    <row r="1480" spans="2:5" hidden="1" x14ac:dyDescent="0.25">
      <c r="B1480" s="81"/>
      <c r="C1480" s="81"/>
      <c r="D1480" s="41"/>
      <c r="E1480" s="41"/>
    </row>
    <row r="1481" spans="2:5" hidden="1" x14ac:dyDescent="0.25">
      <c r="B1481" s="81"/>
      <c r="C1481" s="81"/>
      <c r="D1481" s="41"/>
      <c r="E1481" s="41"/>
    </row>
    <row r="1482" spans="2:5" hidden="1" x14ac:dyDescent="0.25">
      <c r="B1482" s="81"/>
      <c r="C1482" s="81"/>
      <c r="D1482" s="41"/>
      <c r="E1482" s="41"/>
    </row>
    <row r="1483" spans="2:5" hidden="1" x14ac:dyDescent="0.25">
      <c r="B1483" s="81"/>
      <c r="C1483" s="81"/>
      <c r="D1483" s="41"/>
      <c r="E1483" s="41"/>
    </row>
    <row r="1484" spans="2:5" hidden="1" x14ac:dyDescent="0.25">
      <c r="B1484" s="81"/>
      <c r="C1484" s="81"/>
      <c r="D1484" s="41"/>
      <c r="E1484" s="41"/>
    </row>
    <row r="1485" spans="2:5" hidden="1" x14ac:dyDescent="0.25">
      <c r="B1485" s="81"/>
      <c r="C1485" s="81"/>
      <c r="D1485" s="41"/>
      <c r="E1485" s="41"/>
    </row>
    <row r="1486" spans="2:5" hidden="1" x14ac:dyDescent="0.25">
      <c r="B1486" s="81"/>
      <c r="C1486" s="81"/>
      <c r="D1486" s="41"/>
      <c r="E1486" s="41"/>
    </row>
    <row r="1487" spans="2:5" hidden="1" x14ac:dyDescent="0.25">
      <c r="B1487" s="81"/>
      <c r="C1487" s="81"/>
      <c r="D1487" s="41"/>
      <c r="E1487" s="41"/>
    </row>
    <row r="1488" spans="2:5" hidden="1" x14ac:dyDescent="0.25">
      <c r="B1488" s="81"/>
      <c r="C1488" s="81"/>
      <c r="D1488" s="41"/>
      <c r="E1488" s="41"/>
    </row>
    <row r="1489" spans="2:5" hidden="1" x14ac:dyDescent="0.25">
      <c r="B1489" s="81"/>
      <c r="C1489" s="81"/>
      <c r="D1489" s="41"/>
      <c r="E1489" s="41"/>
    </row>
    <row r="1490" spans="2:5" hidden="1" x14ac:dyDescent="0.25">
      <c r="B1490" s="81"/>
      <c r="C1490" s="81"/>
      <c r="D1490" s="41"/>
      <c r="E1490" s="41"/>
    </row>
    <row r="1491" spans="2:5" hidden="1" x14ac:dyDescent="0.25">
      <c r="B1491" s="81"/>
      <c r="C1491" s="81"/>
      <c r="D1491" s="41"/>
      <c r="E1491" s="41"/>
    </row>
    <row r="1492" spans="2:5" hidden="1" x14ac:dyDescent="0.25">
      <c r="B1492" s="81"/>
      <c r="C1492" s="81"/>
      <c r="D1492" s="41"/>
      <c r="E1492" s="41"/>
    </row>
    <row r="1493" spans="2:5" hidden="1" x14ac:dyDescent="0.25">
      <c r="B1493" s="81"/>
      <c r="C1493" s="81"/>
      <c r="D1493" s="41"/>
      <c r="E1493" s="41"/>
    </row>
    <row r="1494" spans="2:5" hidden="1" x14ac:dyDescent="0.25">
      <c r="B1494" s="81"/>
      <c r="C1494" s="81"/>
      <c r="D1494" s="41"/>
      <c r="E1494" s="41"/>
    </row>
    <row r="1495" spans="2:5" hidden="1" x14ac:dyDescent="0.25">
      <c r="B1495" s="81"/>
      <c r="C1495" s="81"/>
      <c r="D1495" s="41"/>
      <c r="E1495" s="41"/>
    </row>
    <row r="1496" spans="2:5" hidden="1" x14ac:dyDescent="0.25">
      <c r="B1496" s="81"/>
      <c r="C1496" s="81"/>
      <c r="D1496" s="41"/>
      <c r="E1496" s="41"/>
    </row>
    <row r="1497" spans="2:5" hidden="1" x14ac:dyDescent="0.25">
      <c r="B1497" s="81"/>
      <c r="C1497" s="81"/>
      <c r="D1497" s="41"/>
      <c r="E1497" s="41"/>
    </row>
    <row r="1498" spans="2:5" hidden="1" x14ac:dyDescent="0.25">
      <c r="B1498" s="81"/>
      <c r="C1498" s="81"/>
      <c r="D1498" s="41"/>
      <c r="E1498" s="41"/>
    </row>
    <row r="1499" spans="2:5" hidden="1" x14ac:dyDescent="0.25">
      <c r="B1499" s="81"/>
      <c r="C1499" s="81"/>
      <c r="D1499" s="41"/>
      <c r="E1499" s="41"/>
    </row>
    <row r="1500" spans="2:5" hidden="1" x14ac:dyDescent="0.25">
      <c r="B1500" s="81"/>
      <c r="C1500" s="81"/>
      <c r="D1500" s="41"/>
      <c r="E1500" s="41"/>
    </row>
    <row r="1501" spans="2:5" hidden="1" x14ac:dyDescent="0.25">
      <c r="B1501" s="81"/>
      <c r="C1501" s="81"/>
      <c r="D1501" s="41"/>
      <c r="E1501" s="41"/>
    </row>
    <row r="1502" spans="2:5" hidden="1" x14ac:dyDescent="0.25">
      <c r="B1502" s="81"/>
      <c r="C1502" s="81"/>
      <c r="D1502" s="41"/>
      <c r="E1502" s="41"/>
    </row>
    <row r="1503" spans="2:5" hidden="1" x14ac:dyDescent="0.25">
      <c r="B1503" s="81"/>
      <c r="C1503" s="81"/>
      <c r="D1503" s="41"/>
      <c r="E1503" s="41"/>
    </row>
    <row r="1504" spans="2:5" hidden="1" x14ac:dyDescent="0.25">
      <c r="B1504" s="81"/>
      <c r="C1504" s="81"/>
      <c r="D1504" s="41"/>
      <c r="E1504" s="41"/>
    </row>
    <row r="1505" spans="2:5" hidden="1" x14ac:dyDescent="0.25">
      <c r="B1505" s="81"/>
      <c r="C1505" s="81"/>
      <c r="D1505" s="41"/>
      <c r="E1505" s="41"/>
    </row>
    <row r="1506" spans="2:5" hidden="1" x14ac:dyDescent="0.25">
      <c r="B1506" s="81"/>
      <c r="C1506" s="81"/>
      <c r="D1506" s="41"/>
      <c r="E1506" s="41"/>
    </row>
    <row r="1507" spans="2:5" hidden="1" x14ac:dyDescent="0.25">
      <c r="B1507" s="81"/>
      <c r="C1507" s="81"/>
      <c r="D1507" s="41"/>
      <c r="E1507" s="41"/>
    </row>
    <row r="1508" spans="2:5" hidden="1" x14ac:dyDescent="0.25">
      <c r="B1508" s="81"/>
      <c r="C1508" s="81"/>
      <c r="D1508" s="41"/>
      <c r="E1508" s="41"/>
    </row>
  </sheetData>
  <sheetProtection algorithmName="SHA-512" hashValue="VfVoVK1lSQ33hwQ2fMapIbpM65XpEEZ23uGsiU2cdAB19KZ00YiYNOw/GkXbbdPaDvGWdvUBxRe+3NB9ACym8g==" saltValue="NBPVNIrveYc2Y7yzU9N83A==" spinCount="100000" sheet="1" objects="1" scenarios="1" sort="0" autoFilter="0"/>
  <dataValidations count="1">
    <dataValidation type="list" allowBlank="1" showInputMessage="1" showErrorMessage="1" sqref="B24:B500" xr:uid="{00000000-0002-0000-0500-000001000000}">
      <formula1>CompanyRecord</formula1>
    </dataValidation>
  </dataValidations>
  <pageMargins left="0.7" right="0.7" top="0.75" bottom="0.75" header="0.3" footer="0.3"/>
  <pageSetup orientation="landscape" r:id="rId1"/>
  <headerFooter>
    <oddHeader>Page &amp;P of &amp;N</oddHeader>
    <oddFooter>&amp;A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Welcome</vt:lpstr>
      <vt:lpstr>Company Information</vt:lpstr>
      <vt:lpstr>Certification</vt:lpstr>
      <vt:lpstr>NOCS</vt:lpstr>
      <vt:lpstr>Other Subpart Info</vt:lpstr>
      <vt:lpstr>No CMS Deviation</vt:lpstr>
      <vt:lpstr>Number of No CMS Deviation</vt:lpstr>
      <vt:lpstr>CMS Deviation HAP ID</vt:lpstr>
      <vt:lpstr>CMS Info</vt:lpstr>
      <vt:lpstr>CMS Downtime Detail</vt:lpstr>
      <vt:lpstr>CMS Downtime Summary</vt:lpstr>
      <vt:lpstr>CMS Deviation Summary</vt:lpstr>
      <vt:lpstr>CMS Deviation Detail</vt:lpstr>
      <vt:lpstr>Description of Process Changes</vt:lpstr>
      <vt:lpstr>Preprocess Change</vt:lpstr>
      <vt:lpstr>Revisions</vt:lpstr>
      <vt:lpstr>Lists</vt:lpstr>
      <vt:lpstr>Worksheet Map</vt:lpstr>
      <vt:lpstr>states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2020-06-01T17:42:28Z</dcterms:created>
  <dcterms:modified xsi:type="dcterms:W3CDTF">2024-04-10T14:27:04Z</dcterms:modified>
  <cp:category/>
  <cp:contentStatus/>
</cp:coreProperties>
</file>