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ClimatePollutionReductionGrants/Shared Documents/Communications/Web/Documents/"/>
    </mc:Choice>
  </mc:AlternateContent>
  <xr:revisionPtr revIDLastSave="0" documentId="8_{8EC909FD-C80B-42B9-A82E-5AAF6FAEC6A2}" xr6:coauthVersionLast="47" xr6:coauthVersionMax="47" xr10:uidLastSave="{00000000-0000-0000-0000-000000000000}"/>
  <bookViews>
    <workbookView xWindow="768" yWindow="768" windowWidth="17280" windowHeight="8880" xr2:uid="{DC536DD3-7F49-4C48-A404-B9592B5E7B9A}"/>
  </bookViews>
  <sheets>
    <sheet name="Tribe or Territory" sheetId="1" r:id="rId1"/>
  </sheets>
  <definedNames>
    <definedName name="_xlnm.Print_Area" localSheetId="0">'Tribe or Territory'!$A$2:$G$33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B30" i="1"/>
  <c r="G12" i="1"/>
  <c r="C8" i="1"/>
  <c r="D8" i="1"/>
  <c r="E8" i="1"/>
  <c r="B8" i="1"/>
  <c r="G27" i="1"/>
  <c r="C28" i="1"/>
  <c r="D28" i="1"/>
  <c r="E28" i="1"/>
  <c r="B28" i="1"/>
  <c r="G31" i="1"/>
  <c r="G24" i="1"/>
  <c r="G23" i="1"/>
  <c r="G20" i="1"/>
  <c r="G21" i="1" s="1"/>
  <c r="G18" i="1"/>
  <c r="G13" i="1"/>
  <c r="G11" i="1"/>
  <c r="G5" i="1"/>
  <c r="C25" i="1"/>
  <c r="D25" i="1"/>
  <c r="E25" i="1"/>
  <c r="B25" i="1"/>
  <c r="C21" i="1"/>
  <c r="D21" i="1"/>
  <c r="E21" i="1"/>
  <c r="B21" i="1"/>
  <c r="C18" i="1"/>
  <c r="D18" i="1"/>
  <c r="E18" i="1"/>
  <c r="B18" i="1"/>
  <c r="C6" i="1"/>
  <c r="C30" i="1" s="1"/>
  <c r="D6" i="1"/>
  <c r="E6" i="1"/>
  <c r="B6" i="1"/>
  <c r="B32" i="1" l="1"/>
  <c r="E32" i="1"/>
  <c r="D30" i="1"/>
  <c r="D32" i="1" s="1"/>
  <c r="C32" i="1"/>
  <c r="G30" i="1"/>
  <c r="G32" i="1" s="1"/>
  <c r="E15" i="1"/>
  <c r="G14" i="1"/>
  <c r="C15" i="1"/>
  <c r="E9" i="1"/>
  <c r="D15" i="1"/>
  <c r="B15" i="1"/>
  <c r="C9" i="1"/>
  <c r="B9" i="1"/>
  <c r="D9" i="1"/>
  <c r="G8" i="1"/>
  <c r="G28" i="1"/>
  <c r="G6" i="1"/>
  <c r="G25" i="1"/>
  <c r="E33" i="1" l="1"/>
  <c r="C33" i="1"/>
  <c r="G15" i="1"/>
  <c r="B33" i="1"/>
  <c r="D33" i="1"/>
  <c r="G9" i="1"/>
  <c r="G33" i="1" l="1"/>
</calcChain>
</file>

<file path=xl/sharedStrings.xml><?xml version="1.0" encoding="utf-8"?>
<sst xmlns="http://schemas.openxmlformats.org/spreadsheetml/2006/main" count="34" uniqueCount="34">
  <si>
    <t xml:space="preserve">Year 1 </t>
  </si>
  <si>
    <t xml:space="preserve">Year 2 </t>
  </si>
  <si>
    <t>Year 3</t>
  </si>
  <si>
    <t xml:space="preserve">Year 4 </t>
  </si>
  <si>
    <t>Total</t>
  </si>
  <si>
    <t>Personnel</t>
  </si>
  <si>
    <t> TOTAL PERSONNEL</t>
  </si>
  <si>
    <t>Fringe Benefits</t>
  </si>
  <si>
    <t xml:space="preserve">TOTAL FRINGE BENEFITS </t>
  </si>
  <si>
    <t>Travel</t>
  </si>
  <si>
    <t xml:space="preserve">Per Diem: 1 staff X 4 days @ $60/day </t>
  </si>
  <si>
    <t>TOTAL TRAVEL</t>
  </si>
  <si>
    <t>Equipment</t>
  </si>
  <si>
    <t>TOTAL EQUIPMENT</t>
  </si>
  <si>
    <t>Supplies</t>
  </si>
  <si>
    <t xml:space="preserve"> Office and related supplies to support outreach meetings, trainings, etc</t>
  </si>
  <si>
    <t>TOTAL SUPPLIES</t>
  </si>
  <si>
    <t>Contractual</t>
  </si>
  <si>
    <t>Facilitation and Translation Services for Stakeholder Meetings</t>
  </si>
  <si>
    <t>Analytical and Modeling Services</t>
  </si>
  <si>
    <t>TOTAL CONTRACTUAL</t>
  </si>
  <si>
    <t>Other</t>
  </si>
  <si>
    <t>TOTAL OTHER</t>
  </si>
  <si>
    <t>Indirect Charges</t>
  </si>
  <si>
    <t>(Indirect Rate x Personnel = Indirect Costs)</t>
  </si>
  <si>
    <t>TOTAL INDIRECT</t>
  </si>
  <si>
    <t>TOTAL FUNDING</t>
  </si>
  <si>
    <t>Travel for 1 staff to attend Climate Innovation Team Training Workhop</t>
  </si>
  <si>
    <t>Program Manager @ 18% of salary</t>
  </si>
  <si>
    <t>Hotel: 1 staff x 3 nights x $200</t>
  </si>
  <si>
    <t xml:space="preserve">Airfare: 1 @ $500 round trip </t>
  </si>
  <si>
    <t>1 FTE Program Manager @ $80,000/yr</t>
  </si>
  <si>
    <t xml:space="preserve">Federal Negotiated Indirect Cost Rate = 17% </t>
  </si>
  <si>
    <t xml:space="preserve"> Sample Budget for Tribe or Territory CPRG Planning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</si>
</sst>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NumberFormat="1" applyFont="1"/>
    <xf numFmtId="164" fontId="3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3" fillId="0" borderId="2" xfId="1" applyNumberFormat="1" applyFont="1" applyBorder="1" applyAlignment="1">
      <alignment vertical="center" wrapText="1"/>
    </xf>
    <xf numFmtId="164" fontId="3" fillId="0" borderId="4" xfId="1" applyNumberFormat="1" applyFont="1" applyBorder="1" applyAlignment="1">
      <alignment horizontal="lef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vertical="center" wrapText="1"/>
    </xf>
    <xf numFmtId="164" fontId="2" fillId="0" borderId="2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5" xfId="1" applyNumberFormat="1" applyFont="1" applyBorder="1" applyAlignment="1">
      <alignment horizontal="right" vertical="center" wrapText="1"/>
    </xf>
    <xf numFmtId="164" fontId="5" fillId="0" borderId="6" xfId="1" applyNumberFormat="1" applyFont="1" applyBorder="1" applyAlignment="1">
      <alignment horizontal="right" vertical="center" wrapText="1"/>
    </xf>
    <xf numFmtId="164" fontId="0" fillId="0" borderId="0" xfId="1" applyNumberFormat="1" applyFont="1" applyAlignment="1">
      <alignment wrapText="1"/>
    </xf>
    <xf numFmtId="0" fontId="6" fillId="0" borderId="0" xfId="0" applyFont="1"/>
    <xf numFmtId="164" fontId="6" fillId="0" borderId="0" xfId="0" applyNumberFormat="1" applyFont="1"/>
    <xf numFmtId="164" fontId="3" fillId="0" borderId="2" xfId="1" applyNumberFormat="1" applyFont="1" applyBorder="1" applyAlignment="1">
      <alignment horizontal="right" vertical="center" wrapText="1"/>
    </xf>
    <xf numFmtId="164" fontId="7" fillId="0" borderId="1" xfId="1" applyNumberFormat="1" applyFont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 wrapText="1"/>
    </xf>
    <xf numFmtId="164" fontId="5" fillId="0" borderId="8" xfId="1" applyNumberFormat="1" applyFont="1" applyBorder="1" applyAlignment="1">
      <alignment horizontal="right" vertical="center" wrapText="1"/>
    </xf>
    <xf numFmtId="164" fontId="0" fillId="0" borderId="7" xfId="1" applyNumberFormat="1" applyFont="1" applyBorder="1"/>
    <xf numFmtId="164" fontId="4" fillId="2" borderId="7" xfId="1" applyNumberFormat="1" applyFont="1" applyFill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right" vertical="center" wrapText="1"/>
    </xf>
    <xf numFmtId="164" fontId="3" fillId="0" borderId="9" xfId="1" applyNumberFormat="1" applyFont="1" applyBorder="1" applyAlignment="1">
      <alignment vertical="center" wrapText="1"/>
    </xf>
    <xf numFmtId="164" fontId="0" fillId="0" borderId="10" xfId="1" applyNumberFormat="1" applyFont="1" applyBorder="1"/>
    <xf numFmtId="164" fontId="4" fillId="2" borderId="3" xfId="1" applyNumberFormat="1" applyFont="1" applyFill="1" applyBorder="1" applyAlignment="1">
      <alignment horizontal="right" vertical="center" wrapText="1"/>
    </xf>
    <xf numFmtId="164" fontId="4" fillId="2" borderId="9" xfId="1" applyNumberFormat="1" applyFont="1" applyFill="1" applyBorder="1" applyAlignment="1">
      <alignment horizontal="right" vertical="center" wrapText="1"/>
    </xf>
    <xf numFmtId="164" fontId="4" fillId="2" borderId="11" xfId="1" applyNumberFormat="1" applyFont="1" applyFill="1" applyBorder="1" applyAlignment="1">
      <alignment horizontal="right" vertical="center" wrapText="1"/>
    </xf>
    <xf numFmtId="164" fontId="2" fillId="0" borderId="7" xfId="1" applyNumberFormat="1" applyFont="1" applyBorder="1" applyAlignment="1">
      <alignment vertical="center" wrapText="1"/>
    </xf>
    <xf numFmtId="164" fontId="7" fillId="0" borderId="2" xfId="1" applyNumberFormat="1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164" fontId="4" fillId="2" borderId="3" xfId="1" applyNumberFormat="1" applyFont="1" applyFill="1" applyBorder="1" applyAlignment="1">
      <alignment vertical="center" wrapText="1"/>
    </xf>
    <xf numFmtId="164" fontId="0" fillId="0" borderId="7" xfId="1" applyNumberFormat="1" applyFont="1" applyBorder="1" applyAlignment="1">
      <alignment wrapText="1"/>
    </xf>
    <xf numFmtId="0" fontId="8" fillId="0" borderId="0" xfId="0" applyFont="1"/>
    <xf numFmtId="0" fontId="9" fillId="0" borderId="0" xfId="0" applyFont="1"/>
    <xf numFmtId="164" fontId="8" fillId="0" borderId="0" xfId="1" applyNumberFormat="1" applyFont="1" applyAlignment="1">
      <alignment horizontal="center" wrapText="1"/>
    </xf>
    <xf numFmtId="164" fontId="0" fillId="0" borderId="7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895D-8CD2-421A-9A07-2AA4B3A374C7}">
  <dimension ref="A1:J34"/>
  <sheetViews>
    <sheetView tabSelected="1" zoomScaleNormal="100" workbookViewId="0">
      <selection activeCell="K10" sqref="K10:L10"/>
    </sheetView>
  </sheetViews>
  <sheetFormatPr defaultRowHeight="14.4" x14ac:dyDescent="0.3"/>
  <cols>
    <col min="1" max="1" width="23.33203125" style="16" customWidth="1"/>
    <col min="2" max="2" width="11.77734375" style="16" customWidth="1"/>
    <col min="3" max="3" width="11.5546875" style="16" customWidth="1"/>
    <col min="4" max="4" width="11.21875" style="16" customWidth="1"/>
    <col min="5" max="5" width="10.77734375" style="16" customWidth="1"/>
    <col min="6" max="6" width="8.77734375" style="1"/>
    <col min="7" max="7" width="13" style="1" customWidth="1"/>
    <col min="10" max="10" width="11.77734375" style="17" customWidth="1"/>
  </cols>
  <sheetData>
    <row r="1" spans="1:10" s="36" customFormat="1" x14ac:dyDescent="0.3">
      <c r="A1" s="38" t="s">
        <v>33</v>
      </c>
      <c r="B1" s="38"/>
      <c r="C1" s="38"/>
      <c r="D1" s="38"/>
      <c r="E1" s="38"/>
      <c r="F1" s="38"/>
      <c r="G1" s="38"/>
      <c r="J1" s="37"/>
    </row>
    <row r="2" spans="1:10" x14ac:dyDescent="0.3">
      <c r="A2" s="40"/>
      <c r="B2" s="42" t="s">
        <v>0</v>
      </c>
      <c r="C2" s="42" t="s">
        <v>1</v>
      </c>
      <c r="D2" s="42" t="s">
        <v>2</v>
      </c>
      <c r="E2" s="42" t="s">
        <v>3</v>
      </c>
      <c r="G2" s="39" t="s">
        <v>4</v>
      </c>
    </row>
    <row r="3" spans="1:10" x14ac:dyDescent="0.3">
      <c r="A3" s="41"/>
      <c r="B3" s="43"/>
      <c r="C3" s="43"/>
      <c r="D3" s="43"/>
      <c r="E3" s="43"/>
      <c r="G3" s="39"/>
    </row>
    <row r="4" spans="1:10" ht="15.6" x14ac:dyDescent="0.3">
      <c r="A4" s="20" t="s">
        <v>5</v>
      </c>
      <c r="B4" s="3"/>
      <c r="C4" s="3"/>
      <c r="D4" s="3"/>
      <c r="E4" s="3"/>
      <c r="G4" s="23"/>
    </row>
    <row r="5" spans="1:10" ht="26.4" x14ac:dyDescent="0.3">
      <c r="A5" s="2" t="s">
        <v>31</v>
      </c>
      <c r="B5" s="4">
        <v>80000</v>
      </c>
      <c r="C5" s="4">
        <v>82000</v>
      </c>
      <c r="D5" s="4">
        <v>84000</v>
      </c>
      <c r="E5" s="4">
        <v>86000</v>
      </c>
      <c r="G5" s="23">
        <f>SUM(B5:F5)</f>
        <v>332000</v>
      </c>
    </row>
    <row r="6" spans="1:10" x14ac:dyDescent="0.3">
      <c r="A6" s="5" t="s">
        <v>6</v>
      </c>
      <c r="B6" s="6">
        <f>SUM(B5:B5)</f>
        <v>80000</v>
      </c>
      <c r="C6" s="6">
        <f>SUM(C5:C5)</f>
        <v>82000</v>
      </c>
      <c r="D6" s="6">
        <f>SUM(D5:D5)</f>
        <v>84000</v>
      </c>
      <c r="E6" s="6">
        <f>SUM(E5:E5)</f>
        <v>86000</v>
      </c>
      <c r="F6" s="21"/>
      <c r="G6" s="24">
        <f>SUM(G5:G5)</f>
        <v>332000</v>
      </c>
    </row>
    <row r="7" spans="1:10" ht="15.6" x14ac:dyDescent="0.3">
      <c r="A7" s="20" t="s">
        <v>7</v>
      </c>
      <c r="B7" s="4"/>
      <c r="C7" s="4"/>
      <c r="D7" s="4"/>
      <c r="E7" s="4"/>
      <c r="G7" s="23"/>
    </row>
    <row r="8" spans="1:10" ht="26.4" x14ac:dyDescent="0.3">
      <c r="A8" s="2" t="s">
        <v>28</v>
      </c>
      <c r="B8" s="4">
        <f>0.18*B5</f>
        <v>14400</v>
      </c>
      <c r="C8" s="4">
        <f t="shared" ref="C8:E8" si="0">0.18*C5</f>
        <v>14760</v>
      </c>
      <c r="D8" s="4">
        <f t="shared" si="0"/>
        <v>15120</v>
      </c>
      <c r="E8" s="4">
        <f t="shared" si="0"/>
        <v>15480</v>
      </c>
      <c r="G8" s="23">
        <f>SUM(B8:F8)</f>
        <v>59760</v>
      </c>
    </row>
    <row r="9" spans="1:10" ht="27.6" x14ac:dyDescent="0.3">
      <c r="A9" s="5" t="s">
        <v>8</v>
      </c>
      <c r="B9" s="6">
        <f>SUM(B8:B8)</f>
        <v>14400</v>
      </c>
      <c r="C9" s="6">
        <f>SUM(C8:C8)</f>
        <v>14760</v>
      </c>
      <c r="D9" s="6">
        <f>SUM(D8:D8)</f>
        <v>15120</v>
      </c>
      <c r="E9" s="6">
        <f>SUM(E8:E8)</f>
        <v>15480</v>
      </c>
      <c r="F9" s="21"/>
      <c r="G9" s="24">
        <f>SUM(G8:G8)</f>
        <v>59760</v>
      </c>
      <c r="J9" s="18"/>
    </row>
    <row r="10" spans="1:10" ht="15.6" x14ac:dyDescent="0.3">
      <c r="A10" s="20" t="s">
        <v>9</v>
      </c>
      <c r="B10" s="3"/>
      <c r="C10" s="3"/>
      <c r="D10" s="3"/>
      <c r="E10" s="3"/>
      <c r="G10" s="23"/>
    </row>
    <row r="11" spans="1:10" ht="39.6" x14ac:dyDescent="0.3">
      <c r="A11" s="7" t="s">
        <v>27</v>
      </c>
      <c r="B11" s="19"/>
      <c r="C11" s="7">
        <v>0</v>
      </c>
      <c r="D11" s="19"/>
      <c r="E11" s="7">
        <v>0</v>
      </c>
      <c r="G11" s="23">
        <f>SUM(B11:E11)</f>
        <v>0</v>
      </c>
    </row>
    <row r="12" spans="1:10" ht="26.4" x14ac:dyDescent="0.3">
      <c r="A12" s="10" t="s">
        <v>29</v>
      </c>
      <c r="B12" s="9">
        <v>600</v>
      </c>
      <c r="C12" s="10">
        <v>600</v>
      </c>
      <c r="D12" s="9">
        <v>600</v>
      </c>
      <c r="E12" s="10">
        <v>600</v>
      </c>
      <c r="G12" s="23">
        <f t="shared" ref="G12:G14" si="1">SUM(B12:E12)</f>
        <v>2400</v>
      </c>
    </row>
    <row r="13" spans="1:10" ht="26.4" x14ac:dyDescent="0.3">
      <c r="A13" s="8" t="s">
        <v>30</v>
      </c>
      <c r="B13" s="9">
        <v>500</v>
      </c>
      <c r="C13" s="10">
        <v>500</v>
      </c>
      <c r="D13" s="9">
        <v>500</v>
      </c>
      <c r="E13" s="10">
        <v>500</v>
      </c>
      <c r="G13" s="23">
        <f t="shared" si="1"/>
        <v>2000</v>
      </c>
    </row>
    <row r="14" spans="1:10" ht="26.4" x14ac:dyDescent="0.3">
      <c r="A14" s="8" t="s">
        <v>10</v>
      </c>
      <c r="B14" s="9">
        <v>240</v>
      </c>
      <c r="C14" s="9">
        <v>240</v>
      </c>
      <c r="D14" s="9">
        <v>240</v>
      </c>
      <c r="E14" s="9">
        <v>240</v>
      </c>
      <c r="G14" s="23">
        <f t="shared" si="1"/>
        <v>960</v>
      </c>
    </row>
    <row r="15" spans="1:10" x14ac:dyDescent="0.3">
      <c r="A15" s="5" t="s">
        <v>11</v>
      </c>
      <c r="B15" s="6">
        <f>SUM(B11:B14)</f>
        <v>1340</v>
      </c>
      <c r="C15" s="6">
        <f>SUM(C11:C14)</f>
        <v>1340</v>
      </c>
      <c r="D15" s="6">
        <f>SUM(D11:D14)</f>
        <v>1340</v>
      </c>
      <c r="E15" s="6">
        <f>SUM(E11:E14)</f>
        <v>1340</v>
      </c>
      <c r="F15" s="21"/>
      <c r="G15" s="24">
        <f>SUM(G11:G14)</f>
        <v>5360</v>
      </c>
    </row>
    <row r="16" spans="1:10" ht="15.6" x14ac:dyDescent="0.3">
      <c r="A16" s="20" t="s">
        <v>12</v>
      </c>
      <c r="B16" s="3"/>
      <c r="C16" s="3"/>
      <c r="D16" s="3"/>
      <c r="E16" s="3"/>
      <c r="G16" s="23"/>
    </row>
    <row r="17" spans="1:7" ht="15" x14ac:dyDescent="0.3">
      <c r="A17" s="2"/>
      <c r="B17" s="4"/>
      <c r="C17" s="4"/>
      <c r="D17" s="3"/>
      <c r="E17" s="3"/>
      <c r="G17" s="23"/>
    </row>
    <row r="18" spans="1:7" x14ac:dyDescent="0.3">
      <c r="A18" s="5" t="s">
        <v>13</v>
      </c>
      <c r="B18" s="6">
        <f>SUM(B17)</f>
        <v>0</v>
      </c>
      <c r="C18" s="6">
        <f t="shared" ref="C18:G18" si="2">SUM(C17)</f>
        <v>0</v>
      </c>
      <c r="D18" s="6">
        <f t="shared" si="2"/>
        <v>0</v>
      </c>
      <c r="E18" s="6">
        <f t="shared" si="2"/>
        <v>0</v>
      </c>
      <c r="F18" s="21"/>
      <c r="G18" s="24">
        <f t="shared" si="2"/>
        <v>0</v>
      </c>
    </row>
    <row r="19" spans="1:7" ht="15.6" x14ac:dyDescent="0.3">
      <c r="A19" s="20" t="s">
        <v>14</v>
      </c>
      <c r="B19" s="3"/>
      <c r="C19" s="3"/>
      <c r="D19" s="3"/>
      <c r="E19" s="3"/>
      <c r="G19" s="23"/>
    </row>
    <row r="20" spans="1:7" ht="52.8" x14ac:dyDescent="0.3">
      <c r="A20" s="2" t="s">
        <v>15</v>
      </c>
      <c r="B20" s="4">
        <v>1000</v>
      </c>
      <c r="C20" s="4">
        <v>1000</v>
      </c>
      <c r="D20" s="4">
        <v>1000</v>
      </c>
      <c r="E20" s="4"/>
      <c r="G20" s="23">
        <f>SUM(B20:F20)</f>
        <v>3000</v>
      </c>
    </row>
    <row r="21" spans="1:7" x14ac:dyDescent="0.3">
      <c r="A21" s="5" t="s">
        <v>16</v>
      </c>
      <c r="B21" s="6">
        <f>SUM(B20)</f>
        <v>1000</v>
      </c>
      <c r="C21" s="6">
        <f t="shared" ref="C21:G21" si="3">SUM(C20)</f>
        <v>1000</v>
      </c>
      <c r="D21" s="6">
        <f t="shared" si="3"/>
        <v>1000</v>
      </c>
      <c r="E21" s="6">
        <f t="shared" si="3"/>
        <v>0</v>
      </c>
      <c r="F21" s="21"/>
      <c r="G21" s="24">
        <f t="shared" si="3"/>
        <v>3000</v>
      </c>
    </row>
    <row r="22" spans="1:7" ht="15.6" x14ac:dyDescent="0.3">
      <c r="A22" s="20" t="s">
        <v>17</v>
      </c>
      <c r="B22" s="3"/>
      <c r="C22" s="3"/>
      <c r="D22" s="3"/>
      <c r="E22" s="3"/>
      <c r="G22" s="23"/>
    </row>
    <row r="23" spans="1:7" ht="39.6" x14ac:dyDescent="0.3">
      <c r="A23" s="2" t="s">
        <v>18</v>
      </c>
      <c r="B23" s="4">
        <v>5000</v>
      </c>
      <c r="C23" s="4">
        <v>5000</v>
      </c>
      <c r="D23" s="4">
        <v>5000</v>
      </c>
      <c r="E23" s="4"/>
      <c r="G23" s="23">
        <f>SUM(B23:E23)</f>
        <v>15000</v>
      </c>
    </row>
    <row r="24" spans="1:7" ht="26.4" x14ac:dyDescent="0.3">
      <c r="A24" s="2" t="s">
        <v>19</v>
      </c>
      <c r="B24" s="4">
        <v>10000</v>
      </c>
      <c r="C24" s="4"/>
      <c r="D24" s="4">
        <v>9000</v>
      </c>
      <c r="E24" s="4">
        <v>9000</v>
      </c>
      <c r="G24" s="23">
        <f t="shared" ref="G24" si="4">SUM(B24:E24)</f>
        <v>28000</v>
      </c>
    </row>
    <row r="25" spans="1:7" ht="27.6" x14ac:dyDescent="0.3">
      <c r="A25" s="5" t="s">
        <v>20</v>
      </c>
      <c r="B25" s="6">
        <f>SUM(B23:B24)</f>
        <v>15000</v>
      </c>
      <c r="C25" s="6">
        <f>SUM(C23:C24)</f>
        <v>5000</v>
      </c>
      <c r="D25" s="6">
        <f>SUM(D23:D24)</f>
        <v>14000</v>
      </c>
      <c r="E25" s="6">
        <f>SUM(E23:E24)</f>
        <v>9000</v>
      </c>
      <c r="F25" s="21"/>
      <c r="G25" s="24">
        <f>SUM(G23:G24)</f>
        <v>43000</v>
      </c>
    </row>
    <row r="26" spans="1:7" ht="15.6" x14ac:dyDescent="0.3">
      <c r="A26" s="32" t="s">
        <v>21</v>
      </c>
      <c r="B26" s="33"/>
      <c r="C26" s="33"/>
      <c r="D26" s="33"/>
      <c r="E26" s="33"/>
      <c r="G26" s="27"/>
    </row>
    <row r="27" spans="1:7" x14ac:dyDescent="0.3">
      <c r="A27" s="35"/>
      <c r="B27" s="35"/>
      <c r="C27" s="35"/>
      <c r="D27" s="35"/>
      <c r="E27" s="35"/>
      <c r="F27" s="23"/>
      <c r="G27" s="23">
        <f t="shared" ref="G27" si="5">SUM(B27:F27)</f>
        <v>0</v>
      </c>
    </row>
    <row r="28" spans="1:7" x14ac:dyDescent="0.3">
      <c r="A28" s="34" t="s">
        <v>22</v>
      </c>
      <c r="B28" s="28">
        <f>SUM(B27:B27)</f>
        <v>0</v>
      </c>
      <c r="C28" s="28">
        <f>SUM(C27:C27)</f>
        <v>0</v>
      </c>
      <c r="D28" s="28">
        <f>SUM(D27:D27)</f>
        <v>0</v>
      </c>
      <c r="E28" s="28">
        <f>SUM(E27:E27)</f>
        <v>0</v>
      </c>
      <c r="F28" s="29"/>
      <c r="G28" s="30">
        <f>SUM(G27:G27)</f>
        <v>0</v>
      </c>
    </row>
    <row r="29" spans="1:7" ht="15.6" x14ac:dyDescent="0.3">
      <c r="A29" s="20" t="s">
        <v>23</v>
      </c>
      <c r="B29" s="3"/>
      <c r="C29" s="3"/>
      <c r="D29" s="3"/>
      <c r="E29" s="3"/>
      <c r="G29" s="23"/>
    </row>
    <row r="30" spans="1:7" ht="26.4" x14ac:dyDescent="0.3">
      <c r="A30" s="7" t="s">
        <v>32</v>
      </c>
      <c r="B30" s="11">
        <f>0.17*B6</f>
        <v>13600.000000000002</v>
      </c>
      <c r="C30" s="11">
        <f t="shared" ref="C30:E30" si="6">0.17*C6</f>
        <v>13940.000000000002</v>
      </c>
      <c r="D30" s="11">
        <f t="shared" si="6"/>
        <v>14280.000000000002</v>
      </c>
      <c r="E30" s="11">
        <f t="shared" si="6"/>
        <v>14620.000000000002</v>
      </c>
      <c r="G30" s="27">
        <f>SUM(B30:F30)</f>
        <v>56440.000000000007</v>
      </c>
    </row>
    <row r="31" spans="1:7" ht="26.4" x14ac:dyDescent="0.3">
      <c r="A31" s="26" t="s">
        <v>24</v>
      </c>
      <c r="B31" s="31"/>
      <c r="C31" s="31"/>
      <c r="D31" s="31"/>
      <c r="E31" s="31"/>
      <c r="F31" s="23"/>
      <c r="G31" s="23">
        <f>SUM(B31:F31)</f>
        <v>0</v>
      </c>
    </row>
    <row r="32" spans="1:7" x14ac:dyDescent="0.3">
      <c r="A32" s="5" t="s">
        <v>25</v>
      </c>
      <c r="B32" s="28">
        <f>SUM(B30)</f>
        <v>13600.000000000002</v>
      </c>
      <c r="C32" s="28">
        <f t="shared" ref="C32:E32" si="7">SUM(C30)</f>
        <v>13940.000000000002</v>
      </c>
      <c r="D32" s="28">
        <f t="shared" si="7"/>
        <v>14280.000000000002</v>
      </c>
      <c r="E32" s="28">
        <f t="shared" si="7"/>
        <v>14620.000000000002</v>
      </c>
      <c r="F32" s="29"/>
      <c r="G32" s="30">
        <f t="shared" ref="G32" si="8">SUM(G30)</f>
        <v>56440.000000000007</v>
      </c>
    </row>
    <row r="33" spans="1:10" x14ac:dyDescent="0.3">
      <c r="A33" s="12" t="s">
        <v>26</v>
      </c>
      <c r="B33" s="13">
        <f>B32+B28+B25+B21+B18+B15+B9+B6</f>
        <v>125340</v>
      </c>
      <c r="C33" s="13">
        <f>C32+C28+C25+C21+C18+C15+C9+C6</f>
        <v>118040</v>
      </c>
      <c r="D33" s="13">
        <f>D32+D28+D25+D21+D18+D15+D9+D6</f>
        <v>129740</v>
      </c>
      <c r="E33" s="13">
        <f>E32+E28+E25+E21+E18+E15+E9+E6</f>
        <v>126440</v>
      </c>
      <c r="F33" s="22"/>
      <c r="G33" s="25">
        <f>G32+G28+G25+G21+G18+G15+G9+G6</f>
        <v>499560</v>
      </c>
      <c r="J33" s="4"/>
    </row>
    <row r="34" spans="1:10" x14ac:dyDescent="0.3">
      <c r="A34" s="12"/>
      <c r="B34" s="13"/>
      <c r="C34" s="14"/>
      <c r="D34" s="14"/>
      <c r="E34" s="15"/>
    </row>
  </sheetData>
  <mergeCells count="7">
    <mergeCell ref="A1:G1"/>
    <mergeCell ref="G2:G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2023-01-13T22:56:15+00:00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  <lcf76f155ced4ddcb4097134ff3c332f xmlns="3d00cabe-74f9-499f-ba26-1e0076cbc6cc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B916ED2FB6A47AFA4E05A3E606BD3" ma:contentTypeVersion="11" ma:contentTypeDescription="Create a new document." ma:contentTypeScope="" ma:versionID="67b980d128dc038431a898625a370b1f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3d00cabe-74f9-499f-ba26-1e0076cbc6cc" xmlns:ns6="2755580c-7c5f-43cf-bd85-5c868b718937" targetNamespace="http://schemas.microsoft.com/office/2006/metadata/properties" ma:root="true" ma:fieldsID="2e7bc7786392cd61b492b68e63085599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3d00cabe-74f9-499f-ba26-1e0076cbc6cc"/>
    <xsd:import namespace="2755580c-7c5f-43cf-bd85-5c868b718937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2582a83a-5ba4-475b-879f-7d1d20bd718f}" ma:internalName="TaxCatchAllLabel" ma:readOnly="true" ma:showField="CatchAllDataLabel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2582a83a-5ba4-475b-879f-7d1d20bd718f}" ma:internalName="TaxCatchAll" ma:showField="CatchAllData" ma:web="2755580c-7c5f-43cf-bd85-5c868b7189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0cabe-74f9-499f-ba26-1e0076cbc6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5580c-7c5f-43cf-bd85-5c868b718937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CFD5FB-754E-48E5-8547-89D3C430E464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0F52170-AD6C-4E21-84FD-29D35AFCE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B9E042-AA93-4233-9E9D-B0CD9EB50B67}">
  <ds:schemaRefs>
    <ds:schemaRef ds:uri="http://schemas.microsoft.com/sharepoint/v3"/>
    <ds:schemaRef ds:uri="http://schemas.microsoft.com/office/2006/metadata/properties"/>
    <ds:schemaRef ds:uri="4ffa91fb-a0ff-4ac5-b2db-65c790d184a4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2755580c-7c5f-43cf-bd85-5c868b718937"/>
    <ds:schemaRef ds:uri="3d00cabe-74f9-499f-ba26-1e0076cbc6cc"/>
    <ds:schemaRef ds:uri="http://schemas.microsoft.com/sharepoint.v3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FAB295D-3148-426E-997A-D6D8087B0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3d00cabe-74f9-499f-ba26-1e0076cbc6cc"/>
    <ds:schemaRef ds:uri="2755580c-7c5f-43cf-bd85-5c868b7189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Tribe or Territory</vt:lpstr>
      <vt:lpstr>'Tribe or Territory'!Print_Area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Ashley, Jackie (she/her/hers)</cp:lastModifiedBy>
  <cp:revision/>
  <dcterms:created xsi:type="dcterms:W3CDTF">2022-12-19T13:49:52Z</dcterms:created>
  <dcterms:modified xsi:type="dcterms:W3CDTF">2023-02-28T16:06:34Z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0x0101005B8B916ED2FB6A47AFA4E05A3E606BD3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  <property fmtid="{D5CDD505-2E9C-101B-9397-08002B2CF9AE}" pid="8" name="MediaServiceImageTags">
    <vt:lpwstr/>
  </property>
</Properties>
</file>