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codeName="ThisWorkbook" defaultThemeVersion="166925"/>
  <xr:revisionPtr revIDLastSave="914" documentId="8_{8C794FCC-600B-4574-80D7-A95DE8243E6C}" xr6:coauthVersionLast="47" xr6:coauthVersionMax="47" xr10:uidLastSave="{432FD237-84C8-4068-83BF-5CA851C9EFF6}"/>
  <bookViews>
    <workbookView xWindow="-38510" yWindow="-6380" windowWidth="38620" windowHeight="21100" tabRatio="979" xr2:uid="{AAC398A2-E95D-4231-A920-55B8B1C73F3F}"/>
  </bookViews>
  <sheets>
    <sheet name="Overview" sheetId="26" r:id="rId1"/>
    <sheet name="Consolidated Budget" sheetId="30" r:id="rId2"/>
    <sheet name="Measure 1 Budget" sheetId="16" r:id="rId3"/>
    <sheet name="Measure 2 Budget" sheetId="27" r:id="rId4"/>
    <sheet name="Measure 3 Budget" sheetId="28" r:id="rId5"/>
    <sheet name="Measure 4 Budget" sheetId="29" r:id="rId6"/>
    <sheet name="Measure 5 Budget" sheetId="31" r:id="rId7"/>
    <sheet name="Sample Budget 1" sheetId="32" r:id="rId8"/>
    <sheet name="Sample Budget 2" sheetId="33" r:id="rId9"/>
    <sheet name="Sample Budget 3" sheetId="34" r:id="rId10"/>
  </sheets>
  <definedNames>
    <definedName name="_xlnm._FilterDatabase" localSheetId="1" hidden="1">'Consolidated Budget'!#REF!</definedName>
    <definedName name="_xlnm._FilterDatabase" localSheetId="2" hidden="1">'Measure 1 Budget'!#REF!</definedName>
    <definedName name="_xlnm._FilterDatabase" localSheetId="3" hidden="1">'Measure 2 Budget'!#REF!</definedName>
    <definedName name="_xlnm._FilterDatabase" localSheetId="4" hidden="1">'Measure 3 Budget'!#REF!</definedName>
    <definedName name="_xlnm._FilterDatabase" localSheetId="5" hidden="1">'Measure 4 Budget'!#REF!</definedName>
    <definedName name="_xlnm._FilterDatabase" localSheetId="6" hidden="1">'Measure 5 Budget'!#REF!</definedName>
    <definedName name="_xlnm._FilterDatabase" localSheetId="7" hidden="1">'Sample Budget 1'!#REF!</definedName>
    <definedName name="_xlnm._FilterDatabase" localSheetId="8" hidden="1">'Sample Budget 2'!#REF!</definedName>
    <definedName name="_xlnm._FilterDatabase" localSheetId="9" hidden="1">'Sample Budget 3'!#REF!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6" i="16" l="1"/>
  <c r="D53" i="16"/>
  <c r="J18" i="31"/>
  <c r="J19" i="31"/>
  <c r="J18" i="29"/>
  <c r="J19" i="29"/>
  <c r="J18" i="28"/>
  <c r="J19" i="28"/>
  <c r="J50" i="27"/>
  <c r="J42" i="27"/>
  <c r="J37" i="27"/>
  <c r="J38" i="27"/>
  <c r="J39" i="27"/>
  <c r="J40" i="27"/>
  <c r="J35" i="27"/>
  <c r="J31" i="27"/>
  <c r="J27" i="27"/>
  <c r="J18" i="27"/>
  <c r="J19" i="27"/>
  <c r="J51" i="16"/>
  <c r="J45" i="16"/>
  <c r="J40" i="16"/>
  <c r="J34" i="16"/>
  <c r="J30" i="16"/>
  <c r="J26" i="16"/>
  <c r="J10" i="16"/>
  <c r="J18" i="16"/>
  <c r="E54" i="34"/>
  <c r="J54" i="34" s="1"/>
  <c r="F54" i="34"/>
  <c r="F56" i="34" s="1"/>
  <c r="J56" i="34" s="1"/>
  <c r="G54" i="34"/>
  <c r="H54" i="34"/>
  <c r="D54" i="34"/>
  <c r="J8" i="16"/>
  <c r="J9" i="16"/>
  <c r="E16" i="16"/>
  <c r="I58" i="34"/>
  <c r="H56" i="34"/>
  <c r="G56" i="34"/>
  <c r="E56" i="34"/>
  <c r="E58" i="34" s="1"/>
  <c r="D56" i="34"/>
  <c r="J55" i="34"/>
  <c r="H50" i="34"/>
  <c r="G50" i="34"/>
  <c r="G51" i="34" s="1"/>
  <c r="G58" i="34" s="1"/>
  <c r="F50" i="34"/>
  <c r="E50" i="34"/>
  <c r="D50" i="34"/>
  <c r="J49" i="34"/>
  <c r="J48" i="34"/>
  <c r="J47" i="34"/>
  <c r="J46" i="34"/>
  <c r="J45" i="34"/>
  <c r="J44" i="34"/>
  <c r="H42" i="34"/>
  <c r="G42" i="34"/>
  <c r="F42" i="34"/>
  <c r="E42" i="34"/>
  <c r="D42" i="34"/>
  <c r="J42" i="34" s="1"/>
  <c r="J41" i="34"/>
  <c r="J40" i="34"/>
  <c r="J39" i="34"/>
  <c r="J38" i="34"/>
  <c r="J37" i="34"/>
  <c r="H35" i="34"/>
  <c r="G35" i="34"/>
  <c r="F35" i="34"/>
  <c r="E35" i="34"/>
  <c r="D35" i="34"/>
  <c r="J35" i="34" s="1"/>
  <c r="J34" i="34"/>
  <c r="J33" i="34"/>
  <c r="H31" i="34"/>
  <c r="G31" i="34"/>
  <c r="F31" i="34"/>
  <c r="E31" i="34"/>
  <c r="D31" i="34"/>
  <c r="J31" i="34" s="1"/>
  <c r="J30" i="34"/>
  <c r="J29" i="34"/>
  <c r="H27" i="34"/>
  <c r="G27" i="34"/>
  <c r="F27" i="34"/>
  <c r="E27" i="34"/>
  <c r="D27" i="34"/>
  <c r="J27" i="34" s="1"/>
  <c r="J26" i="34"/>
  <c r="J25" i="34"/>
  <c r="J24" i="34"/>
  <c r="J23" i="34"/>
  <c r="J22" i="34"/>
  <c r="J21" i="34"/>
  <c r="J20" i="34"/>
  <c r="I16" i="34"/>
  <c r="J15" i="34"/>
  <c r="J14" i="34"/>
  <c r="H13" i="34"/>
  <c r="H16" i="34" s="1"/>
  <c r="E13" i="34"/>
  <c r="E16" i="34" s="1"/>
  <c r="E51" i="34" s="1"/>
  <c r="D13" i="34"/>
  <c r="J13" i="34" s="1"/>
  <c r="J16" i="34" s="1"/>
  <c r="I11" i="34"/>
  <c r="H11" i="34"/>
  <c r="G11" i="34"/>
  <c r="G13" i="34" s="1"/>
  <c r="G16" i="34" s="1"/>
  <c r="F11" i="34"/>
  <c r="F13" i="34" s="1"/>
  <c r="F16" i="34" s="1"/>
  <c r="E11" i="34"/>
  <c r="D11" i="34"/>
  <c r="J10" i="34"/>
  <c r="J9" i="34"/>
  <c r="J8" i="34"/>
  <c r="J11" i="34" s="1"/>
  <c r="I58" i="33"/>
  <c r="J56" i="33"/>
  <c r="H56" i="33"/>
  <c r="G56" i="33"/>
  <c r="F56" i="33"/>
  <c r="E56" i="33"/>
  <c r="D56" i="33"/>
  <c r="J55" i="33"/>
  <c r="J54" i="33"/>
  <c r="H50" i="33"/>
  <c r="G50" i="33"/>
  <c r="F50" i="33"/>
  <c r="E50" i="33"/>
  <c r="D50" i="33"/>
  <c r="J49" i="33"/>
  <c r="J48" i="33"/>
  <c r="J47" i="33"/>
  <c r="J46" i="33"/>
  <c r="J45" i="33"/>
  <c r="J44" i="33"/>
  <c r="H42" i="33"/>
  <c r="H51" i="33" s="1"/>
  <c r="G42" i="33"/>
  <c r="F42" i="33"/>
  <c r="E42" i="33"/>
  <c r="D42" i="33"/>
  <c r="J42" i="33" s="1"/>
  <c r="J41" i="33"/>
  <c r="H35" i="33"/>
  <c r="G35" i="33"/>
  <c r="F35" i="33"/>
  <c r="E35" i="33"/>
  <c r="D35" i="33"/>
  <c r="J35" i="33" s="1"/>
  <c r="J34" i="33"/>
  <c r="J33" i="33"/>
  <c r="H31" i="33"/>
  <c r="G31" i="33"/>
  <c r="F31" i="33"/>
  <c r="E31" i="33"/>
  <c r="D31" i="33"/>
  <c r="J31" i="33" s="1"/>
  <c r="J30" i="33"/>
  <c r="J29" i="33"/>
  <c r="H27" i="33"/>
  <c r="G27" i="33"/>
  <c r="F27" i="33"/>
  <c r="E27" i="33"/>
  <c r="D27" i="33"/>
  <c r="J27" i="33" s="1"/>
  <c r="J26" i="33"/>
  <c r="J25" i="33"/>
  <c r="J24" i="33"/>
  <c r="J23" i="33"/>
  <c r="J22" i="33"/>
  <c r="J21" i="33"/>
  <c r="J20" i="33"/>
  <c r="I16" i="33"/>
  <c r="H16" i="33"/>
  <c r="J15" i="33"/>
  <c r="J14" i="33"/>
  <c r="H13" i="33"/>
  <c r="I11" i="33"/>
  <c r="H11" i="33"/>
  <c r="G11" i="33"/>
  <c r="G13" i="33" s="1"/>
  <c r="G16" i="33" s="1"/>
  <c r="F11" i="33"/>
  <c r="F13" i="33" s="1"/>
  <c r="F16" i="33" s="1"/>
  <c r="E11" i="33"/>
  <c r="E13" i="33" s="1"/>
  <c r="E16" i="33" s="1"/>
  <c r="D11" i="33"/>
  <c r="D13" i="33" s="1"/>
  <c r="J10" i="33"/>
  <c r="J9" i="33"/>
  <c r="J8" i="33"/>
  <c r="J11" i="33" s="1"/>
  <c r="H51" i="32"/>
  <c r="G51" i="32"/>
  <c r="F51" i="32"/>
  <c r="E51" i="32"/>
  <c r="D51" i="32"/>
  <c r="J51" i="32" s="1"/>
  <c r="J50" i="32"/>
  <c r="J49" i="32"/>
  <c r="H45" i="32"/>
  <c r="G45" i="32"/>
  <c r="G46" i="32" s="1"/>
  <c r="G53" i="32" s="1"/>
  <c r="F45" i="32"/>
  <c r="E45" i="32"/>
  <c r="D45" i="32"/>
  <c r="J45" i="32" s="1"/>
  <c r="J44" i="32"/>
  <c r="J43" i="32"/>
  <c r="J42" i="32"/>
  <c r="H40" i="32"/>
  <c r="G40" i="32"/>
  <c r="F40" i="32"/>
  <c r="E40" i="32"/>
  <c r="D40" i="32"/>
  <c r="J40" i="32" s="1"/>
  <c r="J39" i="32"/>
  <c r="J38" i="32"/>
  <c r="J37" i="32"/>
  <c r="J36" i="32"/>
  <c r="H34" i="32"/>
  <c r="G34" i="32"/>
  <c r="F34" i="32"/>
  <c r="E34" i="32"/>
  <c r="D34" i="32"/>
  <c r="J33" i="32"/>
  <c r="J32" i="32"/>
  <c r="H30" i="32"/>
  <c r="G30" i="32"/>
  <c r="F30" i="32"/>
  <c r="E30" i="32"/>
  <c r="J30" i="32" s="1"/>
  <c r="D30" i="32"/>
  <c r="J29" i="32"/>
  <c r="J28" i="32"/>
  <c r="H26" i="32"/>
  <c r="H46" i="32" s="1"/>
  <c r="G26" i="32"/>
  <c r="F26" i="32"/>
  <c r="E26" i="32"/>
  <c r="J26" i="32" s="1"/>
  <c r="D26" i="32"/>
  <c r="J25" i="32"/>
  <c r="J24" i="32"/>
  <c r="J23" i="32"/>
  <c r="J22" i="32"/>
  <c r="J21" i="32"/>
  <c r="J20" i="32"/>
  <c r="J19" i="32"/>
  <c r="J15" i="32"/>
  <c r="J14" i="32"/>
  <c r="H13" i="32"/>
  <c r="H16" i="32" s="1"/>
  <c r="G13" i="32"/>
  <c r="G16" i="32" s="1"/>
  <c r="F13" i="32"/>
  <c r="F16" i="32" s="1"/>
  <c r="E13" i="32"/>
  <c r="E16" i="32" s="1"/>
  <c r="D13" i="32"/>
  <c r="D16" i="32" s="1"/>
  <c r="D46" i="32" s="1"/>
  <c r="H11" i="32"/>
  <c r="G11" i="32"/>
  <c r="F11" i="32"/>
  <c r="E11" i="32"/>
  <c r="D11" i="32"/>
  <c r="J9" i="32"/>
  <c r="J11" i="32" s="1"/>
  <c r="J8" i="32"/>
  <c r="E56" i="28"/>
  <c r="F56" i="28"/>
  <c r="J40" i="28"/>
  <c r="H16" i="28"/>
  <c r="J8" i="29"/>
  <c r="I57" i="31"/>
  <c r="J55" i="31"/>
  <c r="H55" i="31"/>
  <c r="G55" i="31"/>
  <c r="F55" i="31"/>
  <c r="E55" i="31"/>
  <c r="D55" i="31"/>
  <c r="J54" i="31"/>
  <c r="J53" i="31"/>
  <c r="H49" i="31"/>
  <c r="G49" i="31"/>
  <c r="F49" i="31"/>
  <c r="E49" i="31"/>
  <c r="D49" i="31"/>
  <c r="J48" i="31"/>
  <c r="J47" i="31"/>
  <c r="J46" i="31"/>
  <c r="J45" i="31"/>
  <c r="J44" i="31"/>
  <c r="J43" i="31"/>
  <c r="H41" i="31"/>
  <c r="G41" i="31"/>
  <c r="F41" i="31"/>
  <c r="E41" i="31"/>
  <c r="D41" i="31"/>
  <c r="J40" i="31"/>
  <c r="J39" i="31"/>
  <c r="J38" i="31"/>
  <c r="J37" i="31"/>
  <c r="H35" i="31"/>
  <c r="G35" i="31"/>
  <c r="F35" i="31"/>
  <c r="E35" i="31"/>
  <c r="D35" i="31"/>
  <c r="J35" i="31" s="1"/>
  <c r="J34" i="31"/>
  <c r="J33" i="31"/>
  <c r="H31" i="31"/>
  <c r="G31" i="31"/>
  <c r="F31" i="31"/>
  <c r="E31" i="31"/>
  <c r="D31" i="31"/>
  <c r="J31" i="31" s="1"/>
  <c r="J30" i="31"/>
  <c r="J29" i="31"/>
  <c r="H27" i="31"/>
  <c r="G27" i="31"/>
  <c r="F27" i="31"/>
  <c r="E27" i="31"/>
  <c r="D27" i="31"/>
  <c r="J27" i="31" s="1"/>
  <c r="J26" i="31"/>
  <c r="J25" i="31"/>
  <c r="J24" i="31"/>
  <c r="J23" i="31"/>
  <c r="J22" i="31"/>
  <c r="J21" i="31"/>
  <c r="J20" i="31"/>
  <c r="I16" i="31"/>
  <c r="H16" i="31"/>
  <c r="G16" i="31"/>
  <c r="F16" i="31"/>
  <c r="E16" i="31"/>
  <c r="D16" i="31"/>
  <c r="J15" i="31"/>
  <c r="J14" i="31"/>
  <c r="J13" i="31"/>
  <c r="I11" i="31"/>
  <c r="H11" i="31"/>
  <c r="G11" i="31"/>
  <c r="F11" i="31"/>
  <c r="E11" i="31"/>
  <c r="D11" i="31"/>
  <c r="J10" i="31"/>
  <c r="J9" i="31"/>
  <c r="J8" i="31"/>
  <c r="J11" i="31" s="1"/>
  <c r="F16" i="16"/>
  <c r="I57" i="29"/>
  <c r="H55" i="29"/>
  <c r="G55" i="29"/>
  <c r="F55" i="29"/>
  <c r="E55" i="29"/>
  <c r="D55" i="29"/>
  <c r="J54" i="29"/>
  <c r="J53" i="29"/>
  <c r="H49" i="29"/>
  <c r="G49" i="29"/>
  <c r="F49" i="29"/>
  <c r="E49" i="29"/>
  <c r="D49" i="29"/>
  <c r="J48" i="29"/>
  <c r="J47" i="29"/>
  <c r="J46" i="29"/>
  <c r="J45" i="29"/>
  <c r="J44" i="29"/>
  <c r="J43" i="29"/>
  <c r="H41" i="29"/>
  <c r="G41" i="29"/>
  <c r="F41" i="29"/>
  <c r="E41" i="29"/>
  <c r="D41" i="29"/>
  <c r="J40" i="29"/>
  <c r="J39" i="29"/>
  <c r="J38" i="29"/>
  <c r="J37" i="29"/>
  <c r="H35" i="29"/>
  <c r="G35" i="29"/>
  <c r="F35" i="29"/>
  <c r="E35" i="29"/>
  <c r="D35" i="29"/>
  <c r="J35" i="29" s="1"/>
  <c r="J34" i="29"/>
  <c r="J33" i="29"/>
  <c r="H31" i="29"/>
  <c r="G31" i="29"/>
  <c r="F31" i="29"/>
  <c r="E31" i="29"/>
  <c r="D31" i="29"/>
  <c r="J31" i="29" s="1"/>
  <c r="J30" i="29"/>
  <c r="J29" i="29"/>
  <c r="H27" i="29"/>
  <c r="G27" i="29"/>
  <c r="F27" i="29"/>
  <c r="E27" i="29"/>
  <c r="D27" i="29"/>
  <c r="J26" i="29"/>
  <c r="J25" i="29"/>
  <c r="J24" i="29"/>
  <c r="J23" i="29"/>
  <c r="J22" i="29"/>
  <c r="J21" i="29"/>
  <c r="J20" i="29"/>
  <c r="I16" i="29"/>
  <c r="H16" i="29"/>
  <c r="G16" i="29"/>
  <c r="F16" i="29"/>
  <c r="E16" i="29"/>
  <c r="D16" i="29"/>
  <c r="J15" i="29"/>
  <c r="J14" i="29"/>
  <c r="J13" i="29"/>
  <c r="J16" i="29" s="1"/>
  <c r="I11" i="29"/>
  <c r="H11" i="29"/>
  <c r="G11" i="29"/>
  <c r="F11" i="29"/>
  <c r="E11" i="29"/>
  <c r="D11" i="29"/>
  <c r="J10" i="29"/>
  <c r="J9" i="29"/>
  <c r="J11" i="29"/>
  <c r="I58" i="28"/>
  <c r="H56" i="28"/>
  <c r="G56" i="28"/>
  <c r="D56" i="28"/>
  <c r="J55" i="28"/>
  <c r="H50" i="28"/>
  <c r="G50" i="28"/>
  <c r="F50" i="28"/>
  <c r="E50" i="28"/>
  <c r="D50" i="28"/>
  <c r="J49" i="28"/>
  <c r="J48" i="28"/>
  <c r="J47" i="28"/>
  <c r="J46" i="28"/>
  <c r="J45" i="28"/>
  <c r="J44" i="28"/>
  <c r="H42" i="28"/>
  <c r="G42" i="28"/>
  <c r="F42" i="28"/>
  <c r="E42" i="28"/>
  <c r="D42" i="28"/>
  <c r="J41" i="28"/>
  <c r="J39" i="28"/>
  <c r="J38" i="28"/>
  <c r="J37" i="28"/>
  <c r="H35" i="28"/>
  <c r="G35" i="28"/>
  <c r="F35" i="28"/>
  <c r="E35" i="28"/>
  <c r="D35" i="28"/>
  <c r="J34" i="28"/>
  <c r="J33" i="28"/>
  <c r="H31" i="28"/>
  <c r="G31" i="28"/>
  <c r="G10" i="30" s="1"/>
  <c r="F31" i="28"/>
  <c r="E31" i="28"/>
  <c r="D31" i="28"/>
  <c r="J30" i="28"/>
  <c r="J29" i="28"/>
  <c r="H27" i="28"/>
  <c r="G27" i="28"/>
  <c r="F27" i="28"/>
  <c r="E27" i="28"/>
  <c r="D27" i="28"/>
  <c r="J26" i="28"/>
  <c r="J25" i="28"/>
  <c r="J24" i="28"/>
  <c r="J23" i="28"/>
  <c r="J22" i="28"/>
  <c r="J21" i="28"/>
  <c r="J20" i="28"/>
  <c r="I16" i="28"/>
  <c r="J15" i="28"/>
  <c r="J14" i="28"/>
  <c r="I11" i="28"/>
  <c r="H11" i="28"/>
  <c r="G11" i="28"/>
  <c r="G16" i="28" s="1"/>
  <c r="F11" i="28"/>
  <c r="F16" i="28" s="1"/>
  <c r="E11" i="28"/>
  <c r="E16" i="28" s="1"/>
  <c r="D11" i="28"/>
  <c r="D16" i="28" s="1"/>
  <c r="J10" i="28"/>
  <c r="J9" i="28"/>
  <c r="J8" i="28"/>
  <c r="I58" i="27"/>
  <c r="H56" i="27"/>
  <c r="G56" i="27"/>
  <c r="F56" i="27"/>
  <c r="E56" i="27"/>
  <c r="D56" i="27"/>
  <c r="D16" i="30" s="1"/>
  <c r="J55" i="27"/>
  <c r="J54" i="27"/>
  <c r="H50" i="27"/>
  <c r="G50" i="27"/>
  <c r="F50" i="27"/>
  <c r="E50" i="27"/>
  <c r="D50" i="27"/>
  <c r="J49" i="27"/>
  <c r="J48" i="27"/>
  <c r="J47" i="27"/>
  <c r="J46" i="27"/>
  <c r="J45" i="27"/>
  <c r="J44" i="27"/>
  <c r="H42" i="27"/>
  <c r="G42" i="27"/>
  <c r="F42" i="27"/>
  <c r="E42" i="27"/>
  <c r="D42" i="27"/>
  <c r="J41" i="27"/>
  <c r="H35" i="27"/>
  <c r="G35" i="27"/>
  <c r="F35" i="27"/>
  <c r="E35" i="27"/>
  <c r="D35" i="27"/>
  <c r="J34" i="27"/>
  <c r="J33" i="27"/>
  <c r="H31" i="27"/>
  <c r="G31" i="27"/>
  <c r="F31" i="27"/>
  <c r="E31" i="27"/>
  <c r="E10" i="30" s="1"/>
  <c r="D31" i="27"/>
  <c r="J30" i="27"/>
  <c r="J29" i="27"/>
  <c r="H27" i="27"/>
  <c r="G27" i="27"/>
  <c r="F27" i="27"/>
  <c r="E27" i="27"/>
  <c r="D27" i="27"/>
  <c r="J26" i="27"/>
  <c r="J25" i="27"/>
  <c r="J24" i="27"/>
  <c r="J23" i="27"/>
  <c r="J22" i="27"/>
  <c r="J21" i="27"/>
  <c r="J20" i="27"/>
  <c r="I16" i="27"/>
  <c r="J15" i="27"/>
  <c r="J14" i="27"/>
  <c r="I11" i="27"/>
  <c r="H11" i="27"/>
  <c r="H16" i="27" s="1"/>
  <c r="G11" i="27"/>
  <c r="G16" i="27" s="1"/>
  <c r="F11" i="27"/>
  <c r="F16" i="27" s="1"/>
  <c r="E11" i="27"/>
  <c r="E16" i="27" s="1"/>
  <c r="D11" i="27"/>
  <c r="D16" i="27" s="1"/>
  <c r="J10" i="27"/>
  <c r="J9" i="27"/>
  <c r="J8" i="27"/>
  <c r="J11" i="27" s="1"/>
  <c r="E51" i="16"/>
  <c r="F51" i="16"/>
  <c r="G51" i="16"/>
  <c r="H51" i="16"/>
  <c r="D51" i="16"/>
  <c r="J50" i="16"/>
  <c r="J49" i="16"/>
  <c r="E45" i="16"/>
  <c r="F45" i="16"/>
  <c r="G45" i="16"/>
  <c r="H45" i="16"/>
  <c r="D45" i="16"/>
  <c r="E40" i="16"/>
  <c r="F40" i="16"/>
  <c r="G40" i="16"/>
  <c r="H40" i="16"/>
  <c r="D40" i="16"/>
  <c r="J39" i="16"/>
  <c r="E34" i="16"/>
  <c r="F34" i="16"/>
  <c r="G34" i="16"/>
  <c r="H34" i="16"/>
  <c r="D34" i="16"/>
  <c r="J32" i="16"/>
  <c r="J33" i="16"/>
  <c r="J36" i="16"/>
  <c r="J37" i="16"/>
  <c r="J38" i="16"/>
  <c r="J42" i="16"/>
  <c r="J43" i="16"/>
  <c r="J44" i="16"/>
  <c r="E30" i="16"/>
  <c r="F30" i="16"/>
  <c r="G30" i="16"/>
  <c r="H30" i="16"/>
  <c r="D30" i="16"/>
  <c r="J29" i="16"/>
  <c r="J28" i="16"/>
  <c r="E26" i="16"/>
  <c r="F26" i="16"/>
  <c r="G26" i="16"/>
  <c r="H26" i="16"/>
  <c r="D26" i="16"/>
  <c r="J20" i="16"/>
  <c r="J21" i="16"/>
  <c r="J22" i="16"/>
  <c r="J23" i="16"/>
  <c r="J24" i="16"/>
  <c r="J25" i="16"/>
  <c r="J19" i="16"/>
  <c r="E11" i="16"/>
  <c r="F11" i="16"/>
  <c r="G11" i="16"/>
  <c r="H11" i="16"/>
  <c r="D11" i="16"/>
  <c r="G16" i="16"/>
  <c r="H16" i="16"/>
  <c r="D16" i="16"/>
  <c r="J14" i="16"/>
  <c r="J15" i="16"/>
  <c r="E9" i="30" l="1"/>
  <c r="F9" i="30"/>
  <c r="H11" i="30"/>
  <c r="H51" i="34"/>
  <c r="H58" i="34" s="1"/>
  <c r="F51" i="34"/>
  <c r="F58" i="34" s="1"/>
  <c r="D16" i="34"/>
  <c r="D51" i="34" s="1"/>
  <c r="J50" i="34"/>
  <c r="D16" i="33"/>
  <c r="J13" i="33"/>
  <c r="J16" i="33" s="1"/>
  <c r="D51" i="33"/>
  <c r="E51" i="33"/>
  <c r="E58" i="33" s="1"/>
  <c r="F51" i="33"/>
  <c r="F58" i="33" s="1"/>
  <c r="G58" i="33"/>
  <c r="G51" i="33"/>
  <c r="H58" i="33"/>
  <c r="J50" i="33"/>
  <c r="F46" i="32"/>
  <c r="F53" i="32" s="1"/>
  <c r="E46" i="32"/>
  <c r="E53" i="32" s="1"/>
  <c r="D53" i="32"/>
  <c r="H53" i="32"/>
  <c r="J34" i="32"/>
  <c r="J13" i="32"/>
  <c r="J16" i="32" s="1"/>
  <c r="F11" i="30"/>
  <c r="F16" i="30"/>
  <c r="E11" i="30"/>
  <c r="F10" i="30"/>
  <c r="G16" i="30"/>
  <c r="E16" i="30"/>
  <c r="H16" i="30"/>
  <c r="H10" i="30"/>
  <c r="E7" i="30"/>
  <c r="F12" i="30"/>
  <c r="H12" i="30"/>
  <c r="D10" i="30"/>
  <c r="J10" i="30" s="1"/>
  <c r="H51" i="27"/>
  <c r="H58" i="27" s="1"/>
  <c r="J13" i="27"/>
  <c r="J16" i="27" s="1"/>
  <c r="G51" i="27"/>
  <c r="G58" i="27" s="1"/>
  <c r="E8" i="30"/>
  <c r="D51" i="27"/>
  <c r="D58" i="27" s="1"/>
  <c r="J56" i="28"/>
  <c r="J54" i="28"/>
  <c r="H13" i="30"/>
  <c r="F13" i="30"/>
  <c r="G12" i="30"/>
  <c r="J42" i="28"/>
  <c r="J31" i="28"/>
  <c r="D12" i="30"/>
  <c r="E12" i="30"/>
  <c r="G11" i="30"/>
  <c r="J35" i="28"/>
  <c r="J27" i="28"/>
  <c r="H8" i="30"/>
  <c r="E51" i="28"/>
  <c r="E58" i="28" s="1"/>
  <c r="J13" i="28"/>
  <c r="J16" i="28" s="1"/>
  <c r="D51" i="28"/>
  <c r="D58" i="28" s="1"/>
  <c r="D8" i="30"/>
  <c r="G51" i="28"/>
  <c r="G58" i="28" s="1"/>
  <c r="F8" i="30"/>
  <c r="G8" i="30"/>
  <c r="H51" i="28"/>
  <c r="H58" i="28" s="1"/>
  <c r="G7" i="30"/>
  <c r="F51" i="28"/>
  <c r="F7" i="30"/>
  <c r="D7" i="30"/>
  <c r="J11" i="28"/>
  <c r="E13" i="30"/>
  <c r="G13" i="30"/>
  <c r="H9" i="30"/>
  <c r="G9" i="30"/>
  <c r="D13" i="30"/>
  <c r="H50" i="31"/>
  <c r="H57" i="31" s="1"/>
  <c r="J41" i="31"/>
  <c r="D9" i="30"/>
  <c r="J16" i="31"/>
  <c r="F50" i="31"/>
  <c r="F57" i="31" s="1"/>
  <c r="G50" i="31"/>
  <c r="G57" i="31" s="1"/>
  <c r="H7" i="30"/>
  <c r="D50" i="31"/>
  <c r="D57" i="31" s="1"/>
  <c r="E50" i="31"/>
  <c r="E57" i="31" s="1"/>
  <c r="J41" i="29"/>
  <c r="D11" i="30"/>
  <c r="J27" i="29"/>
  <c r="E50" i="29"/>
  <c r="E57" i="29" s="1"/>
  <c r="G50" i="29"/>
  <c r="G57" i="29" s="1"/>
  <c r="H50" i="29"/>
  <c r="H57" i="29" s="1"/>
  <c r="D50" i="29"/>
  <c r="D57" i="29" s="1"/>
  <c r="F50" i="29"/>
  <c r="F57" i="29" s="1"/>
  <c r="J49" i="31"/>
  <c r="J16" i="30"/>
  <c r="E51" i="27"/>
  <c r="E58" i="27" s="1"/>
  <c r="F51" i="27"/>
  <c r="F58" i="27" s="1"/>
  <c r="H46" i="16"/>
  <c r="H53" i="16" s="1"/>
  <c r="J11" i="16"/>
  <c r="J13" i="16"/>
  <c r="J16" i="16" s="1"/>
  <c r="J55" i="29"/>
  <c r="J49" i="29"/>
  <c r="J50" i="28"/>
  <c r="J56" i="27"/>
  <c r="E46" i="16"/>
  <c r="E53" i="16" s="1"/>
  <c r="G46" i="16"/>
  <c r="G53" i="16" s="1"/>
  <c r="F46" i="16"/>
  <c r="F53" i="16" s="1"/>
  <c r="J11" i="30" l="1"/>
  <c r="D58" i="34"/>
  <c r="J51" i="34"/>
  <c r="J58" i="34" s="1"/>
  <c r="J51" i="33"/>
  <c r="J58" i="33" s="1"/>
  <c r="D58" i="33"/>
  <c r="J46" i="32"/>
  <c r="J53" i="32" s="1"/>
  <c r="E14" i="30"/>
  <c r="E18" i="30" s="1"/>
  <c r="J12" i="30"/>
  <c r="F14" i="30"/>
  <c r="F18" i="30" s="1"/>
  <c r="J9" i="30"/>
  <c r="J8" i="30"/>
  <c r="J51" i="28"/>
  <c r="J58" i="28" s="1"/>
  <c r="D25" i="30" s="1"/>
  <c r="G14" i="30"/>
  <c r="G18" i="30" s="1"/>
  <c r="J7" i="30"/>
  <c r="F58" i="28"/>
  <c r="H14" i="30"/>
  <c r="H18" i="30" s="1"/>
  <c r="D14" i="30"/>
  <c r="J13" i="30"/>
  <c r="J50" i="31"/>
  <c r="J57" i="31" s="1"/>
  <c r="J50" i="29"/>
  <c r="J57" i="29" s="1"/>
  <c r="D26" i="30" s="1"/>
  <c r="J51" i="27"/>
  <c r="J58" i="27" s="1"/>
  <c r="D24" i="30" s="1"/>
  <c r="J46" i="16"/>
  <c r="J53" i="16" s="1"/>
  <c r="D23" i="30" s="1"/>
  <c r="J14" i="30" l="1"/>
  <c r="J18" i="30" s="1"/>
  <c r="D18" i="30"/>
  <c r="D29" i="30"/>
  <c r="E24" i="30" s="1"/>
  <c r="E25" i="30" l="1"/>
  <c r="E23" i="30"/>
  <c r="E26" i="30"/>
  <c r="E27" i="30"/>
  <c r="E29" i="30" l="1"/>
</calcChain>
</file>

<file path=xl/sharedStrings.xml><?xml version="1.0" encoding="utf-8"?>
<sst xmlns="http://schemas.openxmlformats.org/spreadsheetml/2006/main" count="498" uniqueCount="80">
  <si>
    <t>Consolidated Budget Table</t>
  </si>
  <si>
    <t>This table will update automatically based on the budget detail entered in the tabs for measures 1-5. If your application includes more than 5 individual measures, you will need to add additional tabs, update the formulas below, and add additional lines to the "Budget by Project" table to include the additional measures.</t>
  </si>
  <si>
    <t>BUDGET BY YEAR</t>
  </si>
  <si>
    <t>COST-TYPE</t>
  </si>
  <si>
    <t>CATEGORY</t>
  </si>
  <si>
    <t>YEAR 1</t>
  </si>
  <si>
    <t>YEAR 2</t>
  </si>
  <si>
    <t>YEAR 3</t>
  </si>
  <si>
    <t>YEAR 4</t>
  </si>
  <si>
    <t>YEAR 5</t>
  </si>
  <si>
    <t>TOTAL</t>
  </si>
  <si>
    <t>Direct Costs</t>
  </si>
  <si>
    <t xml:space="preserve">TOTAL PERSONNEL </t>
  </si>
  <si>
    <t xml:space="preserve"> TOTAL FRINGE BENEFITS  </t>
  </si>
  <si>
    <t xml:space="preserve"> TOTAL TRAVEL </t>
  </si>
  <si>
    <t xml:space="preserve"> TOTAL EQUIPMENT </t>
  </si>
  <si>
    <t xml:space="preserve"> TOTAL SUPPLIES </t>
  </si>
  <si>
    <t xml:space="preserve"> TOTAL CONTRACTUAL </t>
  </si>
  <si>
    <t>TOTAL OTHER</t>
  </si>
  <si>
    <t>TOTAL DIRECT</t>
  </si>
  <si>
    <t/>
  </si>
  <si>
    <t xml:space="preserve"> TOTAL INDIRECT </t>
  </si>
  <si>
    <t xml:space="preserve"> TOTAL FUNDING </t>
  </si>
  <si>
    <t>BUDGET BY PROJECT</t>
  </si>
  <si>
    <t>Project Number</t>
  </si>
  <si>
    <t>Project Name</t>
  </si>
  <si>
    <t>Total Cost</t>
  </si>
  <si>
    <t>% of Total</t>
  </si>
  <si>
    <t>Name 1</t>
  </si>
  <si>
    <t>Name 2</t>
  </si>
  <si>
    <t>Name 3</t>
  </si>
  <si>
    <t>Name 4</t>
  </si>
  <si>
    <t>Name 5</t>
  </si>
  <si>
    <t>Total</t>
  </si>
  <si>
    <t>Detailed Budget Table</t>
  </si>
  <si>
    <t>Personnel</t>
  </si>
  <si>
    <t> </t>
  </si>
  <si>
    <t xml:space="preserve"> Fringe Benefits </t>
  </si>
  <si>
    <t xml:space="preserve"> Travel </t>
  </si>
  <si>
    <t xml:space="preserve"> Equipment </t>
  </si>
  <si>
    <t xml:space="preserve"> </t>
  </si>
  <si>
    <t xml:space="preserve"> Supplies </t>
  </si>
  <si>
    <t xml:space="preserve"> Contractual </t>
  </si>
  <si>
    <t>OTHER</t>
  </si>
  <si>
    <t>Indirect Costs</t>
  </si>
  <si>
    <t>TOTAL CONTRACTUAL</t>
  </si>
  <si>
    <t>Other</t>
  </si>
  <si>
    <t xml:space="preserve">Project Manager @ $80,000/yr, .5 FTE, with salary increase </t>
  </si>
  <si>
    <t xml:space="preserve">Project Staff @ $60,000 .5 FTE each year with salary increase </t>
  </si>
  <si>
    <t>Full-time Employees @ 17% of salary</t>
  </si>
  <si>
    <t>Travel for conference and workshop presentations:</t>
  </si>
  <si>
    <t>Airfare - $400 roundtrip @ 1 roundtrip per year</t>
  </si>
  <si>
    <t>Luggage Fees - $25 per flight @ 2 flights per year</t>
  </si>
  <si>
    <t>Hotel - $150 per day @ 3 days per year</t>
  </si>
  <si>
    <t>Per Diem - $71 per day @ 3.5 days per year</t>
  </si>
  <si>
    <t>Taxi - $45 per year</t>
  </si>
  <si>
    <t>Parking - $20 per day @ 4 days per year</t>
  </si>
  <si>
    <t>Mileage for local travel (500 miles per year at $0.655/mi)</t>
  </si>
  <si>
    <t>2 Building Thermal Imagers @ $9,000 each</t>
  </si>
  <si>
    <t xml:space="preserve">1 Laptop Computer @ $2,500 each </t>
  </si>
  <si>
    <t>Contractor to perform 30 energy assessments per year at industrial facilities. Assumes 740 hours per assessment (pre-visit analysis, site visit, post-visit analysis, report with recommendations) @ $46/hr</t>
  </si>
  <si>
    <t>Contract for 10 small or medium-scale projects per year at industrial facilities (renewable energy, energy storage, energy efficiency, electrification, or energy planning). Assumes average cost $450,000/project</t>
  </si>
  <si>
    <t>Contract for 5 large-scale energy efficiency or decarbonization demonstration projects per year at industrial facilities (e.g., industrial heat pumps). Assumes average cost $3 million/project</t>
  </si>
  <si>
    <t>Participant Support Costs: Stipends for 2 Summer Interns</t>
  </si>
  <si>
    <t>Participant Support Costs: Industrial Retrofit Rebates, 50 facilities/yr @ $200,000 each</t>
  </si>
  <si>
    <t>Workforce development program:</t>
  </si>
  <si>
    <t>2 Laptop Computer @ $2,500 each</t>
  </si>
  <si>
    <t>Subaward for workforce ecosystem capacity building and coordination (e.g., partnerships, employer engagement, student recruitment, marketing)</t>
  </si>
  <si>
    <t>Subaward for pre-apprenticeship program for 300 students (including personnel and instructors; classroom instruction, hands-on training, curriculum, supplies, supportive services for students, and mentorship program)</t>
  </si>
  <si>
    <t>Subaward for registered apprenticeship program for 200 apprentices (including personnel and instructors; classroom instruction, on-the-job training, curriculum, supplies, employer incentives, supportive services for students). Note: apprenticeship wages paid by the employer in this example</t>
  </si>
  <si>
    <t>Project Manager @ $80,000/yr, .5 FTE, with salary increases</t>
  </si>
  <si>
    <t>Hotel - $200 per day @ 3 days per year</t>
  </si>
  <si>
    <t>Tribal Community Center Solar Project: 5 MW PV + 3 MW/12 MWh battery storage:</t>
  </si>
  <si>
    <t>Storage system</t>
  </si>
  <si>
    <t>PV module and inverter</t>
  </si>
  <si>
    <t>Installation labor</t>
  </si>
  <si>
    <t>PV operation &amp; maintenance/yr</t>
  </si>
  <si>
    <t>Participant Support Cost: Environmental Intern @ $4000/yr summer stipend</t>
  </si>
  <si>
    <t>Indirect Cost Rate: 40% of full time personnel and fringe benefits</t>
  </si>
  <si>
    <t xml:space="preserve">This Excel Workbook is provided to aid applicants in developing the required budget table(s) within the budget narrative.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</si>
</sst>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44" formatCode="_(&quot;$&quot;* #,##0.00_);_(&quot;$&quot;* \(#,##0.00\);_(&quot;$&quot;* &quot;-&quot;??_);_(@_)"/>
    <numFmt numFmtId="165" formatCode="_(&quot;$&quot;* #,##0_);_(&quot;$&quot;* \(#,##0\);_(&quot;$&quot;* &quot;-&quot;??_);_(@_)"/>
  </numFmts>
  <fonts count="19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rgb="FF000000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  <scheme val="minor"/>
    </font>
    <font>
      <sz val="11"/>
      <color rgb="FF000000"/>
      <name val="Calibri"/>
    </font>
    <font>
      <i/>
      <sz val="11"/>
      <color theme="0" tint="-0.34998626667073579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i/>
      <sz val="11"/>
      <color theme="0" tint="-0.34998626667073579"/>
      <name val="Calibri"/>
      <family val="2"/>
      <scheme val="minor"/>
    </font>
    <font>
      <i/>
      <sz val="11"/>
      <color theme="5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i/>
      <sz val="11"/>
      <color theme="0" tint="-0.499984740745262"/>
      <name val="Calibri"/>
      <family val="2"/>
      <scheme val="minor"/>
    </font>
    <font>
      <i/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E6E6E6"/>
        <bgColor rgb="FF000000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92">
    <xf numFmtId="0" fontId="0" fillId="0" borderId="0" xfId="0"/>
    <xf numFmtId="0" fontId="2" fillId="0" borderId="0" xfId="0" applyFont="1"/>
    <xf numFmtId="0" fontId="0" fillId="0" borderId="0" xfId="0" applyFont="1"/>
    <xf numFmtId="165" fontId="0" fillId="0" borderId="0" xfId="1" applyNumberFormat="1" applyFont="1" applyBorder="1"/>
    <xf numFmtId="0" fontId="0" fillId="0" borderId="9" xfId="0" applyBorder="1"/>
    <xf numFmtId="0" fontId="0" fillId="0" borderId="10" xfId="0" applyBorder="1"/>
    <xf numFmtId="0" fontId="2" fillId="0" borderId="0" xfId="0" applyFont="1" applyBorder="1"/>
    <xf numFmtId="0" fontId="3" fillId="0" borderId="0" xfId="0" applyFont="1"/>
    <xf numFmtId="0" fontId="0" fillId="0" borderId="0" xfId="0" applyFont="1" applyBorder="1"/>
    <xf numFmtId="0" fontId="0" fillId="0" borderId="0" xfId="0" applyFont="1" applyFill="1" applyBorder="1"/>
    <xf numFmtId="0" fontId="3" fillId="0" borderId="0" xfId="0" applyFont="1" applyFill="1" applyBorder="1"/>
    <xf numFmtId="0" fontId="0" fillId="0" borderId="0" xfId="0" applyFont="1" applyBorder="1" applyAlignment="1">
      <alignment vertical="top"/>
    </xf>
    <xf numFmtId="0" fontId="7" fillId="0" borderId="0" xfId="0" applyFont="1" applyFill="1" applyBorder="1" applyAlignment="1"/>
    <xf numFmtId="0" fontId="7" fillId="0" borderId="1" xfId="0" applyFont="1" applyFill="1" applyBorder="1" applyAlignment="1"/>
    <xf numFmtId="0" fontId="7" fillId="4" borderId="1" xfId="0" applyFont="1" applyFill="1" applyBorder="1" applyAlignment="1">
      <alignment wrapText="1"/>
    </xf>
    <xf numFmtId="0" fontId="7" fillId="0" borderId="1" xfId="0" applyFont="1" applyFill="1" applyBorder="1" applyAlignment="1">
      <alignment wrapText="1"/>
    </xf>
    <xf numFmtId="6" fontId="7" fillId="0" borderId="1" xfId="0" applyNumberFormat="1" applyFont="1" applyFill="1" applyBorder="1" applyAlignment="1">
      <alignment wrapText="1"/>
    </xf>
    <xf numFmtId="6" fontId="9" fillId="4" borderId="4" xfId="0" applyNumberFormat="1" applyFont="1" applyFill="1" applyBorder="1" applyAlignment="1">
      <alignment wrapText="1"/>
    </xf>
    <xf numFmtId="0" fontId="9" fillId="0" borderId="1" xfId="0" applyFont="1" applyFill="1" applyBorder="1" applyAlignment="1">
      <alignment wrapText="1"/>
    </xf>
    <xf numFmtId="0" fontId="10" fillId="0" borderId="1" xfId="0" applyFont="1" applyFill="1" applyBorder="1" applyAlignment="1">
      <alignment wrapText="1"/>
    </xf>
    <xf numFmtId="6" fontId="9" fillId="0" borderId="1" xfId="0" applyNumberFormat="1" applyFont="1" applyFill="1" applyBorder="1" applyAlignment="1">
      <alignment wrapText="1"/>
    </xf>
    <xf numFmtId="6" fontId="9" fillId="4" borderId="1" xfId="0" applyNumberFormat="1" applyFont="1" applyFill="1" applyBorder="1" applyAlignment="1">
      <alignment wrapText="1"/>
    </xf>
    <xf numFmtId="0" fontId="2" fillId="0" borderId="1" xfId="0" applyFont="1" applyFill="1" applyBorder="1"/>
    <xf numFmtId="0" fontId="0" fillId="0" borderId="1" xfId="0" applyFont="1" applyFill="1" applyBorder="1"/>
    <xf numFmtId="0" fontId="10" fillId="0" borderId="11" xfId="0" applyFont="1" applyFill="1" applyBorder="1" applyAlignment="1">
      <alignment wrapText="1"/>
    </xf>
    <xf numFmtId="6" fontId="11" fillId="0" borderId="12" xfId="0" applyNumberFormat="1" applyFont="1" applyFill="1" applyBorder="1" applyAlignment="1">
      <alignment wrapText="1"/>
    </xf>
    <xf numFmtId="0" fontId="12" fillId="0" borderId="0" xfId="0" applyFont="1"/>
    <xf numFmtId="0" fontId="2" fillId="0" borderId="2" xfId="0" applyFont="1" applyFill="1" applyBorder="1" applyAlignment="1">
      <alignment vertical="top"/>
    </xf>
    <xf numFmtId="0" fontId="0" fillId="0" borderId="5" xfId="0" applyFont="1" applyFill="1" applyBorder="1" applyAlignment="1">
      <alignment vertical="top"/>
    </xf>
    <xf numFmtId="0" fontId="0" fillId="0" borderId="0" xfId="0" applyFont="1" applyFill="1" applyBorder="1" applyAlignment="1">
      <alignment vertical="top"/>
    </xf>
    <xf numFmtId="0" fontId="0" fillId="0" borderId="3" xfId="0" applyFont="1" applyFill="1" applyBorder="1" applyAlignment="1">
      <alignment vertical="top"/>
    </xf>
    <xf numFmtId="0" fontId="9" fillId="0" borderId="1" xfId="0" applyFont="1" applyFill="1" applyBorder="1" applyAlignment="1">
      <alignment horizontal="left" wrapText="1" indent="2"/>
    </xf>
    <xf numFmtId="0" fontId="2" fillId="0" borderId="1" xfId="0" applyFont="1" applyFill="1" applyBorder="1" applyAlignment="1">
      <alignment vertical="top"/>
    </xf>
    <xf numFmtId="0" fontId="7" fillId="0" borderId="1" xfId="0" applyFont="1" applyFill="1" applyBorder="1" applyAlignment="1">
      <alignment horizontal="left" wrapText="1" indent="2"/>
    </xf>
    <xf numFmtId="0" fontId="5" fillId="0" borderId="1" xfId="0" applyFont="1" applyBorder="1" applyAlignment="1">
      <alignment wrapText="1"/>
    </xf>
    <xf numFmtId="0" fontId="9" fillId="0" borderId="1" xfId="0" applyFont="1" applyFill="1" applyBorder="1" applyAlignment="1">
      <alignment horizontal="left" wrapText="1" indent="4"/>
    </xf>
    <xf numFmtId="0" fontId="14" fillId="0" borderId="0" xfId="0" applyFont="1"/>
    <xf numFmtId="0" fontId="8" fillId="0" borderId="16" xfId="0" applyFont="1" applyBorder="1" applyAlignment="1">
      <alignment vertical="top" wrapText="1"/>
    </xf>
    <xf numFmtId="0" fontId="0" fillId="0" borderId="17" xfId="0" applyBorder="1"/>
    <xf numFmtId="0" fontId="6" fillId="0" borderId="18" xfId="0" applyFont="1" applyBorder="1" applyAlignment="1">
      <alignment vertical="top" wrapText="1"/>
    </xf>
    <xf numFmtId="6" fontId="0" fillId="0" borderId="0" xfId="0" applyNumberFormat="1"/>
    <xf numFmtId="6" fontId="7" fillId="0" borderId="0" xfId="0" applyNumberFormat="1" applyFont="1" applyFill="1" applyBorder="1" applyAlignment="1"/>
    <xf numFmtId="0" fontId="13" fillId="5" borderId="8" xfId="0" applyFont="1" applyFill="1" applyBorder="1" applyAlignment="1"/>
    <xf numFmtId="0" fontId="1" fillId="5" borderId="7" xfId="0" applyFont="1" applyFill="1" applyBorder="1" applyAlignment="1">
      <alignment wrapText="1"/>
    </xf>
    <xf numFmtId="0" fontId="1" fillId="5" borderId="6" xfId="0" applyFont="1" applyFill="1" applyBorder="1" applyAlignment="1">
      <alignment wrapText="1"/>
    </xf>
    <xf numFmtId="0" fontId="10" fillId="6" borderId="13" xfId="0" applyFont="1" applyFill="1" applyBorder="1" applyAlignment="1">
      <alignment wrapText="1"/>
    </xf>
    <xf numFmtId="0" fontId="10" fillId="6" borderId="14" xfId="0" applyFont="1" applyFill="1" applyBorder="1" applyAlignment="1">
      <alignment wrapText="1"/>
    </xf>
    <xf numFmtId="0" fontId="10" fillId="6" borderId="15" xfId="0" applyFont="1" applyFill="1" applyBorder="1" applyAlignment="1">
      <alignment wrapText="1"/>
    </xf>
    <xf numFmtId="0" fontId="10" fillId="6" borderId="7" xfId="0" applyFont="1" applyFill="1" applyBorder="1" applyAlignment="1">
      <alignment wrapText="1"/>
    </xf>
    <xf numFmtId="0" fontId="10" fillId="6" borderId="3" xfId="0" applyFont="1" applyFill="1" applyBorder="1" applyAlignment="1"/>
    <xf numFmtId="6" fontId="15" fillId="0" borderId="1" xfId="0" applyNumberFormat="1" applyFont="1" applyFill="1" applyBorder="1" applyAlignment="1">
      <alignment wrapText="1"/>
    </xf>
    <xf numFmtId="0" fontId="0" fillId="0" borderId="0" xfId="0" applyAlignment="1">
      <alignment vertical="top"/>
    </xf>
    <xf numFmtId="0" fontId="7" fillId="0" borderId="0" xfId="0" applyFont="1"/>
    <xf numFmtId="0" fontId="13" fillId="2" borderId="8" xfId="0" applyFont="1" applyFill="1" applyBorder="1"/>
    <xf numFmtId="0" fontId="1" fillId="2" borderId="7" xfId="0" applyFont="1" applyFill="1" applyBorder="1" applyAlignment="1">
      <alignment wrapText="1"/>
    </xf>
    <xf numFmtId="0" fontId="10" fillId="3" borderId="13" xfId="0" applyFont="1" applyFill="1" applyBorder="1" applyAlignment="1">
      <alignment wrapText="1"/>
    </xf>
    <xf numFmtId="0" fontId="10" fillId="3" borderId="14" xfId="0" applyFont="1" applyFill="1" applyBorder="1" applyAlignment="1">
      <alignment wrapText="1"/>
    </xf>
    <xf numFmtId="0" fontId="10" fillId="3" borderId="15" xfId="0" applyFont="1" applyFill="1" applyBorder="1" applyAlignment="1">
      <alignment wrapText="1"/>
    </xf>
    <xf numFmtId="0" fontId="10" fillId="3" borderId="7" xfId="0" applyFont="1" applyFill="1" applyBorder="1" applyAlignment="1">
      <alignment wrapText="1"/>
    </xf>
    <xf numFmtId="0" fontId="2" fillId="0" borderId="2" xfId="0" applyFont="1" applyBorder="1" applyAlignment="1">
      <alignment vertical="top"/>
    </xf>
    <xf numFmtId="0" fontId="7" fillId="7" borderId="1" xfId="0" applyFont="1" applyFill="1" applyBorder="1" applyAlignment="1">
      <alignment wrapText="1"/>
    </xf>
    <xf numFmtId="6" fontId="9" fillId="7" borderId="1" xfId="0" applyNumberFormat="1" applyFont="1" applyFill="1" applyBorder="1" applyAlignment="1">
      <alignment wrapText="1"/>
    </xf>
    <xf numFmtId="0" fontId="7" fillId="8" borderId="0" xfId="0" applyFont="1" applyFill="1"/>
    <xf numFmtId="0" fontId="0" fillId="0" borderId="5" xfId="0" applyBorder="1" applyAlignment="1">
      <alignment vertical="top"/>
    </xf>
    <xf numFmtId="0" fontId="0" fillId="0" borderId="3" xfId="0" applyBorder="1" applyAlignment="1">
      <alignment vertical="top"/>
    </xf>
    <xf numFmtId="0" fontId="10" fillId="0" borderId="11" xfId="0" applyFont="1" applyBorder="1" applyAlignment="1">
      <alignment wrapText="1"/>
    </xf>
    <xf numFmtId="6" fontId="10" fillId="0" borderId="19" xfId="0" applyNumberFormat="1" applyFont="1" applyBorder="1" applyAlignment="1">
      <alignment wrapText="1"/>
    </xf>
    <xf numFmtId="0" fontId="10" fillId="0" borderId="0" xfId="0" applyFont="1"/>
    <xf numFmtId="0" fontId="10" fillId="3" borderId="20" xfId="0" applyFont="1" applyFill="1" applyBorder="1" applyAlignment="1">
      <alignment wrapText="1"/>
    </xf>
    <xf numFmtId="6" fontId="9" fillId="7" borderId="1" xfId="0" applyNumberFormat="1" applyFont="1" applyFill="1" applyBorder="1" applyAlignment="1">
      <alignment horizontal="left" vertical="top" wrapText="1"/>
    </xf>
    <xf numFmtId="6" fontId="9" fillId="7" borderId="8" xfId="0" applyNumberFormat="1" applyFont="1" applyFill="1" applyBorder="1" applyAlignment="1">
      <alignment wrapText="1"/>
    </xf>
    <xf numFmtId="6" fontId="7" fillId="4" borderId="1" xfId="0" applyNumberFormat="1" applyFont="1" applyFill="1" applyBorder="1" applyAlignment="1">
      <alignment wrapText="1"/>
    </xf>
    <xf numFmtId="6" fontId="16" fillId="0" borderId="1" xfId="0" applyNumberFormat="1" applyFont="1" applyFill="1" applyBorder="1" applyAlignment="1">
      <alignment wrapText="1"/>
    </xf>
    <xf numFmtId="0" fontId="17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9" fillId="0" borderId="1" xfId="0" applyFont="1" applyBorder="1" applyAlignment="1">
      <alignment wrapText="1"/>
    </xf>
    <xf numFmtId="0" fontId="14" fillId="0" borderId="0" xfId="0" applyFont="1" applyBorder="1"/>
    <xf numFmtId="0" fontId="0" fillId="0" borderId="0" xfId="0" applyBorder="1"/>
    <xf numFmtId="6" fontId="9" fillId="0" borderId="0" xfId="0" applyNumberFormat="1" applyFont="1" applyFill="1" applyBorder="1" applyAlignment="1">
      <alignment vertical="top" wrapText="1"/>
    </xf>
    <xf numFmtId="0" fontId="0" fillId="0" borderId="0" xfId="0" applyBorder="1" applyAlignment="1">
      <alignment wrapText="1"/>
    </xf>
    <xf numFmtId="0" fontId="18" fillId="0" borderId="0" xfId="0" applyFont="1"/>
    <xf numFmtId="0" fontId="10" fillId="0" borderId="21" xfId="0" applyFont="1" applyBorder="1" applyAlignment="1">
      <alignment wrapText="1"/>
    </xf>
    <xf numFmtId="0" fontId="0" fillId="0" borderId="1" xfId="0" applyBorder="1" applyAlignment="1">
      <alignment vertical="top"/>
    </xf>
    <xf numFmtId="0" fontId="1" fillId="2" borderId="1" xfId="0" applyFont="1" applyFill="1" applyBorder="1" applyAlignment="1">
      <alignment wrapText="1"/>
    </xf>
    <xf numFmtId="0" fontId="10" fillId="3" borderId="1" xfId="0" applyFont="1" applyFill="1" applyBorder="1"/>
    <xf numFmtId="0" fontId="0" fillId="0" borderId="1" xfId="0" applyBorder="1"/>
    <xf numFmtId="6" fontId="10" fillId="0" borderId="1" xfId="0" applyNumberFormat="1" applyFont="1" applyBorder="1" applyAlignment="1">
      <alignment wrapText="1"/>
    </xf>
    <xf numFmtId="0" fontId="2" fillId="0" borderId="2" xfId="0" applyFont="1" applyFill="1" applyBorder="1" applyAlignment="1">
      <alignment vertical="top" wrapText="1"/>
    </xf>
    <xf numFmtId="0" fontId="3" fillId="0" borderId="0" xfId="0" applyFont="1" applyAlignment="1">
      <alignment horizontal="left" wrapText="1"/>
    </xf>
    <xf numFmtId="9" fontId="9" fillId="7" borderId="1" xfId="2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10" fillId="3" borderId="1" xfId="0" applyFont="1" applyFill="1" applyBorder="1" applyAlignment="1">
      <alignment horizontal="center" wrapText="1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EDF1F9"/>
      <color rgb="FFEDD1D1"/>
      <color rgb="FFE0E6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20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microsoft.com/office/2017/10/relationships/person" Target="persons/perso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28229</xdr:colOff>
      <xdr:row>0</xdr:row>
      <xdr:rowOff>83389</xdr:rowOff>
    </xdr:from>
    <xdr:to>
      <xdr:col>14</xdr:col>
      <xdr:colOff>95250</xdr:colOff>
      <xdr:row>10</xdr:row>
      <xdr:rowOff>169334</xdr:rowOff>
    </xdr:to>
    <xdr:sp macro="" textlink="">
      <xdr:nvSpPr>
        <xdr:cNvPr id="5" name="Rectangle 1">
          <a:extLst>
            <a:ext uri="{FF2B5EF4-FFF2-40B4-BE49-F238E27FC236}">
              <a16:creationId xmlns:a16="http://schemas.microsoft.com/office/drawing/2014/main" id="{FD1992C7-AA22-4941-9568-B6DA7EAA81E5}"/>
            </a:ext>
          </a:extLst>
        </xdr:cNvPr>
        <xdr:cNvSpPr/>
      </xdr:nvSpPr>
      <xdr:spPr>
        <a:xfrm>
          <a:off x="155229" y="83389"/>
          <a:ext cx="10523354" cy="1320667"/>
        </a:xfrm>
        <a:prstGeom prst="rect">
          <a:avLst/>
        </a:prstGeom>
        <a:solidFill>
          <a:schemeClr val="accent6">
            <a:lumMod val="7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800" b="1"/>
            <a:t>Introduction: </a:t>
          </a:r>
          <a:endParaRPr lang="en-US" sz="1800" b="0"/>
        </a:p>
        <a:p>
          <a:pPr algn="l"/>
          <a:r>
            <a:rPr lang="en-US" sz="1400" b="0"/>
            <a:t>This Excel Spreadsheet is provided </a:t>
          </a:r>
          <a:r>
            <a:rPr lang="en-US" sz="1400"/>
            <a:t>to aid Climate Pollution Reduction Grant</a:t>
          </a:r>
          <a:r>
            <a:rPr lang="en-US" sz="1400" baseline="0"/>
            <a:t> implementation grant </a:t>
          </a:r>
          <a:r>
            <a:rPr lang="en-US" sz="1400"/>
            <a:t>applicants in developing the required budget table(s) within the budget narrative.  </a:t>
          </a:r>
          <a:r>
            <a:rPr lang="en-US" sz="14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Applicants may submit a budget spreadsheet (no page limit) with their application.</a:t>
          </a:r>
          <a:endParaRPr lang="en-US" sz="1400"/>
        </a:p>
        <a:p>
          <a:pPr algn="l"/>
          <a:endParaRPr lang="en-US" sz="1400"/>
        </a:p>
        <a:p>
          <a:pPr algn="l"/>
          <a:r>
            <a:rPr lang="en-US" sz="1400"/>
            <a:t>The</a:t>
          </a:r>
          <a:r>
            <a:rPr lang="en-US" sz="1400" baseline="0"/>
            <a:t> individual worksheets are formatted for 1 page width of 8.5" x 11" landscape orientation.</a:t>
          </a:r>
          <a:endParaRPr lang="en-US" sz="1400" b="0"/>
        </a:p>
      </xdr:txBody>
    </xdr:sp>
    <xdr:clientData/>
  </xdr:twoCellAnchor>
  <xdr:twoCellAnchor>
    <xdr:from>
      <xdr:col>1</xdr:col>
      <xdr:colOff>41787</xdr:colOff>
      <xdr:row>9</xdr:row>
      <xdr:rowOff>174298</xdr:rowOff>
    </xdr:from>
    <xdr:to>
      <xdr:col>14</xdr:col>
      <xdr:colOff>86391</xdr:colOff>
      <xdr:row>40</xdr:row>
      <xdr:rowOff>142875</xdr:rowOff>
    </xdr:to>
    <xdr:sp macro="" textlink="">
      <xdr:nvSpPr>
        <xdr:cNvPr id="294" name="Rectangle 2">
          <a:extLst>
            <a:ext uri="{FF2B5EF4-FFF2-40B4-BE49-F238E27FC236}">
              <a16:creationId xmlns:a16="http://schemas.microsoft.com/office/drawing/2014/main" id="{C2E9A354-A79D-41A6-AB37-77B1C72CD66E}"/>
            </a:ext>
          </a:extLst>
        </xdr:cNvPr>
        <xdr:cNvSpPr/>
      </xdr:nvSpPr>
      <xdr:spPr>
        <a:xfrm>
          <a:off x="168787" y="1222048"/>
          <a:ext cx="10522104" cy="5747077"/>
        </a:xfrm>
        <a:prstGeom prst="rect">
          <a:avLst/>
        </a:prstGeom>
        <a:solidFill>
          <a:schemeClr val="accent6">
            <a:lumMod val="7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800" b="1"/>
            <a:t>Instructions:  </a:t>
          </a:r>
        </a:p>
        <a:p>
          <a:pPr algn="l"/>
          <a:r>
            <a:rPr lang="en-US" sz="1400" b="0" baseline="0"/>
            <a:t>The template contains 5 tabs (titled "Measure 1 Budget" through "Measure 5 Budget") where applicants can create budgets for up to 5 discrete GHG measures contained in their application. Applicants should leave excess tabs blank (ie, if an application is for a single GHG measure, only Tab 1 should contain any numerical entries.) The Consolidated Budget tab will automatically sum budget totals across all GHG measure Tabs.  If an application includes more than 5 GHG measures, users may add duplicate tabs, but will need to manually update the formulas contained on the Consolidated Budget tab.</a:t>
          </a:r>
        </a:p>
        <a:p>
          <a:pPr algn="l"/>
          <a:endParaRPr lang="en-US" sz="1400" b="1" baseline="0"/>
        </a:p>
        <a:p>
          <a:pPr algn="l"/>
          <a:r>
            <a:rPr lang="en-US" sz="1400" b="1" baseline="0"/>
            <a:t>Measure Tab Instructions:</a:t>
          </a:r>
        </a:p>
        <a:p>
          <a:pPr algn="l"/>
          <a:r>
            <a:rPr lang="en-US" sz="1400" b="0" baseline="0"/>
            <a:t>Below is a description of the steps an applicant should complete to finish each measure tab of the template. </a:t>
          </a:r>
        </a:p>
        <a:p>
          <a:pPr algn="l"/>
          <a:r>
            <a:rPr lang="en-US" sz="1400" b="0" baseline="0"/>
            <a:t>- </a:t>
          </a:r>
          <a:r>
            <a:rPr lang="en-US" sz="1400" b="1" baseline="0"/>
            <a:t>In column C,</a:t>
          </a:r>
          <a:r>
            <a:rPr lang="en-US" sz="1400" b="0" baseline="0"/>
            <a:t> provide itemized costs descriptions in each cost category. Insert or delete rows as needed.</a:t>
          </a:r>
        </a:p>
        <a:p>
          <a:pPr algn="l"/>
          <a:endParaRPr lang="en-US" sz="1400" b="0" baseline="0"/>
        </a:p>
        <a:p>
          <a:pPr algn="l"/>
          <a:r>
            <a:rPr lang="en-US" sz="1400" b="0" baseline="0"/>
            <a:t>- </a:t>
          </a:r>
          <a:r>
            <a:rPr lang="en-US" sz="1400" b="1" baseline="0"/>
            <a:t>In columns D through H,</a:t>
          </a:r>
          <a:r>
            <a:rPr lang="en-US" sz="1400" b="0" baseline="0"/>
            <a:t> fill in the cost for the line item per year - personnel, fringe benefits, travel, equipment, installation, or labor supplies, contractual costs, and other direct costs (i.e., subawards, participant support costs), and indirect costs for each applicable year. Subtotals will calculate automatically.</a:t>
          </a:r>
        </a:p>
        <a:p>
          <a:pPr algn="l"/>
          <a:endParaRPr lang="en-US" sz="1400" b="0" baseline="0"/>
        </a:p>
        <a:p>
          <a:pPr algn="l"/>
          <a:r>
            <a:rPr lang="en-US" sz="1400" b="0" baseline="0"/>
            <a:t>- </a:t>
          </a:r>
          <a:r>
            <a:rPr lang="en-US" sz="1400" b="1" baseline="0"/>
            <a:t>Column J </a:t>
          </a:r>
          <a:r>
            <a:rPr lang="en-US" sz="1400" b="0" baseline="0"/>
            <a:t>will automatically calculate the total cost for the line item for the entire measure, including subtotals for each budget category - personnel, fringe benefits, travel, equipment, installation, or labor supplies, contractual costs, and other direct costs (i.e., subawards, participant support costs), and indirect costs. </a:t>
          </a:r>
        </a:p>
        <a:p>
          <a:pPr algn="l"/>
          <a:endParaRPr lang="en-US" sz="1400" b="0" baseline="0"/>
        </a:p>
        <a:p>
          <a:pPr algn="l"/>
          <a:r>
            <a:rPr lang="en-US" sz="1400" b="0" baseline="0"/>
            <a:t>Please check all formulas and calculations before finalizing your budget tables.</a:t>
          </a:r>
        </a:p>
        <a:p>
          <a:pPr algn="l"/>
          <a:endParaRPr lang="en-US" sz="1400" b="0" baseline="0"/>
        </a:p>
        <a:p>
          <a:pPr algn="l"/>
          <a:r>
            <a:rPr lang="en-US" sz="1400" b="1" baseline="0"/>
            <a:t>Consolidated Budget Instructions:</a:t>
          </a:r>
        </a:p>
        <a:p>
          <a:pPr algn="l"/>
          <a:r>
            <a:rPr lang="en-US" sz="1400" b="0" baseline="0"/>
            <a:t>This table will update automatically based on the budget detail entered in the tabs for measures 1-5. If your application includes more than 5 individual measures, you will need to add additional tabs, update the formulas below, and add additional lines to the "Budget by Project" table to include the additional measures.</a:t>
          </a:r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A5BF4F-A53F-426F-B2F9-1F2AFC00110F}">
  <dimension ref="D1:R28"/>
  <sheetViews>
    <sheetView showGridLines="0" tabSelected="1" zoomScale="90" zoomScaleNormal="90" workbookViewId="0">
      <selection activeCell="F58" sqref="F58"/>
    </sheetView>
  </sheetViews>
  <sheetFormatPr defaultRowHeight="14.5" x14ac:dyDescent="0.35"/>
  <cols>
    <col min="1" max="1" width="1.81640625" customWidth="1"/>
    <col min="5" max="5" width="13.453125" bestFit="1" customWidth="1"/>
    <col min="6" max="6" width="14.453125" bestFit="1" customWidth="1"/>
    <col min="7" max="9" width="14.453125" customWidth="1"/>
    <col min="10" max="10" width="10.81640625" bestFit="1" customWidth="1"/>
    <col min="11" max="11" width="15.54296875" customWidth="1"/>
    <col min="18" max="18" width="37.54296875" customWidth="1"/>
  </cols>
  <sheetData>
    <row r="1" spans="4:11" ht="10.5" customHeight="1" x14ac:dyDescent="0.35"/>
    <row r="2" spans="4:11" x14ac:dyDescent="0.35">
      <c r="D2" s="4"/>
      <c r="E2" s="4"/>
      <c r="J2" s="39"/>
      <c r="K2" s="4"/>
    </row>
    <row r="3" spans="4:11" x14ac:dyDescent="0.35">
      <c r="D3" s="4"/>
      <c r="E3" s="4"/>
      <c r="J3" s="37"/>
      <c r="K3" s="38"/>
    </row>
    <row r="4" spans="4:11" x14ac:dyDescent="0.35">
      <c r="D4" s="5"/>
      <c r="E4" s="4"/>
    </row>
    <row r="9" spans="4:11" x14ac:dyDescent="0.35">
      <c r="J9" s="26"/>
    </row>
    <row r="17" spans="5:18" x14ac:dyDescent="0.35">
      <c r="E17" s="40"/>
      <c r="F17" s="40"/>
      <c r="G17" s="40"/>
      <c r="H17" s="40"/>
      <c r="I17" s="40"/>
    </row>
    <row r="18" spans="5:18" x14ac:dyDescent="0.35">
      <c r="E18" s="40"/>
      <c r="F18" s="40"/>
      <c r="G18" s="40"/>
      <c r="H18" s="40"/>
      <c r="I18" s="40"/>
    </row>
    <row r="27" spans="5:18" ht="23.5" x14ac:dyDescent="0.55000000000000004">
      <c r="Q27" s="76"/>
      <c r="R27" s="77"/>
    </row>
    <row r="28" spans="5:18" x14ac:dyDescent="0.35">
      <c r="Q28" s="78"/>
      <c r="R28" s="79"/>
    </row>
  </sheetData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B41A7F-3401-468B-A449-C5F7D60184DC}">
  <sheetPr>
    <tabColor theme="7" tint="0.59999389629810485"/>
  </sheetPr>
  <dimension ref="B2:AX73"/>
  <sheetViews>
    <sheetView showGridLines="0" zoomScale="85" zoomScaleNormal="85" workbookViewId="0">
      <pane xSplit="3" ySplit="6" topLeftCell="D7" activePane="bottomRight" state="frozen"/>
      <selection activeCell="R20" sqref="R20:W20"/>
      <selection pane="topRight" activeCell="R20" sqref="R20:W20"/>
      <selection pane="bottomLeft" activeCell="R20" sqref="R20:W20"/>
      <selection pane="bottomRight" activeCell="R20" sqref="R20:W20"/>
    </sheetView>
  </sheetViews>
  <sheetFormatPr defaultColWidth="9.1796875" defaultRowHeight="14.5" x14ac:dyDescent="0.35"/>
  <cols>
    <col min="1" max="1" width="3.1796875" style="8" customWidth="1"/>
    <col min="2" max="2" width="12.1796875" style="8" customWidth="1"/>
    <col min="3" max="3" width="52.81640625" style="8" customWidth="1"/>
    <col min="4" max="4" width="12.7265625" style="11" customWidth="1"/>
    <col min="5" max="5" width="12.54296875" style="3" customWidth="1"/>
    <col min="6" max="7" width="12.453125" style="8" customWidth="1"/>
    <col min="8" max="8" width="12.54296875" style="3" customWidth="1"/>
    <col min="9" max="9" width="0.81640625" style="12" customWidth="1"/>
    <col min="10" max="10" width="13.54296875" style="8" customWidth="1"/>
    <col min="11" max="11" width="10.1796875" style="8" customWidth="1"/>
    <col min="12" max="16384" width="9.1796875" style="8"/>
  </cols>
  <sheetData>
    <row r="2" spans="2:50" ht="23.5" x14ac:dyDescent="0.55000000000000004">
      <c r="B2" s="36" t="s">
        <v>34</v>
      </c>
    </row>
    <row r="3" spans="2:50" x14ac:dyDescent="0.35">
      <c r="B3" s="7"/>
    </row>
    <row r="4" spans="2:50" x14ac:dyDescent="0.35">
      <c r="B4" s="7"/>
    </row>
    <row r="5" spans="2:50" ht="18.5" x14ac:dyDescent="0.45">
      <c r="B5" s="42" t="s">
        <v>2</v>
      </c>
      <c r="C5" s="43"/>
      <c r="D5" s="43"/>
      <c r="E5" s="43"/>
      <c r="F5" s="43"/>
      <c r="G5" s="43"/>
      <c r="H5" s="43"/>
      <c r="I5" s="43"/>
      <c r="J5" s="44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</row>
    <row r="6" spans="2:50" x14ac:dyDescent="0.35">
      <c r="B6" s="45" t="s">
        <v>3</v>
      </c>
      <c r="C6" s="45" t="s">
        <v>4</v>
      </c>
      <c r="D6" s="45" t="s">
        <v>5</v>
      </c>
      <c r="E6" s="46" t="s">
        <v>6</v>
      </c>
      <c r="F6" s="46" t="s">
        <v>7</v>
      </c>
      <c r="G6" s="46" t="s">
        <v>8</v>
      </c>
      <c r="H6" s="47" t="s">
        <v>9</v>
      </c>
      <c r="I6" s="48"/>
      <c r="J6" s="49" t="s">
        <v>10</v>
      </c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</row>
    <row r="7" spans="2:50" s="10" customFormat="1" x14ac:dyDescent="0.35">
      <c r="B7" s="27" t="s">
        <v>11</v>
      </c>
      <c r="C7" s="32" t="s">
        <v>35</v>
      </c>
      <c r="D7" s="15" t="s">
        <v>36</v>
      </c>
      <c r="E7" s="15" t="s">
        <v>36</v>
      </c>
      <c r="F7" s="15" t="s">
        <v>36</v>
      </c>
      <c r="G7" s="15"/>
      <c r="H7" s="15" t="s">
        <v>36</v>
      </c>
      <c r="I7" s="12"/>
      <c r="J7" s="13" t="s">
        <v>36</v>
      </c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</row>
    <row r="8" spans="2:50" s="9" customFormat="1" ht="29" x14ac:dyDescent="0.35">
      <c r="B8" s="28"/>
      <c r="C8" s="31" t="s">
        <v>70</v>
      </c>
      <c r="D8" s="20">
        <v>40000</v>
      </c>
      <c r="E8" s="20">
        <v>42500</v>
      </c>
      <c r="F8" s="20">
        <v>45000</v>
      </c>
      <c r="G8" s="20">
        <v>47500</v>
      </c>
      <c r="H8" s="20">
        <v>50000</v>
      </c>
      <c r="I8" s="41">
        <v>450000</v>
      </c>
      <c r="J8" s="20">
        <f>SUM(D8:H8)</f>
        <v>225000</v>
      </c>
    </row>
    <row r="9" spans="2:50" s="9" customFormat="1" ht="29" x14ac:dyDescent="0.35">
      <c r="B9" s="28"/>
      <c r="C9" s="31" t="s">
        <v>48</v>
      </c>
      <c r="D9" s="20">
        <v>30000</v>
      </c>
      <c r="E9" s="20">
        <v>32500</v>
      </c>
      <c r="F9" s="20">
        <v>35000</v>
      </c>
      <c r="G9" s="20">
        <v>37500</v>
      </c>
      <c r="H9" s="20">
        <v>40000</v>
      </c>
      <c r="I9" s="12"/>
      <c r="J9" s="20">
        <f>SUM(D9:H9)</f>
        <v>175000</v>
      </c>
    </row>
    <row r="10" spans="2:50" s="9" customFormat="1" x14ac:dyDescent="0.35">
      <c r="B10" s="28"/>
      <c r="C10" s="33"/>
      <c r="D10" s="20"/>
      <c r="E10" s="16"/>
      <c r="F10" s="16"/>
      <c r="G10" s="16"/>
      <c r="H10" s="16"/>
      <c r="I10" s="12"/>
      <c r="J10" s="20">
        <f>SUM(D10:H10)</f>
        <v>0</v>
      </c>
    </row>
    <row r="11" spans="2:50" s="9" customFormat="1" x14ac:dyDescent="0.35">
      <c r="B11" s="28"/>
      <c r="C11" s="14" t="s">
        <v>12</v>
      </c>
      <c r="D11" s="21">
        <f>SUM(D8:D10)</f>
        <v>70000</v>
      </c>
      <c r="E11" s="21">
        <f t="shared" ref="E11:J11" si="0">SUM(E8:E10)</f>
        <v>75000</v>
      </c>
      <c r="F11" s="21">
        <f t="shared" si="0"/>
        <v>80000</v>
      </c>
      <c r="G11" s="21">
        <f t="shared" si="0"/>
        <v>85000</v>
      </c>
      <c r="H11" s="21">
        <f t="shared" si="0"/>
        <v>90000</v>
      </c>
      <c r="I11" s="12">
        <f t="shared" si="0"/>
        <v>450000</v>
      </c>
      <c r="J11" s="21">
        <f t="shared" si="0"/>
        <v>400000</v>
      </c>
    </row>
    <row r="12" spans="2:50" s="9" customFormat="1" x14ac:dyDescent="0.35">
      <c r="B12" s="28"/>
      <c r="C12" s="19" t="s">
        <v>37</v>
      </c>
      <c r="D12" s="18" t="s">
        <v>36</v>
      </c>
      <c r="E12" s="15"/>
      <c r="F12" s="15"/>
      <c r="G12" s="15"/>
      <c r="H12" s="15"/>
      <c r="I12" s="12"/>
      <c r="J12" s="13" t="s">
        <v>36</v>
      </c>
    </row>
    <row r="13" spans="2:50" s="9" customFormat="1" x14ac:dyDescent="0.35">
      <c r="B13" s="28"/>
      <c r="C13" s="31" t="s">
        <v>49</v>
      </c>
      <c r="D13" s="20">
        <f>0.17*D11</f>
        <v>11900</v>
      </c>
      <c r="E13" s="20">
        <f t="shared" ref="E13:H13" si="1">0.17*E11</f>
        <v>12750.000000000002</v>
      </c>
      <c r="F13" s="20">
        <f t="shared" si="1"/>
        <v>13600.000000000002</v>
      </c>
      <c r="G13" s="20">
        <f t="shared" si="1"/>
        <v>14450.000000000002</v>
      </c>
      <c r="H13" s="20">
        <f t="shared" si="1"/>
        <v>15300.000000000002</v>
      </c>
      <c r="I13" s="12"/>
      <c r="J13" s="20">
        <f>SUM(D13:H13)</f>
        <v>68000</v>
      </c>
    </row>
    <row r="14" spans="2:50" s="9" customFormat="1" x14ac:dyDescent="0.35">
      <c r="B14" s="28"/>
      <c r="C14" s="31"/>
      <c r="D14" s="20"/>
      <c r="E14" s="20"/>
      <c r="F14" s="20"/>
      <c r="G14" s="20"/>
      <c r="H14" s="20"/>
      <c r="I14" s="12"/>
      <c r="J14" s="20">
        <f t="shared" ref="J14:J15" si="2">SUM(D14:H14)</f>
        <v>0</v>
      </c>
    </row>
    <row r="15" spans="2:50" s="9" customFormat="1" x14ac:dyDescent="0.35">
      <c r="B15" s="28"/>
      <c r="C15" s="15"/>
      <c r="D15" s="20"/>
      <c r="E15" s="16"/>
      <c r="F15" s="16"/>
      <c r="G15" s="16"/>
      <c r="H15" s="16"/>
      <c r="I15" s="12"/>
      <c r="J15" s="20">
        <f t="shared" si="2"/>
        <v>0</v>
      </c>
    </row>
    <row r="16" spans="2:50" s="9" customFormat="1" x14ac:dyDescent="0.35">
      <c r="B16" s="28"/>
      <c r="C16" s="14" t="s">
        <v>13</v>
      </c>
      <c r="D16" s="21">
        <f>SUM(D13:D15)</f>
        <v>11900</v>
      </c>
      <c r="E16" s="21">
        <f t="shared" ref="E16:J16" si="3">SUM(E13:E15)</f>
        <v>12750.000000000002</v>
      </c>
      <c r="F16" s="21">
        <f t="shared" si="3"/>
        <v>13600.000000000002</v>
      </c>
      <c r="G16" s="21">
        <f t="shared" si="3"/>
        <v>14450.000000000002</v>
      </c>
      <c r="H16" s="21">
        <f t="shared" si="3"/>
        <v>15300.000000000002</v>
      </c>
      <c r="I16" s="12">
        <f t="shared" si="3"/>
        <v>0</v>
      </c>
      <c r="J16" s="21">
        <f t="shared" si="3"/>
        <v>68000</v>
      </c>
    </row>
    <row r="17" spans="2:10" s="9" customFormat="1" x14ac:dyDescent="0.35">
      <c r="B17" s="28"/>
      <c r="C17" s="19" t="s">
        <v>38</v>
      </c>
      <c r="D17" s="18" t="s">
        <v>36</v>
      </c>
      <c r="E17" s="15"/>
      <c r="F17" s="15"/>
      <c r="G17" s="15"/>
      <c r="H17" s="15"/>
      <c r="I17" s="12"/>
      <c r="J17" s="13" t="s">
        <v>36</v>
      </c>
    </row>
    <row r="18" spans="2:10" s="9" customFormat="1" x14ac:dyDescent="0.35">
      <c r="B18" s="28"/>
      <c r="C18" s="31" t="s">
        <v>65</v>
      </c>
      <c r="D18" s="18"/>
      <c r="E18" s="15"/>
      <c r="F18" s="15"/>
      <c r="G18" s="15"/>
      <c r="H18" s="15"/>
      <c r="I18" s="12"/>
      <c r="J18" s="20" t="s">
        <v>36</v>
      </c>
    </row>
    <row r="19" spans="2:10" s="9" customFormat="1" x14ac:dyDescent="0.35">
      <c r="B19" s="28"/>
      <c r="C19" s="35" t="s">
        <v>50</v>
      </c>
      <c r="D19" s="20" t="s">
        <v>40</v>
      </c>
      <c r="E19" s="16" t="s">
        <v>40</v>
      </c>
      <c r="F19" s="16" t="s">
        <v>40</v>
      </c>
      <c r="G19" s="16"/>
      <c r="H19" s="16"/>
      <c r="I19" s="12"/>
      <c r="J19" s="20"/>
    </row>
    <row r="20" spans="2:10" s="9" customFormat="1" x14ac:dyDescent="0.35">
      <c r="B20" s="28"/>
      <c r="C20" s="35" t="s">
        <v>51</v>
      </c>
      <c r="D20" s="20">
        <v>400</v>
      </c>
      <c r="E20" s="20">
        <v>400</v>
      </c>
      <c r="F20" s="20">
        <v>400</v>
      </c>
      <c r="G20" s="20">
        <v>400</v>
      </c>
      <c r="H20" s="20">
        <v>400</v>
      </c>
      <c r="I20" s="41">
        <v>2000</v>
      </c>
      <c r="J20" s="20">
        <f>SUM(D20:H20)</f>
        <v>2000</v>
      </c>
    </row>
    <row r="21" spans="2:10" s="9" customFormat="1" x14ac:dyDescent="0.35">
      <c r="B21" s="28"/>
      <c r="C21" s="35" t="s">
        <v>52</v>
      </c>
      <c r="D21" s="20">
        <v>50</v>
      </c>
      <c r="E21" s="20">
        <v>50</v>
      </c>
      <c r="F21" s="20">
        <v>50</v>
      </c>
      <c r="G21" s="20">
        <v>50</v>
      </c>
      <c r="H21" s="20">
        <v>50</v>
      </c>
      <c r="I21" s="41">
        <v>250</v>
      </c>
      <c r="J21" s="20">
        <f t="shared" ref="J21:J26" si="4">SUM(D21:H21)</f>
        <v>250</v>
      </c>
    </row>
    <row r="22" spans="2:10" s="9" customFormat="1" x14ac:dyDescent="0.35">
      <c r="B22" s="28"/>
      <c r="C22" s="31" t="s">
        <v>71</v>
      </c>
      <c r="D22" s="20">
        <v>600</v>
      </c>
      <c r="E22" s="20">
        <v>600</v>
      </c>
      <c r="F22" s="20">
        <v>600</v>
      </c>
      <c r="G22" s="20">
        <v>600</v>
      </c>
      <c r="H22" s="20">
        <v>600</v>
      </c>
      <c r="I22" s="41">
        <v>2250</v>
      </c>
      <c r="J22" s="20">
        <f t="shared" si="4"/>
        <v>3000</v>
      </c>
    </row>
    <row r="23" spans="2:10" s="9" customFormat="1" x14ac:dyDescent="0.35">
      <c r="B23" s="28"/>
      <c r="C23" s="35" t="s">
        <v>54</v>
      </c>
      <c r="D23" s="20">
        <v>245</v>
      </c>
      <c r="E23" s="20">
        <v>245</v>
      </c>
      <c r="F23" s="20">
        <v>245</v>
      </c>
      <c r="G23" s="20">
        <v>245</v>
      </c>
      <c r="H23" s="20">
        <v>245</v>
      </c>
      <c r="I23" s="41">
        <v>1243</v>
      </c>
      <c r="J23" s="20">
        <f t="shared" si="4"/>
        <v>1225</v>
      </c>
    </row>
    <row r="24" spans="2:10" s="9" customFormat="1" x14ac:dyDescent="0.35">
      <c r="B24" s="28"/>
      <c r="C24" s="35" t="s">
        <v>55</v>
      </c>
      <c r="D24" s="20">
        <v>45</v>
      </c>
      <c r="E24" s="20">
        <v>45</v>
      </c>
      <c r="F24" s="20">
        <v>45</v>
      </c>
      <c r="G24" s="20">
        <v>45</v>
      </c>
      <c r="H24" s="20">
        <v>45</v>
      </c>
      <c r="I24" s="41">
        <v>225</v>
      </c>
      <c r="J24" s="20">
        <f t="shared" si="4"/>
        <v>225</v>
      </c>
    </row>
    <row r="25" spans="2:10" s="9" customFormat="1" x14ac:dyDescent="0.35">
      <c r="B25" s="28"/>
      <c r="C25" s="35" t="s">
        <v>56</v>
      </c>
      <c r="D25" s="20">
        <v>80</v>
      </c>
      <c r="E25" s="20">
        <v>80</v>
      </c>
      <c r="F25" s="20">
        <v>80</v>
      </c>
      <c r="G25" s="20">
        <v>80</v>
      </c>
      <c r="H25" s="20">
        <v>80</v>
      </c>
      <c r="I25" s="41">
        <v>400</v>
      </c>
      <c r="J25" s="20">
        <f t="shared" si="4"/>
        <v>400</v>
      </c>
    </row>
    <row r="26" spans="2:10" s="9" customFormat="1" x14ac:dyDescent="0.35">
      <c r="B26" s="28"/>
      <c r="C26" s="31"/>
      <c r="D26" s="20"/>
      <c r="E26" s="20"/>
      <c r="F26" s="20"/>
      <c r="G26" s="20"/>
      <c r="H26" s="20"/>
      <c r="I26" s="41">
        <v>1638</v>
      </c>
      <c r="J26" s="20">
        <f t="shared" si="4"/>
        <v>0</v>
      </c>
    </row>
    <row r="27" spans="2:10" s="9" customFormat="1" x14ac:dyDescent="0.35">
      <c r="B27" s="28"/>
      <c r="C27" s="14" t="s">
        <v>14</v>
      </c>
      <c r="D27" s="21">
        <f>SUM(D20:D26)</f>
        <v>1420</v>
      </c>
      <c r="E27" s="21">
        <f t="shared" ref="E27:H27" si="5">SUM(E20:E26)</f>
        <v>1420</v>
      </c>
      <c r="F27" s="21">
        <f t="shared" si="5"/>
        <v>1420</v>
      </c>
      <c r="G27" s="21">
        <f t="shared" si="5"/>
        <v>1420</v>
      </c>
      <c r="H27" s="21">
        <f t="shared" si="5"/>
        <v>1420</v>
      </c>
      <c r="I27" s="12"/>
      <c r="J27" s="21">
        <f>SUM(D27:H27)</f>
        <v>7100</v>
      </c>
    </row>
    <row r="28" spans="2:10" s="9" customFormat="1" x14ac:dyDescent="0.35">
      <c r="B28" s="28"/>
      <c r="C28" s="19" t="s">
        <v>39</v>
      </c>
      <c r="D28" s="20"/>
      <c r="E28" s="15"/>
      <c r="F28" s="15"/>
      <c r="G28" s="15"/>
      <c r="H28" s="15"/>
      <c r="I28" s="12"/>
      <c r="J28" s="20" t="s">
        <v>20</v>
      </c>
    </row>
    <row r="29" spans="2:10" s="9" customFormat="1" x14ac:dyDescent="0.35">
      <c r="B29" s="28"/>
      <c r="C29" s="31"/>
      <c r="D29" s="20"/>
      <c r="E29" s="15"/>
      <c r="F29" s="15"/>
      <c r="G29" s="15"/>
      <c r="H29" s="15"/>
      <c r="I29" s="12"/>
      <c r="J29" s="20">
        <f>SUM(D29:H29)</f>
        <v>0</v>
      </c>
    </row>
    <row r="30" spans="2:10" s="9" customFormat="1" x14ac:dyDescent="0.35">
      <c r="B30" s="28" t="s">
        <v>40</v>
      </c>
      <c r="C30" s="34" t="s">
        <v>40</v>
      </c>
      <c r="D30" s="18" t="s">
        <v>36</v>
      </c>
      <c r="E30" s="15"/>
      <c r="F30" s="15"/>
      <c r="G30" s="15"/>
      <c r="H30" s="15"/>
      <c r="I30" s="12"/>
      <c r="J30" s="20">
        <f t="shared" ref="J30:J51" si="6">SUM(D30:H30)</f>
        <v>0</v>
      </c>
    </row>
    <row r="31" spans="2:10" s="9" customFormat="1" x14ac:dyDescent="0.35">
      <c r="B31" s="28"/>
      <c r="C31" s="14" t="s">
        <v>15</v>
      </c>
      <c r="D31" s="17">
        <f>SUM(D29:D30)</f>
        <v>0</v>
      </c>
      <c r="E31" s="17">
        <f t="shared" ref="E31:H31" si="7">SUM(E29:E30)</f>
        <v>0</v>
      </c>
      <c r="F31" s="17">
        <f t="shared" si="7"/>
        <v>0</v>
      </c>
      <c r="G31" s="17">
        <f t="shared" si="7"/>
        <v>0</v>
      </c>
      <c r="H31" s="17">
        <f t="shared" si="7"/>
        <v>0</v>
      </c>
      <c r="I31" s="12"/>
      <c r="J31" s="21">
        <f t="shared" si="6"/>
        <v>0</v>
      </c>
    </row>
    <row r="32" spans="2:10" s="9" customFormat="1" x14ac:dyDescent="0.35">
      <c r="B32" s="28"/>
      <c r="C32" s="19" t="s">
        <v>41</v>
      </c>
      <c r="D32" s="18" t="s">
        <v>36</v>
      </c>
      <c r="E32" s="15"/>
      <c r="F32" s="15"/>
      <c r="G32" s="15"/>
      <c r="H32" s="15"/>
      <c r="I32" s="12"/>
      <c r="J32" s="20"/>
    </row>
    <row r="33" spans="2:10" s="9" customFormat="1" x14ac:dyDescent="0.35">
      <c r="B33" s="28"/>
      <c r="C33" s="31" t="s">
        <v>59</v>
      </c>
      <c r="D33" s="20">
        <v>2500</v>
      </c>
      <c r="E33" s="20">
        <v>0</v>
      </c>
      <c r="F33" s="20">
        <v>0</v>
      </c>
      <c r="G33" s="20">
        <v>0</v>
      </c>
      <c r="H33" s="20">
        <v>0</v>
      </c>
      <c r="I33" s="41">
        <v>5000</v>
      </c>
      <c r="J33" s="20">
        <f t="shared" si="6"/>
        <v>2500</v>
      </c>
    </row>
    <row r="34" spans="2:10" s="9" customFormat="1" x14ac:dyDescent="0.35">
      <c r="B34" s="28"/>
      <c r="C34" s="31"/>
      <c r="D34" s="20"/>
      <c r="E34" s="16"/>
      <c r="F34" s="16"/>
      <c r="G34" s="16"/>
      <c r="H34" s="16"/>
      <c r="I34" s="12"/>
      <c r="J34" s="20">
        <f t="shared" si="6"/>
        <v>0</v>
      </c>
    </row>
    <row r="35" spans="2:10" s="9" customFormat="1" x14ac:dyDescent="0.35">
      <c r="B35" s="28"/>
      <c r="C35" s="14" t="s">
        <v>16</v>
      </c>
      <c r="D35" s="21">
        <f>SUM(D33:D34)</f>
        <v>2500</v>
      </c>
      <c r="E35" s="21">
        <f t="shared" ref="E35:H35" si="8">SUM(E33:E34)</f>
        <v>0</v>
      </c>
      <c r="F35" s="21">
        <f t="shared" si="8"/>
        <v>0</v>
      </c>
      <c r="G35" s="21">
        <f t="shared" si="8"/>
        <v>0</v>
      </c>
      <c r="H35" s="21">
        <f t="shared" si="8"/>
        <v>0</v>
      </c>
      <c r="I35" s="12"/>
      <c r="J35" s="21">
        <f t="shared" si="6"/>
        <v>2500</v>
      </c>
    </row>
    <row r="36" spans="2:10" s="9" customFormat="1" x14ac:dyDescent="0.35">
      <c r="B36" s="28"/>
      <c r="C36" s="19" t="s">
        <v>42</v>
      </c>
      <c r="D36" s="18" t="s">
        <v>36</v>
      </c>
      <c r="E36" s="15"/>
      <c r="F36" s="15"/>
      <c r="G36" s="15"/>
      <c r="H36" s="15"/>
      <c r="I36" s="12"/>
      <c r="J36" s="20"/>
    </row>
    <row r="37" spans="2:10" s="9" customFormat="1" ht="29" x14ac:dyDescent="0.35">
      <c r="B37" s="28"/>
      <c r="C37" s="73" t="s">
        <v>72</v>
      </c>
      <c r="D37" s="20"/>
      <c r="E37" s="20"/>
      <c r="F37" s="20"/>
      <c r="G37" s="20"/>
      <c r="H37" s="20"/>
      <c r="I37" s="41"/>
      <c r="J37" s="20">
        <f t="shared" si="6"/>
        <v>0</v>
      </c>
    </row>
    <row r="38" spans="2:10" s="9" customFormat="1" x14ac:dyDescent="0.35">
      <c r="B38" s="28"/>
      <c r="C38" s="31" t="s">
        <v>73</v>
      </c>
      <c r="D38" s="20">
        <v>0</v>
      </c>
      <c r="E38" s="20">
        <v>6200000</v>
      </c>
      <c r="F38" s="20">
        <v>0</v>
      </c>
      <c r="G38" s="20">
        <v>0</v>
      </c>
      <c r="H38" s="20">
        <v>0</v>
      </c>
      <c r="I38" s="41">
        <v>22500000</v>
      </c>
      <c r="J38" s="20">
        <f t="shared" si="6"/>
        <v>6200000</v>
      </c>
    </row>
    <row r="39" spans="2:10" s="9" customFormat="1" x14ac:dyDescent="0.35">
      <c r="B39" s="28"/>
      <c r="C39" s="31" t="s">
        <v>74</v>
      </c>
      <c r="D39" s="20">
        <v>0</v>
      </c>
      <c r="E39" s="20">
        <v>3142000</v>
      </c>
      <c r="F39" s="20">
        <v>0</v>
      </c>
      <c r="G39" s="20">
        <v>0</v>
      </c>
      <c r="H39" s="20">
        <v>0</v>
      </c>
      <c r="I39" s="41">
        <v>75000000</v>
      </c>
      <c r="J39" s="20">
        <f t="shared" si="6"/>
        <v>3142000</v>
      </c>
    </row>
    <row r="40" spans="2:10" s="9" customFormat="1" x14ac:dyDescent="0.35">
      <c r="B40" s="28"/>
      <c r="C40" s="31" t="s">
        <v>75</v>
      </c>
      <c r="D40" s="20">
        <v>0</v>
      </c>
      <c r="E40" s="20">
        <v>850000</v>
      </c>
      <c r="F40" s="20">
        <v>0</v>
      </c>
      <c r="G40" s="20">
        <v>0</v>
      </c>
      <c r="H40" s="20">
        <v>0</v>
      </c>
      <c r="I40" s="41"/>
      <c r="J40" s="20">
        <f t="shared" si="6"/>
        <v>850000</v>
      </c>
    </row>
    <row r="41" spans="2:10" s="9" customFormat="1" x14ac:dyDescent="0.35">
      <c r="B41" s="28"/>
      <c r="C41" s="31" t="s">
        <v>76</v>
      </c>
      <c r="D41" s="20">
        <v>0</v>
      </c>
      <c r="E41" s="20">
        <v>82100</v>
      </c>
      <c r="F41" s="20">
        <v>82100</v>
      </c>
      <c r="G41" s="20">
        <v>82100</v>
      </c>
      <c r="H41" s="20">
        <v>82100</v>
      </c>
      <c r="I41" s="12"/>
      <c r="J41" s="20">
        <f t="shared" si="6"/>
        <v>328400</v>
      </c>
    </row>
    <row r="42" spans="2:10" s="9" customFormat="1" x14ac:dyDescent="0.35">
      <c r="B42" s="28"/>
      <c r="C42" s="14" t="s">
        <v>17</v>
      </c>
      <c r="D42" s="21">
        <f>SUM(D37:D41)</f>
        <v>0</v>
      </c>
      <c r="E42" s="21">
        <f t="shared" ref="E42:H42" si="9">SUM(E37:E41)</f>
        <v>10274100</v>
      </c>
      <c r="F42" s="21">
        <f t="shared" si="9"/>
        <v>82100</v>
      </c>
      <c r="G42" s="21">
        <f t="shared" si="9"/>
        <v>82100</v>
      </c>
      <c r="H42" s="21">
        <f t="shared" si="9"/>
        <v>82100</v>
      </c>
      <c r="I42" s="12"/>
      <c r="J42" s="21">
        <f t="shared" si="6"/>
        <v>10520400</v>
      </c>
    </row>
    <row r="43" spans="2:10" s="9" customFormat="1" x14ac:dyDescent="0.35">
      <c r="B43" s="28"/>
      <c r="C43" s="19" t="s">
        <v>43</v>
      </c>
      <c r="D43" s="18" t="s">
        <v>36</v>
      </c>
      <c r="E43" s="15"/>
      <c r="F43" s="15"/>
      <c r="G43" s="15"/>
      <c r="H43" s="15"/>
      <c r="I43" s="12"/>
      <c r="J43" s="20"/>
    </row>
    <row r="44" spans="2:10" s="9" customFormat="1" ht="29" x14ac:dyDescent="0.35">
      <c r="B44" s="28"/>
      <c r="C44" s="31" t="s">
        <v>77</v>
      </c>
      <c r="D44" s="20">
        <v>4000</v>
      </c>
      <c r="E44" s="20">
        <v>4000</v>
      </c>
      <c r="F44" s="20">
        <v>4000</v>
      </c>
      <c r="G44" s="20">
        <v>4000</v>
      </c>
      <c r="H44" s="20">
        <v>4000</v>
      </c>
      <c r="I44" s="41">
        <v>375000</v>
      </c>
      <c r="J44" s="20">
        <f t="shared" si="6"/>
        <v>20000</v>
      </c>
    </row>
    <row r="45" spans="2:10" s="9" customFormat="1" x14ac:dyDescent="0.35">
      <c r="B45" s="28"/>
      <c r="C45" s="31"/>
      <c r="D45" s="20"/>
      <c r="E45" s="20"/>
      <c r="F45" s="20"/>
      <c r="G45" s="20"/>
      <c r="H45" s="20"/>
      <c r="I45" s="41">
        <v>781250</v>
      </c>
      <c r="J45" s="20">
        <f t="shared" si="6"/>
        <v>0</v>
      </c>
    </row>
    <row r="46" spans="2:10" s="9" customFormat="1" x14ac:dyDescent="0.35">
      <c r="B46" s="28"/>
      <c r="C46" s="31"/>
      <c r="D46" s="20"/>
      <c r="E46" s="20"/>
      <c r="F46" s="20"/>
      <c r="G46" s="20"/>
      <c r="H46" s="20"/>
      <c r="I46" s="41">
        <v>2083335</v>
      </c>
      <c r="J46" s="20">
        <f t="shared" si="6"/>
        <v>0</v>
      </c>
    </row>
    <row r="47" spans="2:10" s="9" customFormat="1" x14ac:dyDescent="0.35">
      <c r="B47" s="28"/>
      <c r="C47" s="31"/>
      <c r="D47" s="20"/>
      <c r="E47" s="16"/>
      <c r="F47" s="16"/>
      <c r="G47" s="16"/>
      <c r="H47" s="16"/>
      <c r="I47" s="12"/>
      <c r="J47" s="20">
        <f t="shared" si="6"/>
        <v>0</v>
      </c>
    </row>
    <row r="48" spans="2:10" s="9" customFormat="1" x14ac:dyDescent="0.35">
      <c r="B48" s="28"/>
      <c r="C48" s="31"/>
      <c r="D48" s="20"/>
      <c r="E48" s="16"/>
      <c r="F48" s="16"/>
      <c r="G48" s="16"/>
      <c r="H48" s="16"/>
      <c r="I48" s="12"/>
      <c r="J48" s="20">
        <f t="shared" si="6"/>
        <v>0</v>
      </c>
    </row>
    <row r="49" spans="2:10" s="9" customFormat="1" x14ac:dyDescent="0.35">
      <c r="B49" s="28"/>
      <c r="C49" s="15"/>
      <c r="D49" s="20"/>
      <c r="E49" s="16"/>
      <c r="F49" s="16"/>
      <c r="G49" s="16"/>
      <c r="H49" s="16"/>
      <c r="I49" s="12"/>
      <c r="J49" s="20">
        <f t="shared" si="6"/>
        <v>0</v>
      </c>
    </row>
    <row r="50" spans="2:10" s="9" customFormat="1" x14ac:dyDescent="0.35">
      <c r="B50" s="30"/>
      <c r="C50" s="14" t="s">
        <v>18</v>
      </c>
      <c r="D50" s="21">
        <f>SUM(D44:D49)</f>
        <v>4000</v>
      </c>
      <c r="E50" s="21">
        <f t="shared" ref="E50:H50" si="10">SUM(E44:E49)</f>
        <v>4000</v>
      </c>
      <c r="F50" s="21">
        <f t="shared" si="10"/>
        <v>4000</v>
      </c>
      <c r="G50" s="21">
        <f t="shared" si="10"/>
        <v>4000</v>
      </c>
      <c r="H50" s="21">
        <f t="shared" si="10"/>
        <v>4000</v>
      </c>
      <c r="I50" s="12"/>
      <c r="J50" s="21">
        <f t="shared" si="6"/>
        <v>20000</v>
      </c>
    </row>
    <row r="51" spans="2:10" s="9" customFormat="1" x14ac:dyDescent="0.35">
      <c r="B51" s="30"/>
      <c r="C51" s="14" t="s">
        <v>19</v>
      </c>
      <c r="D51" s="21">
        <f>SUM(D50,D42,D35,D31,D27,D16,D11)</f>
        <v>89820</v>
      </c>
      <c r="E51" s="21">
        <f t="shared" ref="E51:H51" si="11">SUM(E50,E42,E35,E31,E27,E16,E11)</f>
        <v>10367270</v>
      </c>
      <c r="F51" s="21">
        <f t="shared" si="11"/>
        <v>181120</v>
      </c>
      <c r="G51" s="21">
        <f t="shared" si="11"/>
        <v>186970</v>
      </c>
      <c r="H51" s="21">
        <f t="shared" si="11"/>
        <v>192820</v>
      </c>
      <c r="I51" s="12"/>
      <c r="J51" s="21">
        <f t="shared" si="6"/>
        <v>11018000</v>
      </c>
    </row>
    <row r="52" spans="2:10" s="9" customFormat="1" x14ac:dyDescent="0.35">
      <c r="B52" s="29"/>
      <c r="J52" s="9" t="s">
        <v>20</v>
      </c>
    </row>
    <row r="53" spans="2:10" s="9" customFormat="1" x14ac:dyDescent="0.35">
      <c r="B53" s="27" t="s">
        <v>44</v>
      </c>
      <c r="C53" s="22" t="s">
        <v>44</v>
      </c>
      <c r="D53" s="23"/>
      <c r="E53" s="23"/>
      <c r="F53" s="23"/>
      <c r="G53" s="23"/>
      <c r="H53" s="23"/>
      <c r="J53" s="23" t="s">
        <v>20</v>
      </c>
    </row>
    <row r="54" spans="2:10" s="9" customFormat="1" ht="29" x14ac:dyDescent="0.35">
      <c r="B54" s="28"/>
      <c r="C54" s="31" t="s">
        <v>78</v>
      </c>
      <c r="D54" s="20">
        <f>0.4*(D11+D16)</f>
        <v>32760</v>
      </c>
      <c r="E54" s="20">
        <f t="shared" ref="E54:H54" si="12">0.4*(E11+E16)</f>
        <v>35100</v>
      </c>
      <c r="F54" s="20">
        <f t="shared" si="12"/>
        <v>37440</v>
      </c>
      <c r="G54" s="20">
        <f t="shared" si="12"/>
        <v>39780</v>
      </c>
      <c r="H54" s="20">
        <f t="shared" si="12"/>
        <v>42120</v>
      </c>
      <c r="I54" s="12"/>
      <c r="J54" s="20">
        <f>SUM(D54:H54)</f>
        <v>187200</v>
      </c>
    </row>
    <row r="55" spans="2:10" s="9" customFormat="1" x14ac:dyDescent="0.35">
      <c r="B55" s="28"/>
      <c r="C55" s="31"/>
      <c r="D55" s="18"/>
      <c r="E55" s="15"/>
      <c r="F55" s="15"/>
      <c r="G55" s="15"/>
      <c r="H55" s="15"/>
      <c r="I55" s="12"/>
      <c r="J55" s="20">
        <f t="shared" ref="J55:J56" si="13">SUM(D55:H55)</f>
        <v>0</v>
      </c>
    </row>
    <row r="56" spans="2:10" s="9" customFormat="1" x14ac:dyDescent="0.35">
      <c r="B56" s="30"/>
      <c r="C56" s="14" t="s">
        <v>21</v>
      </c>
      <c r="D56" s="21">
        <f>SUM(D54:D55)</f>
        <v>32760</v>
      </c>
      <c r="E56" s="21">
        <f t="shared" ref="E56:H56" si="14">SUM(E54:E55)</f>
        <v>35100</v>
      </c>
      <c r="F56" s="21">
        <f t="shared" si="14"/>
        <v>37440</v>
      </c>
      <c r="G56" s="21">
        <f t="shared" si="14"/>
        <v>39780</v>
      </c>
      <c r="H56" s="21">
        <f t="shared" si="14"/>
        <v>42120</v>
      </c>
      <c r="I56" s="12"/>
      <c r="J56" s="21">
        <f t="shared" si="13"/>
        <v>187200</v>
      </c>
    </row>
    <row r="57" spans="2:10" s="9" customFormat="1" ht="15" thickBot="1" x14ac:dyDescent="0.4">
      <c r="B57" s="29"/>
      <c r="J57" s="9" t="s">
        <v>20</v>
      </c>
    </row>
    <row r="58" spans="2:10" s="6" customFormat="1" ht="29.5" thickBot="1" x14ac:dyDescent="0.4">
      <c r="B58" s="24" t="s">
        <v>22</v>
      </c>
      <c r="C58" s="24"/>
      <c r="D58" s="25">
        <f>SUM(D56,D51)</f>
        <v>122580</v>
      </c>
      <c r="E58" s="25">
        <f t="shared" ref="E58:J58" si="15">SUM(E56,E51)</f>
        <v>10402370</v>
      </c>
      <c r="F58" s="25">
        <f t="shared" si="15"/>
        <v>218560</v>
      </c>
      <c r="G58" s="25">
        <f t="shared" si="15"/>
        <v>226750</v>
      </c>
      <c r="H58" s="25">
        <f t="shared" si="15"/>
        <v>234940</v>
      </c>
      <c r="I58" s="12">
        <f>SUM(I56,I51)</f>
        <v>0</v>
      </c>
      <c r="J58" s="25">
        <f t="shared" si="15"/>
        <v>11205200</v>
      </c>
    </row>
    <row r="59" spans="2:10" x14ac:dyDescent="0.35">
      <c r="B59" s="11"/>
    </row>
    <row r="60" spans="2:10" x14ac:dyDescent="0.35">
      <c r="B60" s="11"/>
    </row>
    <row r="61" spans="2:10" x14ac:dyDescent="0.35">
      <c r="B61" s="11"/>
    </row>
    <row r="62" spans="2:10" x14ac:dyDescent="0.35">
      <c r="B62" s="11"/>
    </row>
    <row r="63" spans="2:10" x14ac:dyDescent="0.35">
      <c r="B63" s="11"/>
    </row>
    <row r="64" spans="2:10" x14ac:dyDescent="0.35">
      <c r="B64" s="11"/>
    </row>
    <row r="65" spans="2:2" x14ac:dyDescent="0.35">
      <c r="B65" s="11"/>
    </row>
    <row r="66" spans="2:2" x14ac:dyDescent="0.35">
      <c r="B66" s="11"/>
    </row>
    <row r="67" spans="2:2" x14ac:dyDescent="0.35">
      <c r="B67" s="11"/>
    </row>
    <row r="68" spans="2:2" x14ac:dyDescent="0.35">
      <c r="B68" s="11"/>
    </row>
    <row r="69" spans="2:2" x14ac:dyDescent="0.35">
      <c r="B69" s="11"/>
    </row>
    <row r="70" spans="2:2" x14ac:dyDescent="0.35">
      <c r="B70" s="11"/>
    </row>
    <row r="71" spans="2:2" x14ac:dyDescent="0.35">
      <c r="B71" s="11"/>
    </row>
    <row r="72" spans="2:2" x14ac:dyDescent="0.35">
      <c r="B72" s="11"/>
    </row>
    <row r="73" spans="2:2" x14ac:dyDescent="0.35">
      <c r="B73" s="11"/>
    </row>
  </sheetData>
  <pageMargins left="0.7" right="0.7" top="0.75" bottom="0.75" header="0.3" footer="0.3"/>
  <pageSetup orientation="portrait" r:id="rId1"/>
  <ignoredErrors>
    <ignoredError sqref="J33 J38:J39 J44:J46 J20:J26 J8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C96326-4914-48E0-ADF2-3E1029E57328}">
  <sheetPr>
    <tabColor theme="9" tint="-0.249977111117893"/>
  </sheetPr>
  <dimension ref="B2:AM30"/>
  <sheetViews>
    <sheetView showGridLines="0" zoomScale="83" zoomScaleNormal="85" workbookViewId="0">
      <selection activeCell="J50" sqref="J50"/>
    </sheetView>
  </sheetViews>
  <sheetFormatPr defaultColWidth="9.1796875" defaultRowHeight="15" customHeight="1" x14ac:dyDescent="0.35"/>
  <cols>
    <col min="1" max="1" width="3.1796875" customWidth="1"/>
    <col min="2" max="2" width="12.1796875" customWidth="1"/>
    <col min="3" max="3" width="29.1796875" customWidth="1"/>
    <col min="4" max="4" width="12.81640625" style="51" bestFit="1" customWidth="1"/>
    <col min="5" max="5" width="11.81640625" style="3" customWidth="1"/>
    <col min="6" max="6" width="12.1796875" customWidth="1"/>
    <col min="7" max="7" width="11.453125" customWidth="1"/>
    <col min="8" max="8" width="12" style="3" customWidth="1"/>
    <col min="9" max="9" width="3.54296875" style="52" customWidth="1"/>
    <col min="10" max="10" width="12.7265625" bestFit="1" customWidth="1"/>
    <col min="11" max="11" width="10.1796875" customWidth="1"/>
  </cols>
  <sheetData>
    <row r="2" spans="2:39" ht="23.5" x14ac:dyDescent="0.55000000000000004">
      <c r="B2" s="36" t="s">
        <v>0</v>
      </c>
    </row>
    <row r="3" spans="2:39" ht="26.5" customHeight="1" x14ac:dyDescent="0.35">
      <c r="B3" s="88" t="s">
        <v>1</v>
      </c>
      <c r="C3" s="88"/>
      <c r="D3" s="88"/>
      <c r="E3" s="88"/>
      <c r="F3" s="88"/>
      <c r="G3" s="88"/>
      <c r="H3" s="88"/>
      <c r="I3" s="88"/>
      <c r="J3" s="88"/>
    </row>
    <row r="4" spans="2:39" ht="15" customHeight="1" x14ac:dyDescent="0.35">
      <c r="B4" s="7"/>
    </row>
    <row r="5" spans="2:39" ht="18.5" x14ac:dyDescent="0.45">
      <c r="B5" s="53" t="s">
        <v>2</v>
      </c>
      <c r="C5" s="54"/>
      <c r="D5" s="54"/>
      <c r="E5" s="54"/>
      <c r="F5" s="54"/>
      <c r="G5" s="54"/>
      <c r="H5" s="54"/>
      <c r="I5" s="54"/>
      <c r="J5" s="83"/>
    </row>
    <row r="6" spans="2:39" ht="17.149999999999999" customHeight="1" x14ac:dyDescent="0.35">
      <c r="B6" s="55" t="s">
        <v>3</v>
      </c>
      <c r="C6" s="55" t="s">
        <v>4</v>
      </c>
      <c r="D6" s="55" t="s">
        <v>5</v>
      </c>
      <c r="E6" s="56" t="s">
        <v>6</v>
      </c>
      <c r="F6" s="56" t="s">
        <v>7</v>
      </c>
      <c r="G6" s="56" t="s">
        <v>8</v>
      </c>
      <c r="H6" s="57" t="s">
        <v>9</v>
      </c>
      <c r="I6" s="58"/>
      <c r="J6" s="84" t="s">
        <v>10</v>
      </c>
    </row>
    <row r="7" spans="2:39" s="7" customFormat="1" ht="14.5" x14ac:dyDescent="0.35">
      <c r="B7" s="59" t="s">
        <v>11</v>
      </c>
      <c r="C7" s="60" t="s">
        <v>12</v>
      </c>
      <c r="D7" s="61">
        <f>'Measure 1 Budget'!D11+'Measure 2 Budget'!D11+'Measure 3 Budget'!D11+'Measure 4 Budget'!D11+'Measure 5 Budget'!D11</f>
        <v>0</v>
      </c>
      <c r="E7" s="61">
        <f>'Measure 1 Budget'!E11+'Measure 2 Budget'!E11+'Measure 3 Budget'!E11+'Measure 4 Budget'!E11+'Measure 5 Budget'!E11</f>
        <v>0</v>
      </c>
      <c r="F7" s="61">
        <f>'Measure 1 Budget'!F11+'Measure 2 Budget'!F11+'Measure 3 Budget'!F11+'Measure 4 Budget'!F11+'Measure 5 Budget'!F11</f>
        <v>0</v>
      </c>
      <c r="G7" s="61">
        <f>'Measure 1 Budget'!G11+'Measure 2 Budget'!G11+'Measure 3 Budget'!G11+'Measure 4 Budget'!G11+'Measure 5 Budget'!G11</f>
        <v>0</v>
      </c>
      <c r="H7" s="61">
        <f>'Measure 1 Budget'!H11+'Measure 2 Budget'!H11+'Measure 3 Budget'!H11+'Measure 4 Budget'!H11+'Measure 5 Budget'!H11</f>
        <v>0</v>
      </c>
      <c r="I7" s="62"/>
      <c r="J7" s="61">
        <f>SUM(D7:I7)</f>
        <v>0</v>
      </c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</row>
    <row r="8" spans="2:39" ht="14.5" x14ac:dyDescent="0.35">
      <c r="B8" s="63"/>
      <c r="C8" s="60" t="s">
        <v>13</v>
      </c>
      <c r="D8" s="61">
        <f>'Measure 1 Budget'!D16+'Measure 2 Budget'!D16+'Measure 3 Budget'!D16+'Measure 4 Budget'!D16+'Measure 5 Budget'!D16</f>
        <v>0</v>
      </c>
      <c r="E8" s="61">
        <f>'Measure 1 Budget'!E16+'Measure 2 Budget'!E16+'Measure 3 Budget'!E16+'Measure 4 Budget'!E16</f>
        <v>0</v>
      </c>
      <c r="F8" s="61">
        <f>'Measure 1 Budget'!F16+'Measure 2 Budget'!F16+'Measure 3 Budget'!F16+'Measure 4 Budget'!F16</f>
        <v>0</v>
      </c>
      <c r="G8" s="61">
        <f>'Measure 1 Budget'!G16+'Measure 2 Budget'!G16+'Measure 3 Budget'!G16+'Measure 4 Budget'!G16</f>
        <v>0</v>
      </c>
      <c r="H8" s="61">
        <f>'Measure 1 Budget'!H16+'Measure 2 Budget'!H16+'Measure 3 Budget'!H16+'Measure 4 Budget'!H16</f>
        <v>0</v>
      </c>
      <c r="I8" s="62"/>
      <c r="J8" s="61">
        <f t="shared" ref="J8:J14" si="0">SUM(D8:I8)</f>
        <v>0</v>
      </c>
    </row>
    <row r="9" spans="2:39" ht="14.5" x14ac:dyDescent="0.35">
      <c r="B9" s="63"/>
      <c r="C9" s="60" t="s">
        <v>14</v>
      </c>
      <c r="D9" s="61">
        <f>'Measure 1 Budget'!D26+'Measure 2 Budget'!D27+'Measure 3 Budget'!D27+'Measure 4 Budget'!D27+'Measure 5 Budget'!D27</f>
        <v>0</v>
      </c>
      <c r="E9" s="61">
        <f>'Measure 1 Budget'!E26+'Measure 2 Budget'!E27+'Measure 3 Budget'!E27+'Measure 4 Budget'!E27</f>
        <v>0</v>
      </c>
      <c r="F9" s="61">
        <f>'Measure 1 Budget'!F26+'Measure 2 Budget'!F27+'Measure 3 Budget'!F27+'Measure 4 Budget'!F27</f>
        <v>0</v>
      </c>
      <c r="G9" s="61">
        <f>'Measure 1 Budget'!G26+'Measure 2 Budget'!G27+'Measure 3 Budget'!G27+'Measure 4 Budget'!G27</f>
        <v>0</v>
      </c>
      <c r="H9" s="61">
        <f>'Measure 1 Budget'!H26+'Measure 2 Budget'!H27+'Measure 3 Budget'!H27+'Measure 4 Budget'!H27</f>
        <v>0</v>
      </c>
      <c r="I9" s="62"/>
      <c r="J9" s="61">
        <f t="shared" si="0"/>
        <v>0</v>
      </c>
    </row>
    <row r="10" spans="2:39" ht="14.5" x14ac:dyDescent="0.35">
      <c r="B10" s="63"/>
      <c r="C10" s="60" t="s">
        <v>15</v>
      </c>
      <c r="D10" s="61">
        <f>'Measure 1 Budget'!D30+'Measure 2 Budget'!D31+'Measure 3 Budget'!D31+'Measure 4 Budget'!D31+'Measure 5 Budget'!D31</f>
        <v>0</v>
      </c>
      <c r="E10" s="61">
        <f>'Measure 1 Budget'!E30+'Measure 2 Budget'!E31+'Measure 3 Budget'!E31+'Measure 4 Budget'!E31</f>
        <v>0</v>
      </c>
      <c r="F10" s="61">
        <f>'Measure 1 Budget'!F30+'Measure 2 Budget'!F31+'Measure 3 Budget'!F31+'Measure 4 Budget'!F31</f>
        <v>0</v>
      </c>
      <c r="G10" s="61">
        <f>'Measure 1 Budget'!G30+'Measure 2 Budget'!G31+'Measure 3 Budget'!G31+'Measure 4 Budget'!G31</f>
        <v>0</v>
      </c>
      <c r="H10" s="61">
        <f>'Measure 1 Budget'!H30+'Measure 2 Budget'!H31+'Measure 3 Budget'!H31+'Measure 4 Budget'!H31</f>
        <v>0</v>
      </c>
      <c r="I10" s="62"/>
      <c r="J10" s="61">
        <f t="shared" si="0"/>
        <v>0</v>
      </c>
    </row>
    <row r="11" spans="2:39" ht="14.5" x14ac:dyDescent="0.35">
      <c r="B11" s="63"/>
      <c r="C11" s="60" t="s">
        <v>16</v>
      </c>
      <c r="D11" s="61">
        <f>'Measure 1 Budget'!D34+'Measure 2 Budget'!D35+'Measure 3 Budget'!D35+'Measure 4 Budget'!D35+'Measure 5 Budget'!D35</f>
        <v>0</v>
      </c>
      <c r="E11" s="61">
        <f>'Measure 1 Budget'!E34+'Measure 2 Budget'!E35+'Measure 3 Budget'!E35+'Measure 4 Budget'!E35</f>
        <v>0</v>
      </c>
      <c r="F11" s="61">
        <f>'Measure 1 Budget'!F34+'Measure 2 Budget'!F35+'Measure 3 Budget'!F35+'Measure 4 Budget'!F35</f>
        <v>0</v>
      </c>
      <c r="G11" s="61">
        <f>'Measure 1 Budget'!G34+'Measure 2 Budget'!G35+'Measure 3 Budget'!G35+'Measure 4 Budget'!G35</f>
        <v>0</v>
      </c>
      <c r="H11" s="61">
        <f>'Measure 1 Budget'!H34+'Measure 2 Budget'!H35+'Measure 3 Budget'!H35+'Measure 4 Budget'!H35</f>
        <v>0</v>
      </c>
      <c r="I11" s="62"/>
      <c r="J11" s="61">
        <f t="shared" si="0"/>
        <v>0</v>
      </c>
    </row>
    <row r="12" spans="2:39" ht="14.5" x14ac:dyDescent="0.35">
      <c r="B12" s="63"/>
      <c r="C12" s="60" t="s">
        <v>17</v>
      </c>
      <c r="D12" s="61">
        <f>'Measure 1 Budget'!D40+'Measure 2 Budget'!D42+'Measure 3 Budget'!D42+'Measure 4 Budget'!D41+'Measure 5 Budget'!D41</f>
        <v>0</v>
      </c>
      <c r="E12" s="61">
        <f>'Measure 1 Budget'!E40+'Measure 2 Budget'!E42+'Measure 3 Budget'!E42+'Measure 4 Budget'!E41</f>
        <v>0</v>
      </c>
      <c r="F12" s="61">
        <f>'Measure 1 Budget'!F40+'Measure 2 Budget'!F42+'Measure 3 Budget'!F42+'Measure 4 Budget'!F41</f>
        <v>0</v>
      </c>
      <c r="G12" s="61">
        <f>'Measure 1 Budget'!G40+'Measure 2 Budget'!G42+'Measure 3 Budget'!G42+'Measure 4 Budget'!G41</f>
        <v>0</v>
      </c>
      <c r="H12" s="61">
        <f>'Measure 1 Budget'!H40+'Measure 2 Budget'!H42+'Measure 3 Budget'!H42+'Measure 4 Budget'!H41</f>
        <v>0</v>
      </c>
      <c r="I12" s="62"/>
      <c r="J12" s="61">
        <f t="shared" si="0"/>
        <v>0</v>
      </c>
    </row>
    <row r="13" spans="2:39" ht="14.5" x14ac:dyDescent="0.35">
      <c r="B13" s="63"/>
      <c r="C13" s="60" t="s">
        <v>18</v>
      </c>
      <c r="D13" s="61">
        <f>'Measure 1 Budget'!D45+'Measure 2 Budget'!D50+'Measure 3 Budget'!D50+'Measure 4 Budget'!D49+'Measure 5 Budget'!D49</f>
        <v>0</v>
      </c>
      <c r="E13" s="61">
        <f>'Measure 1 Budget'!E45+'Measure 2 Budget'!E50+'Measure 3 Budget'!E50+'Measure 4 Budget'!E49</f>
        <v>0</v>
      </c>
      <c r="F13" s="61">
        <f>'Measure 1 Budget'!F45+'Measure 2 Budget'!F50+'Measure 3 Budget'!F50+'Measure 4 Budget'!F49</f>
        <v>0</v>
      </c>
      <c r="G13" s="61">
        <f>'Measure 1 Budget'!G45+'Measure 2 Budget'!G50+'Measure 3 Budget'!G50+'Measure 4 Budget'!G49</f>
        <v>0</v>
      </c>
      <c r="H13" s="61">
        <f>'Measure 1 Budget'!H45+'Measure 2 Budget'!H50+'Measure 3 Budget'!H50+'Measure 4 Budget'!H49</f>
        <v>0</v>
      </c>
      <c r="I13" s="62"/>
      <c r="J13" s="61">
        <f t="shared" si="0"/>
        <v>0</v>
      </c>
    </row>
    <row r="14" spans="2:39" ht="14.5" x14ac:dyDescent="0.35">
      <c r="B14" s="64"/>
      <c r="C14" s="14" t="s">
        <v>19</v>
      </c>
      <c r="D14" s="21">
        <f>D13+D12+D11+D10+D9+D8+D7</f>
        <v>0</v>
      </c>
      <c r="E14" s="21">
        <f>E13+E12+E11+E10+E9+E8+E7</f>
        <v>0</v>
      </c>
      <c r="F14" s="21">
        <f>F13+F12+F11+F10+F9+F8+F7</f>
        <v>0</v>
      </c>
      <c r="G14" s="21">
        <f>G13+G12+G11+G10+G9+G8+G7</f>
        <v>0</v>
      </c>
      <c r="H14" s="21">
        <f>H13+H12+H11+H10+H9+H8+H7</f>
        <v>0</v>
      </c>
      <c r="J14" s="21">
        <f t="shared" si="0"/>
        <v>0</v>
      </c>
    </row>
    <row r="15" spans="2:39" ht="14.5" x14ac:dyDescent="0.35">
      <c r="B15" s="82"/>
      <c r="D15"/>
      <c r="E15"/>
      <c r="H15"/>
      <c r="I15"/>
      <c r="J15" s="85" t="s">
        <v>20</v>
      </c>
    </row>
    <row r="16" spans="2:39" ht="20.149999999999999" customHeight="1" x14ac:dyDescent="0.35">
      <c r="B16" s="82"/>
      <c r="C16" s="14" t="s">
        <v>21</v>
      </c>
      <c r="D16" s="71">
        <f>'Measure 1 Budget'!D51+'Measure 2 Budget'!D56+'Measure 3 Budget'!D56+'Measure 4 Budget'!D55+'Measure 5 Budget'!D55</f>
        <v>0</v>
      </c>
      <c r="E16" s="71">
        <f>'Measure 1 Budget'!E51+'Measure 2 Budget'!E56+'Measure 3 Budget'!E56+'Measure 4 Budget'!E55</f>
        <v>0</v>
      </c>
      <c r="F16" s="71">
        <f>'Measure 1 Budget'!F51+'Measure 2 Budget'!F56+'Measure 3 Budget'!F56+'Measure 4 Budget'!F55</f>
        <v>0</v>
      </c>
      <c r="G16" s="71">
        <f>'Measure 1 Budget'!G51+'Measure 2 Budget'!G56+'Measure 3 Budget'!G56+'Measure 4 Budget'!G55</f>
        <v>0</v>
      </c>
      <c r="H16" s="71">
        <f>'Measure 1 Budget'!H51+'Measure 2 Budget'!H56+'Measure 3 Budget'!H56+'Measure 4 Budget'!H55</f>
        <v>0</v>
      </c>
      <c r="J16" s="14">
        <f>SUM(D16:H16)</f>
        <v>0</v>
      </c>
    </row>
    <row r="17" spans="2:10" thickBot="1" x14ac:dyDescent="0.4">
      <c r="B17" s="82"/>
      <c r="D17"/>
      <c r="E17"/>
      <c r="H17"/>
      <c r="I17"/>
      <c r="J17" s="85" t="s">
        <v>20</v>
      </c>
    </row>
    <row r="18" spans="2:10" ht="31" customHeight="1" thickBot="1" x14ac:dyDescent="0.4">
      <c r="B18" s="81" t="s">
        <v>22</v>
      </c>
      <c r="C18" s="65"/>
      <c r="D18" s="66">
        <f>D14+D16</f>
        <v>0</v>
      </c>
      <c r="E18" s="66">
        <f>E14+E16</f>
        <v>0</v>
      </c>
      <c r="F18" s="66">
        <f>F14+F16</f>
        <v>0</v>
      </c>
      <c r="G18" s="66">
        <f>G14+G16</f>
        <v>0</v>
      </c>
      <c r="H18" s="66">
        <f>H14+H16</f>
        <v>0</v>
      </c>
      <c r="I18" s="67"/>
      <c r="J18" s="86">
        <f>J14+J16</f>
        <v>0</v>
      </c>
    </row>
    <row r="19" spans="2:10" s="1" customFormat="1" ht="14.5" x14ac:dyDescent="0.35">
      <c r="B19" s="51"/>
      <c r="C19"/>
      <c r="D19" s="51"/>
      <c r="E19" s="3"/>
      <c r="F19"/>
      <c r="G19"/>
      <c r="H19" s="3"/>
      <c r="I19" s="52"/>
      <c r="J19"/>
    </row>
    <row r="20" spans="2:10" ht="15" customHeight="1" x14ac:dyDescent="0.35">
      <c r="B20" s="51"/>
    </row>
    <row r="21" spans="2:10" ht="15" customHeight="1" x14ac:dyDescent="0.45">
      <c r="B21" s="53" t="s">
        <v>23</v>
      </c>
      <c r="C21" s="54"/>
      <c r="D21" s="54"/>
      <c r="E21" s="90"/>
      <c r="F21" s="90"/>
      <c r="H21"/>
      <c r="I21"/>
    </row>
    <row r="22" spans="2:10" ht="29.15" customHeight="1" x14ac:dyDescent="0.35">
      <c r="B22" s="55" t="s">
        <v>24</v>
      </c>
      <c r="C22" s="55" t="s">
        <v>25</v>
      </c>
      <c r="D22" s="68" t="s">
        <v>26</v>
      </c>
      <c r="E22" s="91" t="s">
        <v>27</v>
      </c>
      <c r="F22" s="91"/>
      <c r="H22"/>
      <c r="I22"/>
    </row>
    <row r="23" spans="2:10" ht="15" customHeight="1" x14ac:dyDescent="0.35">
      <c r="B23" s="60">
        <v>1</v>
      </c>
      <c r="C23" s="69" t="s">
        <v>28</v>
      </c>
      <c r="D23" s="70">
        <f>'Measure 1 Budget'!J53</f>
        <v>0</v>
      </c>
      <c r="E23" s="89" t="e">
        <f>D23/D$29</f>
        <v>#DIV/0!</v>
      </c>
      <c r="F23" s="89"/>
      <c r="H23"/>
      <c r="I23"/>
    </row>
    <row r="24" spans="2:10" ht="15" customHeight="1" x14ac:dyDescent="0.35">
      <c r="B24" s="60">
        <v>2</v>
      </c>
      <c r="C24" s="61" t="s">
        <v>29</v>
      </c>
      <c r="D24" s="70">
        <f>'Measure 2 Budget'!J58</f>
        <v>0</v>
      </c>
      <c r="E24" s="89" t="e">
        <f t="shared" ref="E24:E27" si="1">D24/D$29</f>
        <v>#DIV/0!</v>
      </c>
      <c r="F24" s="89"/>
      <c r="H24"/>
      <c r="I24"/>
    </row>
    <row r="25" spans="2:10" ht="15" customHeight="1" x14ac:dyDescent="0.35">
      <c r="B25" s="60">
        <v>3</v>
      </c>
      <c r="C25" s="61" t="s">
        <v>30</v>
      </c>
      <c r="D25" s="70">
        <f>'Measure 3 Budget'!J58</f>
        <v>0</v>
      </c>
      <c r="E25" s="89" t="e">
        <f t="shared" si="1"/>
        <v>#DIV/0!</v>
      </c>
      <c r="F25" s="89"/>
      <c r="H25"/>
      <c r="I25"/>
    </row>
    <row r="26" spans="2:10" ht="15" customHeight="1" x14ac:dyDescent="0.35">
      <c r="B26" s="60">
        <v>4</v>
      </c>
      <c r="C26" s="61" t="s">
        <v>31</v>
      </c>
      <c r="D26" s="70">
        <f>'Measure 4 Budget'!J57</f>
        <v>0</v>
      </c>
      <c r="E26" s="89" t="e">
        <f t="shared" si="1"/>
        <v>#DIV/0!</v>
      </c>
      <c r="F26" s="89"/>
      <c r="H26"/>
      <c r="I26"/>
    </row>
    <row r="27" spans="2:10" ht="15" customHeight="1" x14ac:dyDescent="0.35">
      <c r="B27" s="60">
        <v>5</v>
      </c>
      <c r="C27" s="61" t="s">
        <v>32</v>
      </c>
      <c r="D27" s="70">
        <v>0</v>
      </c>
      <c r="E27" s="89" t="e">
        <f t="shared" si="1"/>
        <v>#DIV/0!</v>
      </c>
      <c r="F27" s="89"/>
      <c r="H27"/>
      <c r="I27"/>
    </row>
    <row r="28" spans="2:10" ht="15" customHeight="1" x14ac:dyDescent="0.35">
      <c r="B28" s="60"/>
      <c r="C28" s="61"/>
      <c r="D28" s="70"/>
      <c r="E28" s="89"/>
      <c r="F28" s="89"/>
      <c r="H28"/>
      <c r="I28"/>
    </row>
    <row r="29" spans="2:10" ht="15" customHeight="1" x14ac:dyDescent="0.35">
      <c r="B29" s="60" t="s">
        <v>33</v>
      </c>
      <c r="C29" s="61"/>
      <c r="D29" s="70">
        <f>SUM(D23:D28)</f>
        <v>0</v>
      </c>
      <c r="E29" s="89" t="e">
        <f t="shared" ref="E29" si="2">SUM(E23:E28)</f>
        <v>#DIV/0!</v>
      </c>
      <c r="F29" s="89"/>
      <c r="H29"/>
      <c r="I29"/>
    </row>
    <row r="30" spans="2:10" ht="15" customHeight="1" x14ac:dyDescent="0.35">
      <c r="H30"/>
      <c r="I30"/>
    </row>
  </sheetData>
  <mergeCells count="10">
    <mergeCell ref="B3:J3"/>
    <mergeCell ref="E27:F27"/>
    <mergeCell ref="E28:F28"/>
    <mergeCell ref="E29:F29"/>
    <mergeCell ref="E21:F21"/>
    <mergeCell ref="E22:F22"/>
    <mergeCell ref="E23:F23"/>
    <mergeCell ref="E24:F24"/>
    <mergeCell ref="E25:F25"/>
    <mergeCell ref="E26:F26"/>
  </mergeCells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BEF061-994A-491E-9E6F-D4F79E80F3BF}">
  <sheetPr codeName="Sheet11">
    <tabColor theme="9" tint="0.39997558519241921"/>
    <pageSetUpPr fitToPage="1"/>
  </sheetPr>
  <dimension ref="B2:AX68"/>
  <sheetViews>
    <sheetView showGridLines="0" zoomScale="85" zoomScaleNormal="85" workbookViewId="0">
      <selection activeCell="M36" sqref="M36"/>
    </sheetView>
  </sheetViews>
  <sheetFormatPr defaultColWidth="9.1796875" defaultRowHeight="14.5" x14ac:dyDescent="0.35"/>
  <cols>
    <col min="1" max="1" width="3.1796875" style="8" customWidth="1"/>
    <col min="2" max="2" width="10.1796875" style="8" customWidth="1"/>
    <col min="3" max="3" width="35.453125" style="8" customWidth="1"/>
    <col min="4" max="4" width="12.453125" style="11" customWidth="1"/>
    <col min="5" max="5" width="12.54296875" style="3" customWidth="1"/>
    <col min="6" max="6" width="12.453125" style="8" customWidth="1"/>
    <col min="7" max="7" width="13" style="8" customWidth="1"/>
    <col min="8" max="8" width="12.453125" style="3" customWidth="1"/>
    <col min="9" max="9" width="1.7265625" style="12" customWidth="1"/>
    <col min="10" max="10" width="12.81640625" style="8" customWidth="1"/>
    <col min="11" max="11" width="10.1796875" style="8" customWidth="1"/>
    <col min="12" max="16384" width="9.1796875" style="8"/>
  </cols>
  <sheetData>
    <row r="2" spans="2:50" ht="23.5" x14ac:dyDescent="0.55000000000000004">
      <c r="B2" s="36" t="s">
        <v>34</v>
      </c>
    </row>
    <row r="3" spans="2:50" x14ac:dyDescent="0.35">
      <c r="B3" s="7" t="s">
        <v>79</v>
      </c>
    </row>
    <row r="4" spans="2:50" x14ac:dyDescent="0.35">
      <c r="B4" s="7"/>
    </row>
    <row r="5" spans="2:50" ht="18.5" x14ac:dyDescent="0.45">
      <c r="B5" s="42" t="s">
        <v>2</v>
      </c>
      <c r="C5" s="43"/>
      <c r="D5" s="43"/>
      <c r="E5" s="43"/>
      <c r="F5" s="43"/>
      <c r="G5" s="43"/>
      <c r="H5" s="43"/>
      <c r="I5" s="43"/>
      <c r="J5" s="44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</row>
    <row r="6" spans="2:50" x14ac:dyDescent="0.35">
      <c r="B6" s="45" t="s">
        <v>3</v>
      </c>
      <c r="C6" s="45" t="s">
        <v>4</v>
      </c>
      <c r="D6" s="45" t="s">
        <v>5</v>
      </c>
      <c r="E6" s="46" t="s">
        <v>6</v>
      </c>
      <c r="F6" s="46" t="s">
        <v>7</v>
      </c>
      <c r="G6" s="46" t="s">
        <v>8</v>
      </c>
      <c r="H6" s="47" t="s">
        <v>9</v>
      </c>
      <c r="I6" s="48"/>
      <c r="J6" s="49" t="s">
        <v>10</v>
      </c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</row>
    <row r="7" spans="2:50" s="10" customFormat="1" ht="29" x14ac:dyDescent="0.35">
      <c r="B7" s="87" t="s">
        <v>11</v>
      </c>
      <c r="C7" s="32" t="s">
        <v>35</v>
      </c>
      <c r="D7" s="15" t="s">
        <v>36</v>
      </c>
      <c r="E7" s="15" t="s">
        <v>36</v>
      </c>
      <c r="F7" s="15" t="s">
        <v>36</v>
      </c>
      <c r="G7" s="15"/>
      <c r="H7" s="15" t="s">
        <v>36</v>
      </c>
      <c r="I7" s="12"/>
      <c r="J7" s="13" t="s">
        <v>36</v>
      </c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</row>
    <row r="8" spans="2:50" s="9" customFormat="1" x14ac:dyDescent="0.35">
      <c r="B8" s="28"/>
      <c r="C8" s="31"/>
      <c r="D8" s="20"/>
      <c r="E8" s="20"/>
      <c r="F8" s="20"/>
      <c r="G8" s="20"/>
      <c r="H8" s="20"/>
      <c r="I8" s="41"/>
      <c r="J8" s="20">
        <f>SUM(D8:H8)</f>
        <v>0</v>
      </c>
    </row>
    <row r="9" spans="2:50" s="9" customFormat="1" x14ac:dyDescent="0.35">
      <c r="B9" s="28"/>
      <c r="C9" s="31"/>
      <c r="D9" s="20"/>
      <c r="E9" s="20"/>
      <c r="F9" s="20"/>
      <c r="G9" s="20"/>
      <c r="H9" s="20"/>
      <c r="I9" s="12"/>
      <c r="J9" s="20">
        <f>SUM(D9:H9)</f>
        <v>0</v>
      </c>
    </row>
    <row r="10" spans="2:50" s="9" customFormat="1" x14ac:dyDescent="0.35">
      <c r="B10" s="28"/>
      <c r="C10" s="33"/>
      <c r="D10" s="20"/>
      <c r="E10" s="16"/>
      <c r="F10" s="16"/>
      <c r="G10" s="16"/>
      <c r="H10" s="16"/>
      <c r="I10" s="12"/>
      <c r="J10" s="20">
        <f>SUM(D10:H10)</f>
        <v>0</v>
      </c>
    </row>
    <row r="11" spans="2:50" s="9" customFormat="1" x14ac:dyDescent="0.35">
      <c r="B11" s="28"/>
      <c r="C11" s="14" t="s">
        <v>12</v>
      </c>
      <c r="D11" s="21">
        <f>SUM(D8:D10)</f>
        <v>0</v>
      </c>
      <c r="E11" s="21">
        <f t="shared" ref="E11:J11" si="0">SUM(E8:E10)</f>
        <v>0</v>
      </c>
      <c r="F11" s="21">
        <f t="shared" si="0"/>
        <v>0</v>
      </c>
      <c r="G11" s="21">
        <f t="shared" si="0"/>
        <v>0</v>
      </c>
      <c r="H11" s="21">
        <f t="shared" si="0"/>
        <v>0</v>
      </c>
      <c r="I11" s="12"/>
      <c r="J11" s="21">
        <f t="shared" si="0"/>
        <v>0</v>
      </c>
    </row>
    <row r="12" spans="2:50" s="9" customFormat="1" x14ac:dyDescent="0.35">
      <c r="B12" s="28"/>
      <c r="C12" s="19" t="s">
        <v>37</v>
      </c>
      <c r="D12" s="18" t="s">
        <v>36</v>
      </c>
      <c r="E12" s="15"/>
      <c r="F12" s="15"/>
      <c r="G12" s="15"/>
      <c r="H12" s="15"/>
      <c r="I12" s="12"/>
      <c r="J12" s="13" t="s">
        <v>36</v>
      </c>
    </row>
    <row r="13" spans="2:50" s="9" customFormat="1" x14ac:dyDescent="0.35">
      <c r="B13" s="28"/>
      <c r="C13" s="31"/>
      <c r="D13" s="20"/>
      <c r="E13" s="20"/>
      <c r="F13" s="20"/>
      <c r="G13" s="20"/>
      <c r="H13" s="20"/>
      <c r="I13" s="12"/>
      <c r="J13" s="20">
        <f>SUM(D13:H13)</f>
        <v>0</v>
      </c>
    </row>
    <row r="14" spans="2:50" s="9" customFormat="1" x14ac:dyDescent="0.35">
      <c r="B14" s="28"/>
      <c r="C14" s="31"/>
      <c r="D14" s="20"/>
      <c r="E14" s="20"/>
      <c r="F14" s="20"/>
      <c r="G14" s="20"/>
      <c r="H14" s="20"/>
      <c r="I14" s="12"/>
      <c r="J14" s="20">
        <f t="shared" ref="J14:J15" si="1">SUM(D14:H14)</f>
        <v>0</v>
      </c>
    </row>
    <row r="15" spans="2:50" s="9" customFormat="1" x14ac:dyDescent="0.35">
      <c r="B15" s="28"/>
      <c r="C15" s="15"/>
      <c r="D15" s="20"/>
      <c r="E15" s="16"/>
      <c r="F15" s="16"/>
      <c r="G15" s="16"/>
      <c r="H15" s="16"/>
      <c r="I15" s="12"/>
      <c r="J15" s="20">
        <f t="shared" si="1"/>
        <v>0</v>
      </c>
    </row>
    <row r="16" spans="2:50" s="9" customFormat="1" x14ac:dyDescent="0.35">
      <c r="B16" s="28"/>
      <c r="C16" s="14" t="s">
        <v>13</v>
      </c>
      <c r="D16" s="21">
        <f>SUM(D13:D15)</f>
        <v>0</v>
      </c>
      <c r="E16" s="21">
        <f t="shared" ref="E16:J16" si="2">SUM(E13:E15)</f>
        <v>0</v>
      </c>
      <c r="F16" s="21">
        <f t="shared" si="2"/>
        <v>0</v>
      </c>
      <c r="G16" s="21">
        <f t="shared" si="2"/>
        <v>0</v>
      </c>
      <c r="H16" s="21">
        <f t="shared" si="2"/>
        <v>0</v>
      </c>
      <c r="I16" s="12"/>
      <c r="J16" s="21">
        <f t="shared" si="2"/>
        <v>0</v>
      </c>
    </row>
    <row r="17" spans="2:10" s="9" customFormat="1" x14ac:dyDescent="0.35">
      <c r="B17" s="28"/>
      <c r="C17" s="19" t="s">
        <v>38</v>
      </c>
      <c r="D17" s="18" t="s">
        <v>36</v>
      </c>
      <c r="E17" s="15"/>
      <c r="F17" s="15"/>
      <c r="G17" s="15"/>
      <c r="H17" s="15"/>
      <c r="I17" s="12"/>
      <c r="J17" s="13" t="s">
        <v>36</v>
      </c>
    </row>
    <row r="18" spans="2:10" s="9" customFormat="1" x14ac:dyDescent="0.35">
      <c r="B18" s="28"/>
      <c r="C18" s="35"/>
      <c r="D18" s="20"/>
      <c r="E18" s="16"/>
      <c r="F18" s="16"/>
      <c r="G18" s="16"/>
      <c r="H18" s="16"/>
      <c r="I18" s="12"/>
      <c r="J18" s="20">
        <f>SUM(D18:H18)</f>
        <v>0</v>
      </c>
    </row>
    <row r="19" spans="2:10" s="9" customFormat="1" x14ac:dyDescent="0.35">
      <c r="B19" s="28"/>
      <c r="C19" s="35"/>
      <c r="D19" s="20"/>
      <c r="E19" s="20"/>
      <c r="F19" s="20"/>
      <c r="G19" s="20"/>
      <c r="H19" s="20"/>
      <c r="I19" s="41"/>
      <c r="J19" s="20">
        <f>SUM(D19:H19)</f>
        <v>0</v>
      </c>
    </row>
    <row r="20" spans="2:10" s="9" customFormat="1" x14ac:dyDescent="0.35">
      <c r="B20" s="28"/>
      <c r="C20" s="35"/>
      <c r="D20" s="20"/>
      <c r="E20" s="20"/>
      <c r="F20" s="20"/>
      <c r="G20" s="20"/>
      <c r="H20" s="20"/>
      <c r="I20" s="41"/>
      <c r="J20" s="20">
        <f t="shared" ref="J20:J25" si="3">SUM(D20:H20)</f>
        <v>0</v>
      </c>
    </row>
    <row r="21" spans="2:10" s="9" customFormat="1" x14ac:dyDescent="0.35">
      <c r="B21" s="28"/>
      <c r="C21" s="31"/>
      <c r="D21" s="20"/>
      <c r="E21" s="20"/>
      <c r="F21" s="20"/>
      <c r="G21" s="20"/>
      <c r="H21" s="20"/>
      <c r="I21" s="41"/>
      <c r="J21" s="20">
        <f t="shared" si="3"/>
        <v>0</v>
      </c>
    </row>
    <row r="22" spans="2:10" s="9" customFormat="1" x14ac:dyDescent="0.35">
      <c r="B22" s="28"/>
      <c r="C22" s="35"/>
      <c r="D22" s="20"/>
      <c r="E22" s="20"/>
      <c r="F22" s="20"/>
      <c r="G22" s="20"/>
      <c r="H22" s="20"/>
      <c r="I22" s="41"/>
      <c r="J22" s="20">
        <f t="shared" si="3"/>
        <v>0</v>
      </c>
    </row>
    <row r="23" spans="2:10" s="9" customFormat="1" x14ac:dyDescent="0.35">
      <c r="B23" s="28"/>
      <c r="C23" s="35"/>
      <c r="D23" s="20"/>
      <c r="E23" s="20"/>
      <c r="F23" s="20"/>
      <c r="G23" s="20"/>
      <c r="H23" s="20"/>
      <c r="I23" s="41"/>
      <c r="J23" s="20">
        <f t="shared" si="3"/>
        <v>0</v>
      </c>
    </row>
    <row r="24" spans="2:10" s="9" customFormat="1" x14ac:dyDescent="0.35">
      <c r="B24" s="28"/>
      <c r="C24" s="35"/>
      <c r="D24" s="20"/>
      <c r="E24" s="20"/>
      <c r="F24" s="20"/>
      <c r="G24" s="20"/>
      <c r="H24" s="20"/>
      <c r="I24" s="41"/>
      <c r="J24" s="20">
        <f t="shared" si="3"/>
        <v>0</v>
      </c>
    </row>
    <row r="25" spans="2:10" s="9" customFormat="1" x14ac:dyDescent="0.35">
      <c r="B25" s="28"/>
      <c r="C25" s="31"/>
      <c r="D25" s="20"/>
      <c r="E25" s="20"/>
      <c r="F25" s="20"/>
      <c r="G25" s="20"/>
      <c r="H25" s="20"/>
      <c r="I25" s="41"/>
      <c r="J25" s="20">
        <f t="shared" si="3"/>
        <v>0</v>
      </c>
    </row>
    <row r="26" spans="2:10" s="9" customFormat="1" x14ac:dyDescent="0.35">
      <c r="B26" s="28"/>
      <c r="C26" s="14" t="s">
        <v>14</v>
      </c>
      <c r="D26" s="21">
        <f>SUM(D19:D25)</f>
        <v>0</v>
      </c>
      <c r="E26" s="21">
        <f t="shared" ref="E26:H26" si="4">SUM(E19:E25)</f>
        <v>0</v>
      </c>
      <c r="F26" s="21">
        <f t="shared" si="4"/>
        <v>0</v>
      </c>
      <c r="G26" s="21">
        <f t="shared" si="4"/>
        <v>0</v>
      </c>
      <c r="H26" s="21">
        <f t="shared" si="4"/>
        <v>0</v>
      </c>
      <c r="I26" s="12"/>
      <c r="J26" s="21">
        <f>SUM(J18:J25)</f>
        <v>0</v>
      </c>
    </row>
    <row r="27" spans="2:10" s="9" customFormat="1" x14ac:dyDescent="0.35">
      <c r="B27" s="28"/>
      <c r="C27" s="19" t="s">
        <v>39</v>
      </c>
      <c r="D27" s="20"/>
      <c r="E27" s="15"/>
      <c r="F27" s="15"/>
      <c r="G27" s="15"/>
      <c r="H27" s="15"/>
      <c r="I27" s="12"/>
      <c r="J27" s="20" t="s">
        <v>20</v>
      </c>
    </row>
    <row r="28" spans="2:10" s="9" customFormat="1" x14ac:dyDescent="0.35">
      <c r="B28" s="28"/>
      <c r="C28" s="31"/>
      <c r="D28" s="20"/>
      <c r="E28" s="15"/>
      <c r="F28" s="15"/>
      <c r="G28" s="15"/>
      <c r="H28" s="15"/>
      <c r="I28" s="12"/>
      <c r="J28" s="20">
        <f>SUM(D28:H28)</f>
        <v>0</v>
      </c>
    </row>
    <row r="29" spans="2:10" s="9" customFormat="1" x14ac:dyDescent="0.35">
      <c r="B29" s="28" t="s">
        <v>40</v>
      </c>
      <c r="C29" s="34" t="s">
        <v>40</v>
      </c>
      <c r="D29" s="18" t="s">
        <v>36</v>
      </c>
      <c r="E29" s="15"/>
      <c r="F29" s="15"/>
      <c r="G29" s="15"/>
      <c r="H29" s="15"/>
      <c r="I29" s="12"/>
      <c r="J29" s="20">
        <f t="shared" ref="J29:J46" si="5">SUM(D29:H29)</f>
        <v>0</v>
      </c>
    </row>
    <row r="30" spans="2:10" s="9" customFormat="1" x14ac:dyDescent="0.35">
      <c r="B30" s="28"/>
      <c r="C30" s="14" t="s">
        <v>15</v>
      </c>
      <c r="D30" s="17">
        <f>SUM(D28:D29)</f>
        <v>0</v>
      </c>
      <c r="E30" s="17">
        <f t="shared" ref="E30:H30" si="6">SUM(E28:E29)</f>
        <v>0</v>
      </c>
      <c r="F30" s="17">
        <f t="shared" si="6"/>
        <v>0</v>
      </c>
      <c r="G30" s="17">
        <f t="shared" si="6"/>
        <v>0</v>
      </c>
      <c r="H30" s="17">
        <f t="shared" si="6"/>
        <v>0</v>
      </c>
      <c r="I30" s="12"/>
      <c r="J30" s="21">
        <f>SUM(J28:J29)</f>
        <v>0</v>
      </c>
    </row>
    <row r="31" spans="2:10" s="9" customFormat="1" x14ac:dyDescent="0.35">
      <c r="B31" s="28"/>
      <c r="C31" s="19" t="s">
        <v>41</v>
      </c>
      <c r="D31" s="18" t="s">
        <v>36</v>
      </c>
      <c r="E31" s="15"/>
      <c r="F31" s="15"/>
      <c r="G31" s="15"/>
      <c r="H31" s="15"/>
      <c r="I31" s="12"/>
      <c r="J31" s="20"/>
    </row>
    <row r="32" spans="2:10" s="9" customFormat="1" x14ac:dyDescent="0.35">
      <c r="B32" s="28"/>
      <c r="C32" s="31"/>
      <c r="D32" s="20"/>
      <c r="E32" s="20"/>
      <c r="F32" s="20"/>
      <c r="G32" s="20"/>
      <c r="H32" s="20"/>
      <c r="I32" s="41"/>
      <c r="J32" s="20">
        <f t="shared" si="5"/>
        <v>0</v>
      </c>
    </row>
    <row r="33" spans="2:10" s="9" customFormat="1" x14ac:dyDescent="0.35">
      <c r="B33" s="28"/>
      <c r="C33" s="31"/>
      <c r="D33" s="20"/>
      <c r="E33" s="16"/>
      <c r="F33" s="16"/>
      <c r="G33" s="16"/>
      <c r="H33" s="16"/>
      <c r="I33" s="12"/>
      <c r="J33" s="20">
        <f t="shared" si="5"/>
        <v>0</v>
      </c>
    </row>
    <row r="34" spans="2:10" s="9" customFormat="1" x14ac:dyDescent="0.35">
      <c r="B34" s="28"/>
      <c r="C34" s="14" t="s">
        <v>16</v>
      </c>
      <c r="D34" s="21">
        <f>SUM(D32:D33)</f>
        <v>0</v>
      </c>
      <c r="E34" s="21">
        <f t="shared" ref="E34:H34" si="7">SUM(E32:E33)</f>
        <v>0</v>
      </c>
      <c r="F34" s="21">
        <f t="shared" si="7"/>
        <v>0</v>
      </c>
      <c r="G34" s="21">
        <f t="shared" si="7"/>
        <v>0</v>
      </c>
      <c r="H34" s="21">
        <f t="shared" si="7"/>
        <v>0</v>
      </c>
      <c r="I34" s="12"/>
      <c r="J34" s="21">
        <f>SUM(J32:J33)</f>
        <v>0</v>
      </c>
    </row>
    <row r="35" spans="2:10" s="9" customFormat="1" x14ac:dyDescent="0.35">
      <c r="B35" s="28"/>
      <c r="C35" s="19" t="s">
        <v>42</v>
      </c>
      <c r="D35" s="18" t="s">
        <v>36</v>
      </c>
      <c r="E35" s="15"/>
      <c r="F35" s="15"/>
      <c r="G35" s="15"/>
      <c r="H35" s="15"/>
      <c r="I35" s="12"/>
      <c r="J35" s="20"/>
    </row>
    <row r="36" spans="2:10" s="9" customFormat="1" x14ac:dyDescent="0.35">
      <c r="B36" s="28"/>
      <c r="C36" s="31"/>
      <c r="D36" s="20"/>
      <c r="E36" s="20"/>
      <c r="F36" s="20"/>
      <c r="G36" s="20"/>
      <c r="H36" s="20"/>
      <c r="I36" s="41"/>
      <c r="J36" s="20">
        <f t="shared" si="5"/>
        <v>0</v>
      </c>
    </row>
    <row r="37" spans="2:10" s="9" customFormat="1" x14ac:dyDescent="0.35">
      <c r="B37" s="28"/>
      <c r="C37" s="31"/>
      <c r="D37" s="20"/>
      <c r="E37" s="20"/>
      <c r="F37" s="20"/>
      <c r="G37" s="20"/>
      <c r="H37" s="20"/>
      <c r="I37" s="41"/>
      <c r="J37" s="20">
        <f t="shared" si="5"/>
        <v>0</v>
      </c>
    </row>
    <row r="38" spans="2:10" s="9" customFormat="1" x14ac:dyDescent="0.35">
      <c r="B38" s="28"/>
      <c r="C38" s="31"/>
      <c r="D38" s="20"/>
      <c r="E38" s="20"/>
      <c r="F38" s="20"/>
      <c r="G38" s="20"/>
      <c r="H38" s="20"/>
      <c r="I38" s="41"/>
      <c r="J38" s="20">
        <f t="shared" si="5"/>
        <v>0</v>
      </c>
    </row>
    <row r="39" spans="2:10" s="9" customFormat="1" x14ac:dyDescent="0.35">
      <c r="B39" s="28"/>
      <c r="C39" s="31"/>
      <c r="D39" s="20"/>
      <c r="E39" s="16"/>
      <c r="F39" s="16"/>
      <c r="G39" s="16"/>
      <c r="H39" s="16"/>
      <c r="I39" s="12"/>
      <c r="J39" s="20">
        <f t="shared" si="5"/>
        <v>0</v>
      </c>
    </row>
    <row r="40" spans="2:10" s="9" customFormat="1" x14ac:dyDescent="0.35">
      <c r="B40" s="28"/>
      <c r="C40" s="14" t="s">
        <v>17</v>
      </c>
      <c r="D40" s="21">
        <f>SUM(D36:D39)</f>
        <v>0</v>
      </c>
      <c r="E40" s="21">
        <f t="shared" ref="E40:H40" si="8">SUM(E36:E39)</f>
        <v>0</v>
      </c>
      <c r="F40" s="21">
        <f t="shared" si="8"/>
        <v>0</v>
      </c>
      <c r="G40" s="21">
        <f t="shared" si="8"/>
        <v>0</v>
      </c>
      <c r="H40" s="21">
        <f t="shared" si="8"/>
        <v>0</v>
      </c>
      <c r="I40" s="12"/>
      <c r="J40" s="21">
        <f>SUM(J36:J39)</f>
        <v>0</v>
      </c>
    </row>
    <row r="41" spans="2:10" s="9" customFormat="1" x14ac:dyDescent="0.35">
      <c r="B41" s="28"/>
      <c r="C41" s="19" t="s">
        <v>43</v>
      </c>
      <c r="D41" s="18" t="s">
        <v>36</v>
      </c>
      <c r="E41" s="15"/>
      <c r="F41" s="15"/>
      <c r="G41" s="15"/>
      <c r="H41" s="15"/>
      <c r="I41" s="12"/>
      <c r="J41" s="20"/>
    </row>
    <row r="42" spans="2:10" s="9" customFormat="1" x14ac:dyDescent="0.35">
      <c r="B42" s="28"/>
      <c r="C42" s="31"/>
      <c r="D42" s="20"/>
      <c r="E42" s="50"/>
      <c r="F42" s="50"/>
      <c r="G42" s="50"/>
      <c r="H42" s="50"/>
      <c r="I42" s="12"/>
      <c r="J42" s="20">
        <f t="shared" si="5"/>
        <v>0</v>
      </c>
    </row>
    <row r="43" spans="2:10" s="9" customFormat="1" x14ac:dyDescent="0.35">
      <c r="B43" s="28"/>
      <c r="C43" s="31"/>
      <c r="D43" s="20"/>
      <c r="E43" s="72"/>
      <c r="F43" s="72"/>
      <c r="G43" s="72"/>
      <c r="H43" s="72"/>
      <c r="I43" s="12"/>
      <c r="J43" s="20">
        <f t="shared" si="5"/>
        <v>0</v>
      </c>
    </row>
    <row r="44" spans="2:10" s="9" customFormat="1" x14ac:dyDescent="0.35">
      <c r="B44" s="28"/>
      <c r="C44" s="15"/>
      <c r="D44" s="20"/>
      <c r="E44" s="16"/>
      <c r="F44" s="16"/>
      <c r="G44" s="16"/>
      <c r="H44" s="16"/>
      <c r="I44" s="12"/>
      <c r="J44" s="20">
        <f t="shared" si="5"/>
        <v>0</v>
      </c>
    </row>
    <row r="45" spans="2:10" s="9" customFormat="1" x14ac:dyDescent="0.35">
      <c r="B45" s="30"/>
      <c r="C45" s="14" t="s">
        <v>18</v>
      </c>
      <c r="D45" s="21">
        <f>SUM(D42:D44)</f>
        <v>0</v>
      </c>
      <c r="E45" s="21">
        <f>SUM(E42:E44)</f>
        <v>0</v>
      </c>
      <c r="F45" s="21">
        <f>SUM(F42:F44)</f>
        <v>0</v>
      </c>
      <c r="G45" s="21">
        <f>SUM(G42:G44)</f>
        <v>0</v>
      </c>
      <c r="H45" s="21">
        <f>SUM(H42:H44)</f>
        <v>0</v>
      </c>
      <c r="I45" s="12"/>
      <c r="J45" s="21">
        <f>SUM(J42:J44)</f>
        <v>0</v>
      </c>
    </row>
    <row r="46" spans="2:10" s="9" customFormat="1" x14ac:dyDescent="0.35">
      <c r="B46" s="30"/>
      <c r="C46" s="14" t="s">
        <v>19</v>
      </c>
      <c r="D46" s="21">
        <f>SUM(D45,D40,D34,D30,D26,D16,D11)</f>
        <v>0</v>
      </c>
      <c r="E46" s="21">
        <f>SUM(E45,E40,E34,E30,E26,E16,E11)</f>
        <v>0</v>
      </c>
      <c r="F46" s="21">
        <f>SUM(F45,F40,F34,F30,F26,F16,F11)</f>
        <v>0</v>
      </c>
      <c r="G46" s="21">
        <f>SUM(G45,G40,G34,G30,G26,G16,G11)</f>
        <v>0</v>
      </c>
      <c r="H46" s="21">
        <f>SUM(H45,H40,H34,H30,H26,H16,H11)</f>
        <v>0</v>
      </c>
      <c r="I46" s="12"/>
      <c r="J46" s="21">
        <f t="shared" si="5"/>
        <v>0</v>
      </c>
    </row>
    <row r="47" spans="2:10" s="9" customFormat="1" x14ac:dyDescent="0.35">
      <c r="B47" s="29"/>
      <c r="J47" s="9" t="s">
        <v>20</v>
      </c>
    </row>
    <row r="48" spans="2:10" s="9" customFormat="1" ht="29" x14ac:dyDescent="0.35">
      <c r="B48" s="87" t="s">
        <v>44</v>
      </c>
      <c r="C48" s="22" t="s">
        <v>44</v>
      </c>
      <c r="D48" s="23"/>
      <c r="E48" s="23"/>
      <c r="F48" s="23"/>
      <c r="G48" s="23"/>
      <c r="H48" s="23"/>
      <c r="J48" s="23" t="s">
        <v>20</v>
      </c>
    </row>
    <row r="49" spans="2:10" s="9" customFormat="1" x14ac:dyDescent="0.35">
      <c r="B49" s="28"/>
      <c r="C49" s="31"/>
      <c r="D49" s="18"/>
      <c r="E49" s="15"/>
      <c r="F49" s="15"/>
      <c r="G49" s="15"/>
      <c r="H49" s="15"/>
      <c r="I49" s="12"/>
      <c r="J49" s="20">
        <f>SUM(D49:H49)</f>
        <v>0</v>
      </c>
    </row>
    <row r="50" spans="2:10" s="9" customFormat="1" x14ac:dyDescent="0.35">
      <c r="B50" s="28"/>
      <c r="C50" s="31"/>
      <c r="D50" s="18"/>
      <c r="E50" s="15"/>
      <c r="F50" s="15"/>
      <c r="G50" s="15"/>
      <c r="H50" s="15"/>
      <c r="I50" s="12"/>
      <c r="J50" s="20">
        <f t="shared" ref="J50" si="9">SUM(D50:H50)</f>
        <v>0</v>
      </c>
    </row>
    <row r="51" spans="2:10" s="9" customFormat="1" x14ac:dyDescent="0.35">
      <c r="B51" s="30"/>
      <c r="C51" s="14" t="s">
        <v>21</v>
      </c>
      <c r="D51" s="21">
        <f>SUM(D49:D50)</f>
        <v>0</v>
      </c>
      <c r="E51" s="21">
        <f t="shared" ref="E51:H51" si="10">SUM(E49:E50)</f>
        <v>0</v>
      </c>
      <c r="F51" s="21">
        <f t="shared" si="10"/>
        <v>0</v>
      </c>
      <c r="G51" s="21">
        <f t="shared" si="10"/>
        <v>0</v>
      </c>
      <c r="H51" s="21">
        <f t="shared" si="10"/>
        <v>0</v>
      </c>
      <c r="I51" s="12"/>
      <c r="J51" s="21">
        <f>SUM(J49:J50)</f>
        <v>0</v>
      </c>
    </row>
    <row r="52" spans="2:10" s="9" customFormat="1" ht="15" thickBot="1" x14ac:dyDescent="0.4">
      <c r="B52" s="29"/>
      <c r="J52" s="9" t="s">
        <v>20</v>
      </c>
    </row>
    <row r="53" spans="2:10" s="6" customFormat="1" ht="29.5" thickBot="1" x14ac:dyDescent="0.4">
      <c r="B53" s="24" t="s">
        <v>22</v>
      </c>
      <c r="C53" s="24"/>
      <c r="D53" s="25">
        <f>SUM(D51,D46)</f>
        <v>0</v>
      </c>
      <c r="E53" s="25">
        <f t="shared" ref="E53:J53" si="11">SUM(E51,E46)</f>
        <v>0</v>
      </c>
      <c r="F53" s="25">
        <f t="shared" si="11"/>
        <v>0</v>
      </c>
      <c r="G53" s="25">
        <f t="shared" si="11"/>
        <v>0</v>
      </c>
      <c r="H53" s="25">
        <f t="shared" si="11"/>
        <v>0</v>
      </c>
      <c r="I53" s="12"/>
      <c r="J53" s="25">
        <f t="shared" si="11"/>
        <v>0</v>
      </c>
    </row>
    <row r="54" spans="2:10" x14ac:dyDescent="0.35">
      <c r="B54" s="11"/>
    </row>
    <row r="55" spans="2:10" x14ac:dyDescent="0.35">
      <c r="B55" s="11"/>
    </row>
    <row r="56" spans="2:10" x14ac:dyDescent="0.35">
      <c r="B56" s="11"/>
    </row>
    <row r="57" spans="2:10" x14ac:dyDescent="0.35">
      <c r="B57" s="11"/>
    </row>
    <row r="58" spans="2:10" x14ac:dyDescent="0.35">
      <c r="B58" s="11"/>
    </row>
    <row r="59" spans="2:10" x14ac:dyDescent="0.35">
      <c r="B59" s="11"/>
    </row>
    <row r="60" spans="2:10" x14ac:dyDescent="0.35">
      <c r="B60" s="11"/>
    </row>
    <row r="61" spans="2:10" x14ac:dyDescent="0.35">
      <c r="B61" s="11"/>
    </row>
    <row r="62" spans="2:10" x14ac:dyDescent="0.35">
      <c r="B62" s="11"/>
    </row>
    <row r="63" spans="2:10" x14ac:dyDescent="0.35">
      <c r="B63" s="11"/>
    </row>
    <row r="64" spans="2:10" x14ac:dyDescent="0.35">
      <c r="B64" s="11"/>
    </row>
    <row r="65" spans="2:2" x14ac:dyDescent="0.35">
      <c r="B65" s="11"/>
    </row>
    <row r="66" spans="2:2" x14ac:dyDescent="0.35">
      <c r="B66" s="11"/>
    </row>
    <row r="67" spans="2:2" x14ac:dyDescent="0.35">
      <c r="B67" s="11"/>
    </row>
    <row r="68" spans="2:2" x14ac:dyDescent="0.35">
      <c r="B68" s="11"/>
    </row>
  </sheetData>
  <pageMargins left="0.7" right="0.7" top="0.75" bottom="0.75" header="0.3" footer="0.3"/>
  <pageSetup scale="97" fitToHeight="0" orientation="landscape" r:id="rId1"/>
  <ignoredErrors>
    <ignoredError sqref="J19:J25 J32 J36:J38 J8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57590D-4C23-44B0-B6B9-2EA12DF57FEF}">
  <sheetPr>
    <tabColor theme="9" tint="0.39997558519241921"/>
    <pageSetUpPr fitToPage="1"/>
  </sheetPr>
  <dimension ref="B2:AX73"/>
  <sheetViews>
    <sheetView showGridLines="0" zoomScale="85" zoomScaleNormal="85" workbookViewId="0">
      <pane xSplit="3" ySplit="6" topLeftCell="D7" activePane="bottomRight" state="frozen"/>
      <selection activeCell="R20" sqref="R20:W20"/>
      <selection pane="topRight" activeCell="R20" sqref="R20:W20"/>
      <selection pane="bottomLeft" activeCell="R20" sqref="R20:W20"/>
      <selection pane="bottomRight"/>
    </sheetView>
  </sheetViews>
  <sheetFormatPr defaultColWidth="9.1796875" defaultRowHeight="14.5" x14ac:dyDescent="0.35"/>
  <cols>
    <col min="1" max="1" width="3.1796875" style="8" customWidth="1"/>
    <col min="2" max="2" width="9.7265625" style="8" customWidth="1"/>
    <col min="3" max="3" width="44.453125" style="8" customWidth="1"/>
    <col min="4" max="4" width="12.81640625" style="11" customWidth="1"/>
    <col min="5" max="5" width="12.453125" style="3" customWidth="1"/>
    <col min="6" max="6" width="12.7265625" style="8" customWidth="1"/>
    <col min="7" max="7" width="12.81640625" style="8" customWidth="1"/>
    <col min="8" max="8" width="13.453125" style="3" customWidth="1"/>
    <col min="9" max="9" width="0.81640625" style="12" customWidth="1"/>
    <col min="10" max="10" width="14.453125" style="8" customWidth="1"/>
    <col min="11" max="11" width="10.1796875" style="8" customWidth="1"/>
    <col min="12" max="16384" width="9.1796875" style="8"/>
  </cols>
  <sheetData>
    <row r="2" spans="2:50" ht="23.5" x14ac:dyDescent="0.55000000000000004">
      <c r="B2" s="36" t="s">
        <v>34</v>
      </c>
    </row>
    <row r="3" spans="2:50" x14ac:dyDescent="0.35">
      <c r="B3" s="7" t="s">
        <v>79</v>
      </c>
    </row>
    <row r="4" spans="2:50" x14ac:dyDescent="0.35">
      <c r="B4" s="7"/>
    </row>
    <row r="5" spans="2:50" ht="18.5" x14ac:dyDescent="0.45">
      <c r="B5" s="42" t="s">
        <v>2</v>
      </c>
      <c r="C5" s="43"/>
      <c r="D5" s="43"/>
      <c r="E5" s="43"/>
      <c r="F5" s="43"/>
      <c r="G5" s="43"/>
      <c r="H5" s="43"/>
      <c r="I5" s="43"/>
      <c r="J5" s="44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</row>
    <row r="6" spans="2:50" ht="29" x14ac:dyDescent="0.35">
      <c r="B6" s="45" t="s">
        <v>3</v>
      </c>
      <c r="C6" s="45" t="s">
        <v>4</v>
      </c>
      <c r="D6" s="45" t="s">
        <v>5</v>
      </c>
      <c r="E6" s="46" t="s">
        <v>6</v>
      </c>
      <c r="F6" s="46" t="s">
        <v>7</v>
      </c>
      <c r="G6" s="46" t="s">
        <v>8</v>
      </c>
      <c r="H6" s="47" t="s">
        <v>9</v>
      </c>
      <c r="I6" s="48"/>
      <c r="J6" s="49" t="s">
        <v>10</v>
      </c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</row>
    <row r="7" spans="2:50" s="10" customFormat="1" x14ac:dyDescent="0.35">
      <c r="B7" s="27" t="s">
        <v>11</v>
      </c>
      <c r="C7" s="32" t="s">
        <v>35</v>
      </c>
      <c r="D7" s="15" t="s">
        <v>36</v>
      </c>
      <c r="E7" s="15" t="s">
        <v>36</v>
      </c>
      <c r="F7" s="15" t="s">
        <v>36</v>
      </c>
      <c r="G7" s="15"/>
      <c r="H7" s="15" t="s">
        <v>36</v>
      </c>
      <c r="I7" s="12"/>
      <c r="J7" s="13" t="s">
        <v>36</v>
      </c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</row>
    <row r="8" spans="2:50" s="9" customFormat="1" x14ac:dyDescent="0.35">
      <c r="B8" s="28"/>
      <c r="C8" s="31"/>
      <c r="D8" s="20"/>
      <c r="E8" s="20"/>
      <c r="F8" s="20"/>
      <c r="G8" s="20"/>
      <c r="H8" s="20"/>
      <c r="I8" s="41">
        <v>450000</v>
      </c>
      <c r="J8" s="20">
        <f>SUM(D8:H8)</f>
        <v>0</v>
      </c>
    </row>
    <row r="9" spans="2:50" s="9" customFormat="1" x14ac:dyDescent="0.35">
      <c r="B9" s="28"/>
      <c r="C9" s="31"/>
      <c r="D9" s="20"/>
      <c r="E9" s="20"/>
      <c r="F9" s="20"/>
      <c r="G9" s="20"/>
      <c r="H9" s="20"/>
      <c r="I9" s="12"/>
      <c r="J9" s="20">
        <f>SUM(D9:H9)</f>
        <v>0</v>
      </c>
    </row>
    <row r="10" spans="2:50" s="9" customFormat="1" x14ac:dyDescent="0.35">
      <c r="B10" s="28"/>
      <c r="C10" s="33"/>
      <c r="D10" s="20"/>
      <c r="E10" s="16"/>
      <c r="F10" s="16"/>
      <c r="G10" s="16"/>
      <c r="H10" s="16"/>
      <c r="I10" s="12"/>
      <c r="J10" s="20">
        <f>SUM(D10:H10)</f>
        <v>0</v>
      </c>
    </row>
    <row r="11" spans="2:50" s="9" customFormat="1" x14ac:dyDescent="0.35">
      <c r="B11" s="28"/>
      <c r="C11" s="14" t="s">
        <v>12</v>
      </c>
      <c r="D11" s="21">
        <f>SUM(D8:D10)</f>
        <v>0</v>
      </c>
      <c r="E11" s="21">
        <f t="shared" ref="E11:J11" si="0">SUM(E8:E10)</f>
        <v>0</v>
      </c>
      <c r="F11" s="21">
        <f t="shared" si="0"/>
        <v>0</v>
      </c>
      <c r="G11" s="21">
        <f t="shared" si="0"/>
        <v>0</v>
      </c>
      <c r="H11" s="21">
        <f t="shared" si="0"/>
        <v>0</v>
      </c>
      <c r="I11" s="12">
        <f t="shared" si="0"/>
        <v>450000</v>
      </c>
      <c r="J11" s="21">
        <f t="shared" si="0"/>
        <v>0</v>
      </c>
    </row>
    <row r="12" spans="2:50" s="9" customFormat="1" x14ac:dyDescent="0.35">
      <c r="B12" s="28"/>
      <c r="C12" s="19" t="s">
        <v>37</v>
      </c>
      <c r="D12" s="18" t="s">
        <v>36</v>
      </c>
      <c r="E12" s="15"/>
      <c r="F12" s="15"/>
      <c r="G12" s="15"/>
      <c r="H12" s="15"/>
      <c r="I12" s="12"/>
      <c r="J12" s="13" t="s">
        <v>36</v>
      </c>
    </row>
    <row r="13" spans="2:50" s="9" customFormat="1" x14ac:dyDescent="0.35">
      <c r="B13" s="28"/>
      <c r="C13" s="31"/>
      <c r="D13" s="20"/>
      <c r="E13" s="20"/>
      <c r="F13" s="20"/>
      <c r="G13" s="20"/>
      <c r="H13" s="20"/>
      <c r="I13" s="12"/>
      <c r="J13" s="20">
        <f>SUM(D13:H13)</f>
        <v>0</v>
      </c>
    </row>
    <row r="14" spans="2:50" s="9" customFormat="1" x14ac:dyDescent="0.35">
      <c r="B14" s="28"/>
      <c r="C14" s="31"/>
      <c r="D14" s="20"/>
      <c r="E14" s="20"/>
      <c r="F14" s="20"/>
      <c r="G14" s="20"/>
      <c r="H14" s="20"/>
      <c r="I14" s="12"/>
      <c r="J14" s="20">
        <f t="shared" ref="J14:J15" si="1">SUM(D14:H14)</f>
        <v>0</v>
      </c>
    </row>
    <row r="15" spans="2:50" s="9" customFormat="1" x14ac:dyDescent="0.35">
      <c r="B15" s="28"/>
      <c r="C15" s="15"/>
      <c r="D15" s="20"/>
      <c r="E15" s="16"/>
      <c r="F15" s="16"/>
      <c r="G15" s="16"/>
      <c r="H15" s="16"/>
      <c r="I15" s="12"/>
      <c r="J15" s="20">
        <f t="shared" si="1"/>
        <v>0</v>
      </c>
    </row>
    <row r="16" spans="2:50" s="9" customFormat="1" x14ac:dyDescent="0.35">
      <c r="B16" s="28"/>
      <c r="C16" s="14" t="s">
        <v>13</v>
      </c>
      <c r="D16" s="21">
        <f>SUM(D13:D15)</f>
        <v>0</v>
      </c>
      <c r="E16" s="21">
        <f t="shared" ref="E16:J16" si="2">SUM(E13:E15)</f>
        <v>0</v>
      </c>
      <c r="F16" s="21">
        <f t="shared" si="2"/>
        <v>0</v>
      </c>
      <c r="G16" s="21">
        <f t="shared" si="2"/>
        <v>0</v>
      </c>
      <c r="H16" s="21">
        <f t="shared" si="2"/>
        <v>0</v>
      </c>
      <c r="I16" s="12">
        <f t="shared" si="2"/>
        <v>0</v>
      </c>
      <c r="J16" s="21">
        <f t="shared" si="2"/>
        <v>0</v>
      </c>
    </row>
    <row r="17" spans="2:10" s="9" customFormat="1" x14ac:dyDescent="0.35">
      <c r="B17" s="28"/>
      <c r="C17" s="19" t="s">
        <v>38</v>
      </c>
      <c r="D17" s="18" t="s">
        <v>36</v>
      </c>
      <c r="E17" s="15"/>
      <c r="F17" s="15"/>
      <c r="G17" s="15"/>
      <c r="H17" s="15"/>
      <c r="I17" s="12"/>
      <c r="J17" s="13" t="s">
        <v>36</v>
      </c>
    </row>
    <row r="18" spans="2:10" s="9" customFormat="1" x14ac:dyDescent="0.35">
      <c r="B18" s="28"/>
      <c r="C18" s="31"/>
      <c r="D18" s="18"/>
      <c r="E18" s="15"/>
      <c r="F18" s="15"/>
      <c r="G18" s="15"/>
      <c r="H18" s="15"/>
      <c r="I18" s="12"/>
      <c r="J18" s="20">
        <f>SUM(D18:H18)</f>
        <v>0</v>
      </c>
    </row>
    <row r="19" spans="2:10" s="9" customFormat="1" x14ac:dyDescent="0.35">
      <c r="B19" s="28"/>
      <c r="C19" s="35"/>
      <c r="D19" s="20"/>
      <c r="E19" s="16"/>
      <c r="F19" s="16"/>
      <c r="G19" s="16"/>
      <c r="H19" s="16"/>
      <c r="I19" s="12"/>
      <c r="J19" s="20">
        <f>SUM(D19:H19)</f>
        <v>0</v>
      </c>
    </row>
    <row r="20" spans="2:10" s="9" customFormat="1" x14ac:dyDescent="0.35">
      <c r="B20" s="28"/>
      <c r="C20" s="35"/>
      <c r="D20" s="20"/>
      <c r="E20" s="20"/>
      <c r="F20" s="20"/>
      <c r="G20" s="20"/>
      <c r="H20" s="20"/>
      <c r="I20" s="41">
        <v>2000</v>
      </c>
      <c r="J20" s="20">
        <f>SUM(D20:H20)</f>
        <v>0</v>
      </c>
    </row>
    <row r="21" spans="2:10" s="9" customFormat="1" x14ac:dyDescent="0.35">
      <c r="B21" s="28"/>
      <c r="C21" s="35"/>
      <c r="D21" s="20"/>
      <c r="E21" s="20"/>
      <c r="F21" s="20"/>
      <c r="G21" s="20"/>
      <c r="H21" s="20"/>
      <c r="I21" s="41">
        <v>250</v>
      </c>
      <c r="J21" s="20">
        <f t="shared" ref="J21:J26" si="3">SUM(D21:H21)</f>
        <v>0</v>
      </c>
    </row>
    <row r="22" spans="2:10" s="9" customFormat="1" x14ac:dyDescent="0.35">
      <c r="B22" s="28"/>
      <c r="C22" s="31"/>
      <c r="D22" s="20"/>
      <c r="E22" s="20"/>
      <c r="F22" s="20"/>
      <c r="G22" s="20"/>
      <c r="H22" s="20"/>
      <c r="I22" s="41">
        <v>2250</v>
      </c>
      <c r="J22" s="20">
        <f t="shared" si="3"/>
        <v>0</v>
      </c>
    </row>
    <row r="23" spans="2:10" s="9" customFormat="1" x14ac:dyDescent="0.35">
      <c r="B23" s="28"/>
      <c r="C23" s="35"/>
      <c r="D23" s="20"/>
      <c r="E23" s="20"/>
      <c r="F23" s="20"/>
      <c r="G23" s="20"/>
      <c r="H23" s="20"/>
      <c r="I23" s="41">
        <v>1243</v>
      </c>
      <c r="J23" s="20">
        <f t="shared" si="3"/>
        <v>0</v>
      </c>
    </row>
    <row r="24" spans="2:10" s="9" customFormat="1" x14ac:dyDescent="0.35">
      <c r="B24" s="28"/>
      <c r="C24" s="35"/>
      <c r="D24" s="20"/>
      <c r="E24" s="20"/>
      <c r="F24" s="20"/>
      <c r="G24" s="20"/>
      <c r="H24" s="20"/>
      <c r="I24" s="41">
        <v>225</v>
      </c>
      <c r="J24" s="20">
        <f t="shared" si="3"/>
        <v>0</v>
      </c>
    </row>
    <row r="25" spans="2:10" s="9" customFormat="1" x14ac:dyDescent="0.35">
      <c r="B25" s="28"/>
      <c r="C25" s="35"/>
      <c r="D25" s="20"/>
      <c r="E25" s="20"/>
      <c r="F25" s="20"/>
      <c r="G25" s="20"/>
      <c r="H25" s="20"/>
      <c r="I25" s="41">
        <v>400</v>
      </c>
      <c r="J25" s="20">
        <f t="shared" si="3"/>
        <v>0</v>
      </c>
    </row>
    <row r="26" spans="2:10" s="9" customFormat="1" x14ac:dyDescent="0.35">
      <c r="B26" s="28"/>
      <c r="C26" s="31"/>
      <c r="D26" s="20"/>
      <c r="E26" s="20"/>
      <c r="F26" s="20"/>
      <c r="G26" s="20"/>
      <c r="H26" s="20"/>
      <c r="I26" s="41">
        <v>1638</v>
      </c>
      <c r="J26" s="20">
        <f t="shared" si="3"/>
        <v>0</v>
      </c>
    </row>
    <row r="27" spans="2:10" s="9" customFormat="1" x14ac:dyDescent="0.35">
      <c r="B27" s="28"/>
      <c r="C27" s="14" t="s">
        <v>14</v>
      </c>
      <c r="D27" s="21">
        <f>SUM(D20:D26)</f>
        <v>0</v>
      </c>
      <c r="E27" s="21">
        <f t="shared" ref="E27:H27" si="4">SUM(E20:E26)</f>
        <v>0</v>
      </c>
      <c r="F27" s="21">
        <f t="shared" si="4"/>
        <v>0</v>
      </c>
      <c r="G27" s="21">
        <f t="shared" si="4"/>
        <v>0</v>
      </c>
      <c r="H27" s="21">
        <f t="shared" si="4"/>
        <v>0</v>
      </c>
      <c r="I27" s="12"/>
      <c r="J27" s="21">
        <f>SUM(J18:J26)</f>
        <v>0</v>
      </c>
    </row>
    <row r="28" spans="2:10" s="9" customFormat="1" x14ac:dyDescent="0.35">
      <c r="B28" s="28"/>
      <c r="C28" s="19" t="s">
        <v>39</v>
      </c>
      <c r="D28" s="20"/>
      <c r="E28" s="15"/>
      <c r="F28" s="15"/>
      <c r="G28" s="15"/>
      <c r="H28" s="15"/>
      <c r="I28" s="12"/>
      <c r="J28" s="20" t="s">
        <v>20</v>
      </c>
    </row>
    <row r="29" spans="2:10" s="9" customFormat="1" x14ac:dyDescent="0.35">
      <c r="B29" s="28"/>
      <c r="C29" s="31"/>
      <c r="D29" s="20"/>
      <c r="E29" s="15"/>
      <c r="F29" s="15"/>
      <c r="G29" s="15"/>
      <c r="H29" s="15"/>
      <c r="I29" s="12"/>
      <c r="J29" s="20">
        <f>SUM(D29:H29)</f>
        <v>0</v>
      </c>
    </row>
    <row r="30" spans="2:10" s="9" customFormat="1" x14ac:dyDescent="0.35">
      <c r="B30" s="28" t="s">
        <v>40</v>
      </c>
      <c r="C30" s="34" t="s">
        <v>40</v>
      </c>
      <c r="D30" s="18" t="s">
        <v>36</v>
      </c>
      <c r="E30" s="15"/>
      <c r="F30" s="15"/>
      <c r="G30" s="15"/>
      <c r="H30" s="15"/>
      <c r="I30" s="12"/>
      <c r="J30" s="20">
        <f t="shared" ref="J30:J51" si="5">SUM(D30:H30)</f>
        <v>0</v>
      </c>
    </row>
    <row r="31" spans="2:10" s="9" customFormat="1" x14ac:dyDescent="0.35">
      <c r="B31" s="28"/>
      <c r="C31" s="14" t="s">
        <v>15</v>
      </c>
      <c r="D31" s="17">
        <f>SUM(D29:D30)</f>
        <v>0</v>
      </c>
      <c r="E31" s="17">
        <f t="shared" ref="E31:H31" si="6">SUM(E29:E30)</f>
        <v>0</v>
      </c>
      <c r="F31" s="17">
        <f t="shared" si="6"/>
        <v>0</v>
      </c>
      <c r="G31" s="17">
        <f t="shared" si="6"/>
        <v>0</v>
      </c>
      <c r="H31" s="17">
        <f t="shared" si="6"/>
        <v>0</v>
      </c>
      <c r="I31" s="12"/>
      <c r="J31" s="21">
        <f>SUM(J29:J30)</f>
        <v>0</v>
      </c>
    </row>
    <row r="32" spans="2:10" s="9" customFormat="1" x14ac:dyDescent="0.35">
      <c r="B32" s="28"/>
      <c r="C32" s="19" t="s">
        <v>41</v>
      </c>
      <c r="D32" s="18" t="s">
        <v>36</v>
      </c>
      <c r="E32" s="15"/>
      <c r="F32" s="15"/>
      <c r="G32" s="15"/>
      <c r="H32" s="15"/>
      <c r="I32" s="12"/>
      <c r="J32" s="20"/>
    </row>
    <row r="33" spans="2:10" s="9" customFormat="1" x14ac:dyDescent="0.35">
      <c r="B33" s="28"/>
      <c r="C33" s="31"/>
      <c r="D33" s="20"/>
      <c r="E33" s="20"/>
      <c r="F33" s="20"/>
      <c r="G33" s="20"/>
      <c r="H33" s="20"/>
      <c r="I33" s="41">
        <v>5000</v>
      </c>
      <c r="J33" s="20">
        <f t="shared" si="5"/>
        <v>0</v>
      </c>
    </row>
    <row r="34" spans="2:10" s="9" customFormat="1" x14ac:dyDescent="0.35">
      <c r="B34" s="28"/>
      <c r="C34" s="31"/>
      <c r="D34" s="20"/>
      <c r="E34" s="16"/>
      <c r="F34" s="16"/>
      <c r="G34" s="16"/>
      <c r="H34" s="16"/>
      <c r="I34" s="12"/>
      <c r="J34" s="20">
        <f t="shared" si="5"/>
        <v>0</v>
      </c>
    </row>
    <row r="35" spans="2:10" s="9" customFormat="1" x14ac:dyDescent="0.35">
      <c r="B35" s="28"/>
      <c r="C35" s="14" t="s">
        <v>16</v>
      </c>
      <c r="D35" s="21">
        <f>SUM(D33:D34)</f>
        <v>0</v>
      </c>
      <c r="E35" s="21">
        <f t="shared" ref="E35:H35" si="7">SUM(E33:E34)</f>
        <v>0</v>
      </c>
      <c r="F35" s="21">
        <f t="shared" si="7"/>
        <v>0</v>
      </c>
      <c r="G35" s="21">
        <f t="shared" si="7"/>
        <v>0</v>
      </c>
      <c r="H35" s="21">
        <f t="shared" si="7"/>
        <v>0</v>
      </c>
      <c r="I35" s="12"/>
      <c r="J35" s="21">
        <f>SUM(J33:J34)</f>
        <v>0</v>
      </c>
    </row>
    <row r="36" spans="2:10" s="9" customFormat="1" x14ac:dyDescent="0.35">
      <c r="B36" s="28"/>
      <c r="C36" s="19" t="s">
        <v>42</v>
      </c>
      <c r="D36" s="18" t="s">
        <v>36</v>
      </c>
      <c r="E36" s="15"/>
      <c r="F36" s="15"/>
      <c r="G36" s="15"/>
      <c r="H36" s="15"/>
      <c r="I36" s="12"/>
      <c r="J36" s="20"/>
    </row>
    <row r="37" spans="2:10" s="9" customFormat="1" x14ac:dyDescent="0.35">
      <c r="B37" s="28"/>
      <c r="C37" s="75"/>
      <c r="D37" s="20"/>
      <c r="E37" s="20"/>
      <c r="F37" s="20"/>
      <c r="G37" s="20"/>
      <c r="H37" s="20"/>
      <c r="I37" s="41"/>
      <c r="J37" s="20">
        <f t="shared" si="5"/>
        <v>0</v>
      </c>
    </row>
    <row r="38" spans="2:10" s="9" customFormat="1" x14ac:dyDescent="0.35">
      <c r="B38" s="28"/>
      <c r="C38" s="75"/>
      <c r="D38" s="20"/>
      <c r="E38" s="20"/>
      <c r="F38" s="20"/>
      <c r="G38" s="20"/>
      <c r="H38" s="20"/>
      <c r="I38" s="41"/>
      <c r="J38" s="20">
        <f t="shared" si="5"/>
        <v>0</v>
      </c>
    </row>
    <row r="39" spans="2:10" s="9" customFormat="1" x14ac:dyDescent="0.35">
      <c r="B39" s="28"/>
      <c r="C39" s="75"/>
      <c r="D39" s="20"/>
      <c r="E39" s="20"/>
      <c r="F39" s="20"/>
      <c r="G39" s="20"/>
      <c r="H39" s="20"/>
      <c r="I39" s="41"/>
      <c r="J39" s="20">
        <f t="shared" si="5"/>
        <v>0</v>
      </c>
    </row>
    <row r="40" spans="2:10" s="9" customFormat="1" x14ac:dyDescent="0.35">
      <c r="B40" s="28"/>
      <c r="C40" s="74"/>
      <c r="D40" s="20"/>
      <c r="E40" s="20"/>
      <c r="F40" s="20"/>
      <c r="G40" s="20"/>
      <c r="H40" s="20"/>
      <c r="I40" s="41"/>
      <c r="J40" s="20">
        <f t="shared" si="5"/>
        <v>0</v>
      </c>
    </row>
    <row r="41" spans="2:10" s="9" customFormat="1" x14ac:dyDescent="0.35">
      <c r="B41" s="28"/>
      <c r="C41" s="31"/>
      <c r="D41" s="20"/>
      <c r="E41" s="16"/>
      <c r="F41" s="16"/>
      <c r="G41" s="16"/>
      <c r="H41" s="16"/>
      <c r="I41" s="12"/>
      <c r="J41" s="20">
        <f t="shared" si="5"/>
        <v>0</v>
      </c>
    </row>
    <row r="42" spans="2:10" s="9" customFormat="1" x14ac:dyDescent="0.35">
      <c r="B42" s="28"/>
      <c r="C42" s="14" t="s">
        <v>17</v>
      </c>
      <c r="D42" s="21">
        <f>SUM(D37:D41)</f>
        <v>0</v>
      </c>
      <c r="E42" s="21">
        <f t="shared" ref="E42:H42" si="8">SUM(E37:E41)</f>
        <v>0</v>
      </c>
      <c r="F42" s="21">
        <f t="shared" si="8"/>
        <v>0</v>
      </c>
      <c r="G42" s="21">
        <f t="shared" si="8"/>
        <v>0</v>
      </c>
      <c r="H42" s="21">
        <f t="shared" si="8"/>
        <v>0</v>
      </c>
      <c r="I42" s="12"/>
      <c r="J42" s="21">
        <f>SUM(J37:J41)</f>
        <v>0</v>
      </c>
    </row>
    <row r="43" spans="2:10" s="9" customFormat="1" x14ac:dyDescent="0.35">
      <c r="B43" s="28"/>
      <c r="C43" s="19" t="s">
        <v>43</v>
      </c>
      <c r="D43" s="18" t="s">
        <v>36</v>
      </c>
      <c r="E43" s="15"/>
      <c r="F43" s="15"/>
      <c r="G43" s="15"/>
      <c r="H43" s="15"/>
      <c r="I43" s="12"/>
      <c r="J43" s="20"/>
    </row>
    <row r="44" spans="2:10" s="9" customFormat="1" x14ac:dyDescent="0.35">
      <c r="B44" s="28"/>
      <c r="C44" s="31"/>
      <c r="D44" s="20"/>
      <c r="E44" s="20"/>
      <c r="F44" s="20"/>
      <c r="G44" s="20"/>
      <c r="H44" s="20"/>
      <c r="I44" s="41">
        <v>375000</v>
      </c>
      <c r="J44" s="20">
        <f t="shared" si="5"/>
        <v>0</v>
      </c>
    </row>
    <row r="45" spans="2:10" s="9" customFormat="1" x14ac:dyDescent="0.35">
      <c r="B45" s="28"/>
      <c r="C45" s="31"/>
      <c r="D45" s="20"/>
      <c r="E45" s="20"/>
      <c r="F45" s="20"/>
      <c r="G45" s="20"/>
      <c r="H45" s="20"/>
      <c r="I45" s="41">
        <v>781250</v>
      </c>
      <c r="J45" s="20">
        <f t="shared" si="5"/>
        <v>0</v>
      </c>
    </row>
    <row r="46" spans="2:10" s="9" customFormat="1" x14ac:dyDescent="0.35">
      <c r="B46" s="28"/>
      <c r="C46" s="31"/>
      <c r="D46" s="20"/>
      <c r="E46" s="20"/>
      <c r="F46" s="20"/>
      <c r="G46" s="20"/>
      <c r="H46" s="20"/>
      <c r="I46" s="41">
        <v>2083335</v>
      </c>
      <c r="J46" s="20">
        <f t="shared" si="5"/>
        <v>0</v>
      </c>
    </row>
    <row r="47" spans="2:10" s="9" customFormat="1" x14ac:dyDescent="0.35">
      <c r="B47" s="28"/>
      <c r="C47" s="31"/>
      <c r="D47" s="20"/>
      <c r="E47" s="16"/>
      <c r="F47" s="16"/>
      <c r="G47" s="16"/>
      <c r="H47" s="16"/>
      <c r="I47" s="12"/>
      <c r="J47" s="20">
        <f t="shared" si="5"/>
        <v>0</v>
      </c>
    </row>
    <row r="48" spans="2:10" s="9" customFormat="1" x14ac:dyDescent="0.35">
      <c r="B48" s="28"/>
      <c r="C48" s="31"/>
      <c r="D48" s="20"/>
      <c r="E48" s="16"/>
      <c r="F48" s="16"/>
      <c r="G48" s="16"/>
      <c r="H48" s="16"/>
      <c r="I48" s="12"/>
      <c r="J48" s="20">
        <f t="shared" si="5"/>
        <v>0</v>
      </c>
    </row>
    <row r="49" spans="2:10" s="9" customFormat="1" x14ac:dyDescent="0.35">
      <c r="B49" s="28"/>
      <c r="C49" s="15"/>
      <c r="D49" s="20"/>
      <c r="E49" s="16"/>
      <c r="F49" s="16"/>
      <c r="G49" s="16"/>
      <c r="H49" s="16"/>
      <c r="I49" s="12"/>
      <c r="J49" s="20">
        <f t="shared" si="5"/>
        <v>0</v>
      </c>
    </row>
    <row r="50" spans="2:10" s="9" customFormat="1" x14ac:dyDescent="0.35">
      <c r="B50" s="30"/>
      <c r="C50" s="14" t="s">
        <v>18</v>
      </c>
      <c r="D50" s="21">
        <f>SUM(D44:D49)</f>
        <v>0</v>
      </c>
      <c r="E50" s="21">
        <f t="shared" ref="E50:H50" si="9">SUM(E44:E49)</f>
        <v>0</v>
      </c>
      <c r="F50" s="21">
        <f t="shared" si="9"/>
        <v>0</v>
      </c>
      <c r="G50" s="21">
        <f t="shared" si="9"/>
        <v>0</v>
      </c>
      <c r="H50" s="21">
        <f t="shared" si="9"/>
        <v>0</v>
      </c>
      <c r="I50" s="12"/>
      <c r="J50" s="21">
        <f>SUM(J44:J49)</f>
        <v>0</v>
      </c>
    </row>
    <row r="51" spans="2:10" s="9" customFormat="1" x14ac:dyDescent="0.35">
      <c r="B51" s="30"/>
      <c r="C51" s="14" t="s">
        <v>19</v>
      </c>
      <c r="D51" s="21">
        <f>SUM(D50,D42,D35,D31,D27,D16,D11)</f>
        <v>0</v>
      </c>
      <c r="E51" s="21">
        <f t="shared" ref="E51:H51" si="10">SUM(E50,E42,E35,E31,E27,E16,E11)</f>
        <v>0</v>
      </c>
      <c r="F51" s="21">
        <f t="shared" si="10"/>
        <v>0</v>
      </c>
      <c r="G51" s="21">
        <f t="shared" si="10"/>
        <v>0</v>
      </c>
      <c r="H51" s="21">
        <f t="shared" si="10"/>
        <v>0</v>
      </c>
      <c r="I51" s="12"/>
      <c r="J51" s="21">
        <f t="shared" si="5"/>
        <v>0</v>
      </c>
    </row>
    <row r="52" spans="2:10" s="9" customFormat="1" x14ac:dyDescent="0.35">
      <c r="B52" s="29"/>
      <c r="J52" s="9" t="s">
        <v>20</v>
      </c>
    </row>
    <row r="53" spans="2:10" s="9" customFormat="1" x14ac:dyDescent="0.35">
      <c r="B53" s="27" t="s">
        <v>44</v>
      </c>
      <c r="C53" s="22" t="s">
        <v>44</v>
      </c>
      <c r="D53" s="23"/>
      <c r="E53" s="23"/>
      <c r="F53" s="23"/>
      <c r="G53" s="23"/>
      <c r="H53" s="23"/>
      <c r="J53" s="23" t="s">
        <v>20</v>
      </c>
    </row>
    <row r="54" spans="2:10" s="9" customFormat="1" x14ac:dyDescent="0.35">
      <c r="B54" s="28"/>
      <c r="C54" s="31"/>
      <c r="D54" s="18"/>
      <c r="E54" s="15"/>
      <c r="F54" s="15"/>
      <c r="G54" s="15"/>
      <c r="H54" s="15"/>
      <c r="I54" s="12"/>
      <c r="J54" s="20">
        <f>SUM(D54:H54)</f>
        <v>0</v>
      </c>
    </row>
    <row r="55" spans="2:10" s="9" customFormat="1" x14ac:dyDescent="0.35">
      <c r="B55" s="28"/>
      <c r="C55" s="31"/>
      <c r="D55" s="18"/>
      <c r="E55" s="15"/>
      <c r="F55" s="15"/>
      <c r="G55" s="15"/>
      <c r="H55" s="15"/>
      <c r="I55" s="12"/>
      <c r="J55" s="20">
        <f t="shared" ref="J55:J56" si="11">SUM(D55:H55)</f>
        <v>0</v>
      </c>
    </row>
    <row r="56" spans="2:10" s="9" customFormat="1" x14ac:dyDescent="0.35">
      <c r="B56" s="30"/>
      <c r="C56" s="14" t="s">
        <v>21</v>
      </c>
      <c r="D56" s="21">
        <f>SUM(D54:D55)</f>
        <v>0</v>
      </c>
      <c r="E56" s="21">
        <f t="shared" ref="E56:H56" si="12">SUM(E54:E55)</f>
        <v>0</v>
      </c>
      <c r="F56" s="21">
        <f t="shared" si="12"/>
        <v>0</v>
      </c>
      <c r="G56" s="21">
        <f t="shared" si="12"/>
        <v>0</v>
      </c>
      <c r="H56" s="21">
        <f t="shared" si="12"/>
        <v>0</v>
      </c>
      <c r="I56" s="12"/>
      <c r="J56" s="21">
        <f t="shared" si="11"/>
        <v>0</v>
      </c>
    </row>
    <row r="57" spans="2:10" s="9" customFormat="1" ht="15" thickBot="1" x14ac:dyDescent="0.4">
      <c r="B57" s="29"/>
      <c r="J57" s="9" t="s">
        <v>20</v>
      </c>
    </row>
    <row r="58" spans="2:10" s="6" customFormat="1" ht="29.5" thickBot="1" x14ac:dyDescent="0.4">
      <c r="B58" s="24" t="s">
        <v>22</v>
      </c>
      <c r="C58" s="24"/>
      <c r="D58" s="25">
        <f>SUM(D56,D51)</f>
        <v>0</v>
      </c>
      <c r="E58" s="25">
        <f t="shared" ref="E58:J58" si="13">SUM(E56,E51)</f>
        <v>0</v>
      </c>
      <c r="F58" s="25">
        <f t="shared" si="13"/>
        <v>0</v>
      </c>
      <c r="G58" s="25">
        <f t="shared" si="13"/>
        <v>0</v>
      </c>
      <c r="H58" s="25">
        <f t="shared" si="13"/>
        <v>0</v>
      </c>
      <c r="I58" s="12">
        <f>SUM(I56,I51)</f>
        <v>0</v>
      </c>
      <c r="J58" s="25">
        <f t="shared" si="13"/>
        <v>0</v>
      </c>
    </row>
    <row r="59" spans="2:10" x14ac:dyDescent="0.35">
      <c r="B59" s="11"/>
    </row>
    <row r="60" spans="2:10" x14ac:dyDescent="0.35">
      <c r="B60" s="11"/>
    </row>
    <row r="61" spans="2:10" x14ac:dyDescent="0.35">
      <c r="B61" s="11"/>
    </row>
    <row r="62" spans="2:10" x14ac:dyDescent="0.35">
      <c r="B62" s="11"/>
    </row>
    <row r="63" spans="2:10" x14ac:dyDescent="0.35">
      <c r="B63" s="11"/>
    </row>
    <row r="64" spans="2:10" x14ac:dyDescent="0.35">
      <c r="B64" s="11"/>
    </row>
    <row r="65" spans="2:2" x14ac:dyDescent="0.35">
      <c r="B65" s="11"/>
    </row>
    <row r="66" spans="2:2" x14ac:dyDescent="0.35">
      <c r="B66" s="11"/>
    </row>
    <row r="67" spans="2:2" x14ac:dyDescent="0.35">
      <c r="B67" s="11"/>
    </row>
    <row r="68" spans="2:2" x14ac:dyDescent="0.35">
      <c r="B68" s="11"/>
    </row>
    <row r="69" spans="2:2" x14ac:dyDescent="0.35">
      <c r="B69" s="11"/>
    </row>
    <row r="70" spans="2:2" x14ac:dyDescent="0.35">
      <c r="B70" s="11"/>
    </row>
    <row r="71" spans="2:2" x14ac:dyDescent="0.35">
      <c r="B71" s="11"/>
    </row>
    <row r="72" spans="2:2" x14ac:dyDescent="0.35">
      <c r="B72" s="11"/>
    </row>
    <row r="73" spans="2:2" x14ac:dyDescent="0.35">
      <c r="B73" s="11"/>
    </row>
  </sheetData>
  <pageMargins left="0.7" right="0.7" top="0.75" bottom="0.75" header="0.3" footer="0.3"/>
  <pageSetup scale="89" fitToHeight="0" orientation="landscape" r:id="rId1"/>
  <ignoredErrors>
    <ignoredError sqref="J8 J20:J26 J33 J44:J46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7A2F6B-0E17-4DEC-91FE-233D04B5BDA4}">
  <sheetPr>
    <tabColor theme="9" tint="0.39997558519241921"/>
    <pageSetUpPr fitToPage="1"/>
  </sheetPr>
  <dimension ref="B2:AX73"/>
  <sheetViews>
    <sheetView showGridLines="0" zoomScale="85" zoomScaleNormal="85" workbookViewId="0">
      <pane xSplit="3" ySplit="6" topLeftCell="D7" activePane="bottomRight" state="frozen"/>
      <selection activeCell="R20" sqref="R20:W20"/>
      <selection pane="topRight" activeCell="R20" sqref="R20:W20"/>
      <selection pane="bottomLeft" activeCell="R20" sqref="R20:W20"/>
      <selection pane="bottomRight" activeCell="M38" sqref="M38"/>
    </sheetView>
  </sheetViews>
  <sheetFormatPr defaultColWidth="9.1796875" defaultRowHeight="14.5" x14ac:dyDescent="0.35"/>
  <cols>
    <col min="1" max="1" width="3.1796875" style="8" customWidth="1"/>
    <col min="2" max="2" width="10.7265625" style="8" customWidth="1"/>
    <col min="3" max="3" width="45.54296875" style="8" customWidth="1"/>
    <col min="4" max="4" width="12.7265625" style="11" customWidth="1"/>
    <col min="5" max="5" width="12.54296875" style="3" customWidth="1"/>
    <col min="6" max="7" width="12.453125" style="8" customWidth="1"/>
    <col min="8" max="8" width="12.54296875" style="3" customWidth="1"/>
    <col min="9" max="9" width="0.81640625" style="12" customWidth="1"/>
    <col min="10" max="10" width="13.54296875" style="8" customWidth="1"/>
    <col min="11" max="11" width="10.1796875" style="8" customWidth="1"/>
    <col min="12" max="16384" width="9.1796875" style="8"/>
  </cols>
  <sheetData>
    <row r="2" spans="2:50" ht="23.5" x14ac:dyDescent="0.55000000000000004">
      <c r="B2" s="36" t="s">
        <v>34</v>
      </c>
    </row>
    <row r="3" spans="2:50" x14ac:dyDescent="0.35">
      <c r="B3" s="80" t="s">
        <v>79</v>
      </c>
    </row>
    <row r="4" spans="2:50" x14ac:dyDescent="0.35">
      <c r="B4" s="7"/>
    </row>
    <row r="5" spans="2:50" ht="18.5" x14ac:dyDescent="0.45">
      <c r="B5" s="42" t="s">
        <v>2</v>
      </c>
      <c r="C5" s="43"/>
      <c r="D5" s="43"/>
      <c r="E5" s="43"/>
      <c r="F5" s="43"/>
      <c r="G5" s="43"/>
      <c r="H5" s="43"/>
      <c r="I5" s="43"/>
      <c r="J5" s="44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</row>
    <row r="6" spans="2:50" x14ac:dyDescent="0.35">
      <c r="B6" s="45" t="s">
        <v>3</v>
      </c>
      <c r="C6" s="45" t="s">
        <v>4</v>
      </c>
      <c r="D6" s="45" t="s">
        <v>5</v>
      </c>
      <c r="E6" s="46" t="s">
        <v>6</v>
      </c>
      <c r="F6" s="46" t="s">
        <v>7</v>
      </c>
      <c r="G6" s="46" t="s">
        <v>8</v>
      </c>
      <c r="H6" s="47" t="s">
        <v>9</v>
      </c>
      <c r="I6" s="48"/>
      <c r="J6" s="49" t="s">
        <v>10</v>
      </c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</row>
    <row r="7" spans="2:50" s="10" customFormat="1" x14ac:dyDescent="0.35">
      <c r="B7" s="27" t="s">
        <v>11</v>
      </c>
      <c r="C7" s="32" t="s">
        <v>35</v>
      </c>
      <c r="D7" s="15" t="s">
        <v>36</v>
      </c>
      <c r="E7" s="15" t="s">
        <v>36</v>
      </c>
      <c r="F7" s="15" t="s">
        <v>36</v>
      </c>
      <c r="G7" s="15"/>
      <c r="H7" s="15" t="s">
        <v>36</v>
      </c>
      <c r="I7" s="12"/>
      <c r="J7" s="13" t="s">
        <v>36</v>
      </c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</row>
    <row r="8" spans="2:50" s="9" customFormat="1" x14ac:dyDescent="0.35">
      <c r="B8" s="28"/>
      <c r="C8" s="31"/>
      <c r="D8" s="20"/>
      <c r="E8" s="20"/>
      <c r="F8" s="20"/>
      <c r="G8" s="20"/>
      <c r="H8" s="20"/>
      <c r="I8" s="41">
        <v>450000</v>
      </c>
      <c r="J8" s="20">
        <f>SUM(D8:H8)</f>
        <v>0</v>
      </c>
    </row>
    <row r="9" spans="2:50" s="9" customFormat="1" x14ac:dyDescent="0.35">
      <c r="B9" s="28"/>
      <c r="C9" s="31"/>
      <c r="D9" s="20"/>
      <c r="E9" s="20"/>
      <c r="F9" s="20"/>
      <c r="G9" s="20"/>
      <c r="H9" s="20"/>
      <c r="I9" s="12"/>
      <c r="J9" s="20">
        <f>SUM(D9:H9)</f>
        <v>0</v>
      </c>
    </row>
    <row r="10" spans="2:50" s="9" customFormat="1" x14ac:dyDescent="0.35">
      <c r="B10" s="28"/>
      <c r="C10" s="33"/>
      <c r="D10" s="20"/>
      <c r="E10" s="16"/>
      <c r="F10" s="16"/>
      <c r="G10" s="16"/>
      <c r="H10" s="16"/>
      <c r="I10" s="12"/>
      <c r="J10" s="20">
        <f>SUM(D10:H10)</f>
        <v>0</v>
      </c>
    </row>
    <row r="11" spans="2:50" s="9" customFormat="1" x14ac:dyDescent="0.35">
      <c r="B11" s="28"/>
      <c r="C11" s="14" t="s">
        <v>12</v>
      </c>
      <c r="D11" s="21">
        <f>SUM(D8:D10)</f>
        <v>0</v>
      </c>
      <c r="E11" s="21">
        <f t="shared" ref="E11:J11" si="0">SUM(E8:E10)</f>
        <v>0</v>
      </c>
      <c r="F11" s="21">
        <f t="shared" si="0"/>
        <v>0</v>
      </c>
      <c r="G11" s="21">
        <f t="shared" si="0"/>
        <v>0</v>
      </c>
      <c r="H11" s="21">
        <f t="shared" si="0"/>
        <v>0</v>
      </c>
      <c r="I11" s="12">
        <f t="shared" si="0"/>
        <v>450000</v>
      </c>
      <c r="J11" s="21">
        <f t="shared" si="0"/>
        <v>0</v>
      </c>
    </row>
    <row r="12" spans="2:50" s="9" customFormat="1" x14ac:dyDescent="0.35">
      <c r="B12" s="28"/>
      <c r="C12" s="19" t="s">
        <v>37</v>
      </c>
      <c r="D12" s="18" t="s">
        <v>36</v>
      </c>
      <c r="E12" s="15"/>
      <c r="F12" s="15"/>
      <c r="G12" s="15"/>
      <c r="H12" s="15"/>
      <c r="I12" s="12"/>
      <c r="J12" s="13" t="s">
        <v>36</v>
      </c>
    </row>
    <row r="13" spans="2:50" s="9" customFormat="1" x14ac:dyDescent="0.35">
      <c r="B13" s="28"/>
      <c r="C13" s="31"/>
      <c r="D13" s="20"/>
      <c r="E13" s="20"/>
      <c r="F13" s="20"/>
      <c r="G13" s="20"/>
      <c r="H13" s="20"/>
      <c r="I13" s="12"/>
      <c r="J13" s="20">
        <f>SUM(D13:H13)</f>
        <v>0</v>
      </c>
    </row>
    <row r="14" spans="2:50" s="9" customFormat="1" x14ac:dyDescent="0.35">
      <c r="B14" s="28"/>
      <c r="C14" s="31"/>
      <c r="D14" s="20"/>
      <c r="E14" s="20"/>
      <c r="F14" s="20"/>
      <c r="G14" s="20"/>
      <c r="H14" s="20"/>
      <c r="I14" s="12"/>
      <c r="J14" s="20">
        <f t="shared" ref="J14:J15" si="1">SUM(D14:H14)</f>
        <v>0</v>
      </c>
    </row>
    <row r="15" spans="2:50" s="9" customFormat="1" x14ac:dyDescent="0.35">
      <c r="B15" s="28"/>
      <c r="C15" s="15"/>
      <c r="D15" s="20"/>
      <c r="E15" s="16"/>
      <c r="F15" s="16"/>
      <c r="G15" s="16"/>
      <c r="H15" s="16"/>
      <c r="I15" s="12"/>
      <c r="J15" s="20">
        <f t="shared" si="1"/>
        <v>0</v>
      </c>
    </row>
    <row r="16" spans="2:50" s="9" customFormat="1" x14ac:dyDescent="0.35">
      <c r="B16" s="28"/>
      <c r="C16" s="14" t="s">
        <v>13</v>
      </c>
      <c r="D16" s="21">
        <f>SUM(D13:D15)</f>
        <v>0</v>
      </c>
      <c r="E16" s="21">
        <f t="shared" ref="E16:J16" si="2">SUM(E13:E15)</f>
        <v>0</v>
      </c>
      <c r="F16" s="21">
        <f t="shared" si="2"/>
        <v>0</v>
      </c>
      <c r="G16" s="21">
        <f t="shared" si="2"/>
        <v>0</v>
      </c>
      <c r="H16" s="21">
        <f t="shared" si="2"/>
        <v>0</v>
      </c>
      <c r="I16" s="12">
        <f t="shared" si="2"/>
        <v>0</v>
      </c>
      <c r="J16" s="21">
        <f t="shared" si="2"/>
        <v>0</v>
      </c>
    </row>
    <row r="17" spans="2:10" s="9" customFormat="1" x14ac:dyDescent="0.35">
      <c r="B17" s="28"/>
      <c r="C17" s="19" t="s">
        <v>38</v>
      </c>
      <c r="D17" s="18" t="s">
        <v>36</v>
      </c>
      <c r="E17" s="15"/>
      <c r="F17" s="15"/>
      <c r="G17" s="15"/>
      <c r="H17" s="15"/>
      <c r="I17" s="12"/>
      <c r="J17" s="13" t="s">
        <v>36</v>
      </c>
    </row>
    <row r="18" spans="2:10" s="9" customFormat="1" x14ac:dyDescent="0.35">
      <c r="B18" s="28"/>
      <c r="C18" s="31"/>
      <c r="D18" s="18"/>
      <c r="E18" s="15"/>
      <c r="F18" s="15"/>
      <c r="G18" s="15"/>
      <c r="H18" s="15"/>
      <c r="I18" s="12"/>
      <c r="J18" s="20">
        <f t="shared" ref="J18:J19" si="3">SUM(D18:H18)</f>
        <v>0</v>
      </c>
    </row>
    <row r="19" spans="2:10" s="9" customFormat="1" x14ac:dyDescent="0.35">
      <c r="B19" s="28"/>
      <c r="C19" s="35"/>
      <c r="D19" s="20"/>
      <c r="E19" s="16"/>
      <c r="F19" s="16"/>
      <c r="G19" s="16"/>
      <c r="H19" s="16"/>
      <c r="I19" s="12"/>
      <c r="J19" s="20">
        <f t="shared" si="3"/>
        <v>0</v>
      </c>
    </row>
    <row r="20" spans="2:10" s="9" customFormat="1" x14ac:dyDescent="0.35">
      <c r="B20" s="28"/>
      <c r="C20" s="35"/>
      <c r="D20" s="20"/>
      <c r="E20" s="20"/>
      <c r="F20" s="20"/>
      <c r="G20" s="20"/>
      <c r="H20" s="20"/>
      <c r="I20" s="41">
        <v>2000</v>
      </c>
      <c r="J20" s="20">
        <f>SUM(D20:H20)</f>
        <v>0</v>
      </c>
    </row>
    <row r="21" spans="2:10" s="9" customFormat="1" x14ac:dyDescent="0.35">
      <c r="B21" s="28"/>
      <c r="C21" s="35"/>
      <c r="D21" s="20"/>
      <c r="E21" s="20"/>
      <c r="F21" s="20"/>
      <c r="G21" s="20"/>
      <c r="H21" s="20"/>
      <c r="I21" s="41">
        <v>250</v>
      </c>
      <c r="J21" s="20">
        <f t="shared" ref="J21:J26" si="4">SUM(D21:H21)</f>
        <v>0</v>
      </c>
    </row>
    <row r="22" spans="2:10" s="9" customFormat="1" x14ac:dyDescent="0.35">
      <c r="B22" s="28"/>
      <c r="C22" s="31"/>
      <c r="D22" s="20"/>
      <c r="E22" s="20"/>
      <c r="F22" s="20"/>
      <c r="G22" s="20"/>
      <c r="H22" s="20"/>
      <c r="I22" s="41">
        <v>2250</v>
      </c>
      <c r="J22" s="20">
        <f t="shared" si="4"/>
        <v>0</v>
      </c>
    </row>
    <row r="23" spans="2:10" s="9" customFormat="1" x14ac:dyDescent="0.35">
      <c r="B23" s="28"/>
      <c r="C23" s="35"/>
      <c r="D23" s="20"/>
      <c r="E23" s="20"/>
      <c r="F23" s="20"/>
      <c r="G23" s="20"/>
      <c r="H23" s="20"/>
      <c r="I23" s="41">
        <v>1243</v>
      </c>
      <c r="J23" s="20">
        <f t="shared" si="4"/>
        <v>0</v>
      </c>
    </row>
    <row r="24" spans="2:10" s="9" customFormat="1" x14ac:dyDescent="0.35">
      <c r="B24" s="28"/>
      <c r="C24" s="35"/>
      <c r="D24" s="20"/>
      <c r="E24" s="20"/>
      <c r="F24" s="20"/>
      <c r="G24" s="20"/>
      <c r="H24" s="20"/>
      <c r="I24" s="41">
        <v>225</v>
      </c>
      <c r="J24" s="20">
        <f t="shared" si="4"/>
        <v>0</v>
      </c>
    </row>
    <row r="25" spans="2:10" s="9" customFormat="1" x14ac:dyDescent="0.35">
      <c r="B25" s="28"/>
      <c r="C25" s="35"/>
      <c r="D25" s="20"/>
      <c r="E25" s="20"/>
      <c r="F25" s="20"/>
      <c r="G25" s="20"/>
      <c r="H25" s="20"/>
      <c r="I25" s="41">
        <v>400</v>
      </c>
      <c r="J25" s="20">
        <f t="shared" si="4"/>
        <v>0</v>
      </c>
    </row>
    <row r="26" spans="2:10" s="9" customFormat="1" x14ac:dyDescent="0.35">
      <c r="B26" s="28"/>
      <c r="C26" s="31"/>
      <c r="D26" s="20"/>
      <c r="E26" s="20"/>
      <c r="F26" s="20"/>
      <c r="G26" s="20"/>
      <c r="H26" s="20"/>
      <c r="I26" s="41">
        <v>1638</v>
      </c>
      <c r="J26" s="20">
        <f t="shared" si="4"/>
        <v>0</v>
      </c>
    </row>
    <row r="27" spans="2:10" s="9" customFormat="1" x14ac:dyDescent="0.35">
      <c r="B27" s="28"/>
      <c r="C27" s="14" t="s">
        <v>14</v>
      </c>
      <c r="D27" s="21">
        <f>SUM(D20:D26)</f>
        <v>0</v>
      </c>
      <c r="E27" s="21">
        <f t="shared" ref="E27:H27" si="5">SUM(E20:E26)</f>
        <v>0</v>
      </c>
      <c r="F27" s="21">
        <f t="shared" si="5"/>
        <v>0</v>
      </c>
      <c r="G27" s="21">
        <f t="shared" si="5"/>
        <v>0</v>
      </c>
      <c r="H27" s="21">
        <f t="shared" si="5"/>
        <v>0</v>
      </c>
      <c r="I27" s="12"/>
      <c r="J27" s="21">
        <f>SUM(D27:H27)</f>
        <v>0</v>
      </c>
    </row>
    <row r="28" spans="2:10" s="9" customFormat="1" x14ac:dyDescent="0.35">
      <c r="B28" s="28"/>
      <c r="C28" s="19" t="s">
        <v>39</v>
      </c>
      <c r="D28" s="20"/>
      <c r="E28" s="15"/>
      <c r="F28" s="15"/>
      <c r="G28" s="15"/>
      <c r="H28" s="15"/>
      <c r="I28" s="12"/>
      <c r="J28" s="20" t="s">
        <v>20</v>
      </c>
    </row>
    <row r="29" spans="2:10" s="9" customFormat="1" x14ac:dyDescent="0.35">
      <c r="B29" s="28"/>
      <c r="C29" s="31"/>
      <c r="D29" s="20"/>
      <c r="E29" s="15"/>
      <c r="F29" s="15"/>
      <c r="G29" s="15"/>
      <c r="H29" s="15"/>
      <c r="I29" s="12"/>
      <c r="J29" s="20">
        <f>SUM(D29:H29)</f>
        <v>0</v>
      </c>
    </row>
    <row r="30" spans="2:10" s="9" customFormat="1" x14ac:dyDescent="0.35">
      <c r="B30" s="28" t="s">
        <v>40</v>
      </c>
      <c r="C30" s="34" t="s">
        <v>40</v>
      </c>
      <c r="D30" s="18" t="s">
        <v>36</v>
      </c>
      <c r="E30" s="15"/>
      <c r="F30" s="15"/>
      <c r="G30" s="15"/>
      <c r="H30" s="15"/>
      <c r="I30" s="12"/>
      <c r="J30" s="20">
        <f t="shared" ref="J30:J51" si="6">SUM(D30:H30)</f>
        <v>0</v>
      </c>
    </row>
    <row r="31" spans="2:10" s="9" customFormat="1" x14ac:dyDescent="0.35">
      <c r="B31" s="28"/>
      <c r="C31" s="14" t="s">
        <v>15</v>
      </c>
      <c r="D31" s="17">
        <f>SUM(D29:D30)</f>
        <v>0</v>
      </c>
      <c r="E31" s="17">
        <f t="shared" ref="E31:H31" si="7">SUM(E29:E30)</f>
        <v>0</v>
      </c>
      <c r="F31" s="17">
        <f t="shared" si="7"/>
        <v>0</v>
      </c>
      <c r="G31" s="17">
        <f t="shared" si="7"/>
        <v>0</v>
      </c>
      <c r="H31" s="17">
        <f t="shared" si="7"/>
        <v>0</v>
      </c>
      <c r="I31" s="12"/>
      <c r="J31" s="21">
        <f t="shared" si="6"/>
        <v>0</v>
      </c>
    </row>
    <row r="32" spans="2:10" s="9" customFormat="1" x14ac:dyDescent="0.35">
      <c r="B32" s="28"/>
      <c r="C32" s="19" t="s">
        <v>41</v>
      </c>
      <c r="D32" s="18" t="s">
        <v>36</v>
      </c>
      <c r="E32" s="15"/>
      <c r="F32" s="15"/>
      <c r="G32" s="15"/>
      <c r="H32" s="15"/>
      <c r="I32" s="12"/>
      <c r="J32" s="20"/>
    </row>
    <row r="33" spans="2:10" s="9" customFormat="1" x14ac:dyDescent="0.35">
      <c r="B33" s="28"/>
      <c r="C33" s="31"/>
      <c r="D33" s="20"/>
      <c r="E33" s="20"/>
      <c r="F33" s="20"/>
      <c r="G33" s="20"/>
      <c r="H33" s="20"/>
      <c r="I33" s="41">
        <v>5000</v>
      </c>
      <c r="J33" s="20">
        <f t="shared" si="6"/>
        <v>0</v>
      </c>
    </row>
    <row r="34" spans="2:10" s="9" customFormat="1" x14ac:dyDescent="0.35">
      <c r="B34" s="28"/>
      <c r="C34" s="31"/>
      <c r="D34" s="20"/>
      <c r="E34" s="16"/>
      <c r="F34" s="16"/>
      <c r="G34" s="16"/>
      <c r="H34" s="16"/>
      <c r="I34" s="12"/>
      <c r="J34" s="20">
        <f t="shared" si="6"/>
        <v>0</v>
      </c>
    </row>
    <row r="35" spans="2:10" s="9" customFormat="1" x14ac:dyDescent="0.35">
      <c r="B35" s="28"/>
      <c r="C35" s="14" t="s">
        <v>16</v>
      </c>
      <c r="D35" s="21">
        <f>SUM(D33:D34)</f>
        <v>0</v>
      </c>
      <c r="E35" s="21">
        <f t="shared" ref="E35:H35" si="8">SUM(E33:E34)</f>
        <v>0</v>
      </c>
      <c r="F35" s="21">
        <f t="shared" si="8"/>
        <v>0</v>
      </c>
      <c r="G35" s="21">
        <f t="shared" si="8"/>
        <v>0</v>
      </c>
      <c r="H35" s="21">
        <f t="shared" si="8"/>
        <v>0</v>
      </c>
      <c r="I35" s="12"/>
      <c r="J35" s="21">
        <f t="shared" si="6"/>
        <v>0</v>
      </c>
    </row>
    <row r="36" spans="2:10" s="9" customFormat="1" x14ac:dyDescent="0.35">
      <c r="B36" s="28"/>
      <c r="C36" s="19" t="s">
        <v>42</v>
      </c>
      <c r="D36" s="18" t="s">
        <v>36</v>
      </c>
      <c r="E36" s="15"/>
      <c r="F36" s="15"/>
      <c r="G36" s="15"/>
      <c r="H36" s="15"/>
      <c r="I36" s="12"/>
      <c r="J36" s="20"/>
    </row>
    <row r="37" spans="2:10" s="9" customFormat="1" x14ac:dyDescent="0.35">
      <c r="B37" s="28"/>
      <c r="C37" s="73"/>
      <c r="D37" s="20"/>
      <c r="E37" s="20"/>
      <c r="F37" s="20"/>
      <c r="G37" s="20"/>
      <c r="H37" s="20"/>
      <c r="I37" s="41"/>
      <c r="J37" s="20">
        <f t="shared" si="6"/>
        <v>0</v>
      </c>
    </row>
    <row r="38" spans="2:10" s="9" customFormat="1" x14ac:dyDescent="0.35">
      <c r="B38" s="28"/>
      <c r="C38" s="31"/>
      <c r="D38" s="20"/>
      <c r="E38" s="20"/>
      <c r="F38" s="20"/>
      <c r="G38" s="20"/>
      <c r="H38" s="20"/>
      <c r="I38" s="41">
        <v>22500000</v>
      </c>
      <c r="J38" s="20">
        <f t="shared" si="6"/>
        <v>0</v>
      </c>
    </row>
    <row r="39" spans="2:10" s="9" customFormat="1" x14ac:dyDescent="0.35">
      <c r="B39" s="28"/>
      <c r="C39" s="31"/>
      <c r="D39" s="20"/>
      <c r="E39" s="20"/>
      <c r="F39" s="20"/>
      <c r="G39" s="20"/>
      <c r="H39" s="20"/>
      <c r="I39" s="41">
        <v>75000000</v>
      </c>
      <c r="J39" s="20">
        <f t="shared" si="6"/>
        <v>0</v>
      </c>
    </row>
    <row r="40" spans="2:10" s="9" customFormat="1" x14ac:dyDescent="0.35">
      <c r="B40" s="28"/>
      <c r="C40" s="31"/>
      <c r="D40" s="20"/>
      <c r="E40" s="20"/>
      <c r="F40" s="20"/>
      <c r="G40" s="20"/>
      <c r="H40" s="20"/>
      <c r="I40" s="41"/>
      <c r="J40" s="20">
        <f t="shared" si="6"/>
        <v>0</v>
      </c>
    </row>
    <row r="41" spans="2:10" s="9" customFormat="1" x14ac:dyDescent="0.35">
      <c r="B41" s="28"/>
      <c r="C41" s="31"/>
      <c r="D41" s="20"/>
      <c r="E41" s="20"/>
      <c r="F41" s="20"/>
      <c r="G41" s="20"/>
      <c r="H41" s="20"/>
      <c r="I41" s="12"/>
      <c r="J41" s="20">
        <f t="shared" si="6"/>
        <v>0</v>
      </c>
    </row>
    <row r="42" spans="2:10" s="9" customFormat="1" x14ac:dyDescent="0.35">
      <c r="B42" s="28"/>
      <c r="C42" s="14" t="s">
        <v>17</v>
      </c>
      <c r="D42" s="21">
        <f>SUM(D37:D41)</f>
        <v>0</v>
      </c>
      <c r="E42" s="21">
        <f t="shared" ref="E42:H42" si="9">SUM(E37:E41)</f>
        <v>0</v>
      </c>
      <c r="F42" s="21">
        <f t="shared" si="9"/>
        <v>0</v>
      </c>
      <c r="G42" s="21">
        <f t="shared" si="9"/>
        <v>0</v>
      </c>
      <c r="H42" s="21">
        <f t="shared" si="9"/>
        <v>0</v>
      </c>
      <c r="I42" s="12"/>
      <c r="J42" s="21">
        <f t="shared" si="6"/>
        <v>0</v>
      </c>
    </row>
    <row r="43" spans="2:10" s="9" customFormat="1" x14ac:dyDescent="0.35">
      <c r="B43" s="28"/>
      <c r="C43" s="19" t="s">
        <v>43</v>
      </c>
      <c r="D43" s="18" t="s">
        <v>36</v>
      </c>
      <c r="E43" s="15"/>
      <c r="F43" s="15"/>
      <c r="G43" s="15"/>
      <c r="H43" s="15"/>
      <c r="I43" s="12"/>
      <c r="J43" s="20"/>
    </row>
    <row r="44" spans="2:10" s="9" customFormat="1" x14ac:dyDescent="0.35">
      <c r="B44" s="28"/>
      <c r="C44" s="31"/>
      <c r="D44" s="20"/>
      <c r="E44" s="20"/>
      <c r="F44" s="20"/>
      <c r="G44" s="20"/>
      <c r="H44" s="20"/>
      <c r="I44" s="41">
        <v>375000</v>
      </c>
      <c r="J44" s="20">
        <f t="shared" si="6"/>
        <v>0</v>
      </c>
    </row>
    <row r="45" spans="2:10" s="9" customFormat="1" x14ac:dyDescent="0.35">
      <c r="B45" s="28"/>
      <c r="C45" s="31"/>
      <c r="D45" s="20"/>
      <c r="E45" s="20"/>
      <c r="F45" s="20"/>
      <c r="G45" s="20"/>
      <c r="H45" s="20"/>
      <c r="I45" s="41">
        <v>781250</v>
      </c>
      <c r="J45" s="20">
        <f t="shared" si="6"/>
        <v>0</v>
      </c>
    </row>
    <row r="46" spans="2:10" s="9" customFormat="1" x14ac:dyDescent="0.35">
      <c r="B46" s="28"/>
      <c r="C46" s="31"/>
      <c r="D46" s="20"/>
      <c r="E46" s="20"/>
      <c r="F46" s="20"/>
      <c r="G46" s="20"/>
      <c r="H46" s="20"/>
      <c r="I46" s="41">
        <v>2083335</v>
      </c>
      <c r="J46" s="20">
        <f t="shared" si="6"/>
        <v>0</v>
      </c>
    </row>
    <row r="47" spans="2:10" s="9" customFormat="1" x14ac:dyDescent="0.35">
      <c r="B47" s="28"/>
      <c r="C47" s="31"/>
      <c r="D47" s="20"/>
      <c r="E47" s="16"/>
      <c r="F47" s="16"/>
      <c r="G47" s="16"/>
      <c r="H47" s="16"/>
      <c r="I47" s="12"/>
      <c r="J47" s="20">
        <f t="shared" si="6"/>
        <v>0</v>
      </c>
    </row>
    <row r="48" spans="2:10" s="9" customFormat="1" x14ac:dyDescent="0.35">
      <c r="B48" s="28"/>
      <c r="C48" s="31"/>
      <c r="D48" s="20"/>
      <c r="E48" s="16"/>
      <c r="F48" s="16"/>
      <c r="G48" s="16"/>
      <c r="H48" s="16"/>
      <c r="I48" s="12"/>
      <c r="J48" s="20">
        <f t="shared" si="6"/>
        <v>0</v>
      </c>
    </row>
    <row r="49" spans="2:10" s="9" customFormat="1" x14ac:dyDescent="0.35">
      <c r="B49" s="28"/>
      <c r="C49" s="15"/>
      <c r="D49" s="20"/>
      <c r="E49" s="16"/>
      <c r="F49" s="16"/>
      <c r="G49" s="16"/>
      <c r="H49" s="16"/>
      <c r="I49" s="12"/>
      <c r="J49" s="20">
        <f t="shared" si="6"/>
        <v>0</v>
      </c>
    </row>
    <row r="50" spans="2:10" s="9" customFormat="1" x14ac:dyDescent="0.35">
      <c r="B50" s="30"/>
      <c r="C50" s="14" t="s">
        <v>18</v>
      </c>
      <c r="D50" s="21">
        <f>SUM(D44:D49)</f>
        <v>0</v>
      </c>
      <c r="E50" s="21">
        <f t="shared" ref="E50:H50" si="10">SUM(E44:E49)</f>
        <v>0</v>
      </c>
      <c r="F50" s="21">
        <f t="shared" si="10"/>
        <v>0</v>
      </c>
      <c r="G50" s="21">
        <f t="shared" si="10"/>
        <v>0</v>
      </c>
      <c r="H50" s="21">
        <f t="shared" si="10"/>
        <v>0</v>
      </c>
      <c r="I50" s="12"/>
      <c r="J50" s="21">
        <f t="shared" si="6"/>
        <v>0</v>
      </c>
    </row>
    <row r="51" spans="2:10" s="9" customFormat="1" x14ac:dyDescent="0.35">
      <c r="B51" s="30"/>
      <c r="C51" s="14" t="s">
        <v>19</v>
      </c>
      <c r="D51" s="21">
        <f>SUM(D50,D42,D35,D31,D27,D16,D11)</f>
        <v>0</v>
      </c>
      <c r="E51" s="21">
        <f t="shared" ref="E51:H51" si="11">SUM(E50,E42,E35,E31,E27,E16,E11)</f>
        <v>0</v>
      </c>
      <c r="F51" s="21">
        <f t="shared" si="11"/>
        <v>0</v>
      </c>
      <c r="G51" s="21">
        <f t="shared" si="11"/>
        <v>0</v>
      </c>
      <c r="H51" s="21">
        <f t="shared" si="11"/>
        <v>0</v>
      </c>
      <c r="I51" s="12"/>
      <c r="J51" s="21">
        <f t="shared" si="6"/>
        <v>0</v>
      </c>
    </row>
    <row r="52" spans="2:10" s="9" customFormat="1" x14ac:dyDescent="0.35">
      <c r="B52" s="29"/>
      <c r="J52" s="9" t="s">
        <v>20</v>
      </c>
    </row>
    <row r="53" spans="2:10" s="9" customFormat="1" ht="29" x14ac:dyDescent="0.35">
      <c r="B53" s="87" t="s">
        <v>44</v>
      </c>
      <c r="C53" s="22" t="s">
        <v>44</v>
      </c>
      <c r="D53" s="23"/>
      <c r="E53" s="23"/>
      <c r="F53" s="23"/>
      <c r="G53" s="23"/>
      <c r="H53" s="23"/>
      <c r="J53" s="23" t="s">
        <v>20</v>
      </c>
    </row>
    <row r="54" spans="2:10" s="9" customFormat="1" x14ac:dyDescent="0.35">
      <c r="B54" s="28"/>
      <c r="C54" s="31"/>
      <c r="D54" s="18"/>
      <c r="E54" s="15"/>
      <c r="F54" s="15"/>
      <c r="G54" s="15"/>
      <c r="H54" s="15"/>
      <c r="I54" s="12"/>
      <c r="J54" s="20">
        <f>SUM(D54:H54)</f>
        <v>0</v>
      </c>
    </row>
    <row r="55" spans="2:10" s="9" customFormat="1" x14ac:dyDescent="0.35">
      <c r="B55" s="28"/>
      <c r="C55" s="31"/>
      <c r="D55" s="18"/>
      <c r="E55" s="15"/>
      <c r="F55" s="15"/>
      <c r="G55" s="15"/>
      <c r="H55" s="15"/>
      <c r="I55" s="12"/>
      <c r="J55" s="20">
        <f t="shared" ref="J55:J56" si="12">SUM(D55:H55)</f>
        <v>0</v>
      </c>
    </row>
    <row r="56" spans="2:10" s="9" customFormat="1" x14ac:dyDescent="0.35">
      <c r="B56" s="30"/>
      <c r="C56" s="14" t="s">
        <v>21</v>
      </c>
      <c r="D56" s="21">
        <f>SUM(D54:D55)</f>
        <v>0</v>
      </c>
      <c r="E56" s="21">
        <f t="shared" ref="E56:H56" si="13">SUM(E54:E55)</f>
        <v>0</v>
      </c>
      <c r="F56" s="21">
        <f t="shared" si="13"/>
        <v>0</v>
      </c>
      <c r="G56" s="21">
        <f t="shared" si="13"/>
        <v>0</v>
      </c>
      <c r="H56" s="21">
        <f t="shared" si="13"/>
        <v>0</v>
      </c>
      <c r="I56" s="12"/>
      <c r="J56" s="21">
        <f t="shared" si="12"/>
        <v>0</v>
      </c>
    </row>
    <row r="57" spans="2:10" s="9" customFormat="1" ht="15" thickBot="1" x14ac:dyDescent="0.4">
      <c r="B57" s="29"/>
      <c r="J57" s="9" t="s">
        <v>20</v>
      </c>
    </row>
    <row r="58" spans="2:10" s="6" customFormat="1" ht="29.5" thickBot="1" x14ac:dyDescent="0.4">
      <c r="B58" s="24" t="s">
        <v>22</v>
      </c>
      <c r="C58" s="24"/>
      <c r="D58" s="25">
        <f>SUM(D56,D51)</f>
        <v>0</v>
      </c>
      <c r="E58" s="25">
        <f t="shared" ref="E58:J58" si="14">SUM(E56,E51)</f>
        <v>0</v>
      </c>
      <c r="F58" s="25">
        <f t="shared" si="14"/>
        <v>0</v>
      </c>
      <c r="G58" s="25">
        <f t="shared" si="14"/>
        <v>0</v>
      </c>
      <c r="H58" s="25">
        <f t="shared" si="14"/>
        <v>0</v>
      </c>
      <c r="I58" s="12">
        <f>SUM(I56,I51)</f>
        <v>0</v>
      </c>
      <c r="J58" s="25">
        <f t="shared" si="14"/>
        <v>0</v>
      </c>
    </row>
    <row r="59" spans="2:10" x14ac:dyDescent="0.35">
      <c r="B59" s="11"/>
    </row>
    <row r="60" spans="2:10" x14ac:dyDescent="0.35">
      <c r="B60" s="11"/>
    </row>
    <row r="61" spans="2:10" x14ac:dyDescent="0.35">
      <c r="B61" s="11"/>
    </row>
    <row r="62" spans="2:10" x14ac:dyDescent="0.35">
      <c r="B62" s="11"/>
    </row>
    <row r="63" spans="2:10" x14ac:dyDescent="0.35">
      <c r="B63" s="11"/>
    </row>
    <row r="64" spans="2:10" x14ac:dyDescent="0.35">
      <c r="B64" s="11"/>
    </row>
    <row r="65" spans="2:2" x14ac:dyDescent="0.35">
      <c r="B65" s="11"/>
    </row>
    <row r="66" spans="2:2" x14ac:dyDescent="0.35">
      <c r="B66" s="11"/>
    </row>
    <row r="67" spans="2:2" x14ac:dyDescent="0.35">
      <c r="B67" s="11"/>
    </row>
    <row r="68" spans="2:2" x14ac:dyDescent="0.35">
      <c r="B68" s="11"/>
    </row>
    <row r="69" spans="2:2" x14ac:dyDescent="0.35">
      <c r="B69" s="11"/>
    </row>
    <row r="70" spans="2:2" x14ac:dyDescent="0.35">
      <c r="B70" s="11"/>
    </row>
    <row r="71" spans="2:2" x14ac:dyDescent="0.35">
      <c r="B71" s="11"/>
    </row>
    <row r="72" spans="2:2" x14ac:dyDescent="0.35">
      <c r="B72" s="11"/>
    </row>
    <row r="73" spans="2:2" x14ac:dyDescent="0.35">
      <c r="B73" s="11"/>
    </row>
  </sheetData>
  <pageMargins left="0.7" right="0.7" top="0.75" bottom="0.75" header="0.3" footer="0.3"/>
  <pageSetup scale="89" fitToHeight="0" orientation="landscape" r:id="rId1"/>
  <ignoredErrors>
    <ignoredError sqref="J44:J46 J38:J39 J33 J20:J26 J8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634C37-1548-4AC3-B53B-961AC359D6B3}">
  <sheetPr>
    <tabColor theme="9" tint="0.39997558519241921"/>
    <pageSetUpPr fitToPage="1"/>
  </sheetPr>
  <dimension ref="B2:AX72"/>
  <sheetViews>
    <sheetView showGridLines="0" zoomScale="85" zoomScaleNormal="85" workbookViewId="0">
      <pane xSplit="3" ySplit="6" topLeftCell="D7" activePane="bottomRight" state="frozen"/>
      <selection activeCell="R20" sqref="R20:W20"/>
      <selection pane="topRight" activeCell="R20" sqref="R20:W20"/>
      <selection pane="bottomLeft" activeCell="R20" sqref="R20:W20"/>
      <selection pane="bottomRight" activeCell="R20" sqref="R20:W20"/>
    </sheetView>
  </sheetViews>
  <sheetFormatPr defaultColWidth="9.1796875" defaultRowHeight="14.5" x14ac:dyDescent="0.35"/>
  <cols>
    <col min="1" max="1" width="3.1796875" style="8" customWidth="1"/>
    <col min="2" max="2" width="10" style="8" customWidth="1"/>
    <col min="3" max="3" width="46.81640625" style="8" customWidth="1"/>
    <col min="4" max="4" width="12.7265625" style="11" customWidth="1"/>
    <col min="5" max="5" width="12.453125" style="3" customWidth="1"/>
    <col min="6" max="6" width="12.81640625" style="8" customWidth="1"/>
    <col min="7" max="7" width="12.453125" style="8" customWidth="1"/>
    <col min="8" max="8" width="12.7265625" style="3" customWidth="1"/>
    <col min="9" max="9" width="0.81640625" style="12" customWidth="1"/>
    <col min="10" max="10" width="12.7265625" style="8" bestFit="1" customWidth="1"/>
    <col min="11" max="11" width="10.1796875" style="8" customWidth="1"/>
    <col min="12" max="16384" width="9.1796875" style="8"/>
  </cols>
  <sheetData>
    <row r="2" spans="2:50" ht="23.5" x14ac:dyDescent="0.55000000000000004">
      <c r="B2" s="36" t="s">
        <v>34</v>
      </c>
    </row>
    <row r="3" spans="2:50" x14ac:dyDescent="0.35">
      <c r="B3" s="80" t="s">
        <v>79</v>
      </c>
    </row>
    <row r="4" spans="2:50" x14ac:dyDescent="0.35">
      <c r="B4" s="7"/>
    </row>
    <row r="5" spans="2:50" ht="18.5" x14ac:dyDescent="0.45">
      <c r="B5" s="42" t="s">
        <v>2</v>
      </c>
      <c r="C5" s="43"/>
      <c r="D5" s="43"/>
      <c r="E5" s="43"/>
      <c r="F5" s="43"/>
      <c r="G5" s="43"/>
      <c r="H5" s="43"/>
      <c r="I5" s="43"/>
      <c r="J5" s="44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</row>
    <row r="6" spans="2:50" x14ac:dyDescent="0.35">
      <c r="B6" s="45" t="s">
        <v>3</v>
      </c>
      <c r="C6" s="45" t="s">
        <v>4</v>
      </c>
      <c r="D6" s="45" t="s">
        <v>5</v>
      </c>
      <c r="E6" s="46" t="s">
        <v>6</v>
      </c>
      <c r="F6" s="46" t="s">
        <v>7</v>
      </c>
      <c r="G6" s="46" t="s">
        <v>8</v>
      </c>
      <c r="H6" s="47" t="s">
        <v>9</v>
      </c>
      <c r="I6" s="48"/>
      <c r="J6" s="49" t="s">
        <v>10</v>
      </c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</row>
    <row r="7" spans="2:50" s="10" customFormat="1" x14ac:dyDescent="0.35">
      <c r="B7" s="27" t="s">
        <v>11</v>
      </c>
      <c r="C7" s="32" t="s">
        <v>35</v>
      </c>
      <c r="D7" s="15" t="s">
        <v>36</v>
      </c>
      <c r="E7" s="15" t="s">
        <v>36</v>
      </c>
      <c r="F7" s="15" t="s">
        <v>36</v>
      </c>
      <c r="G7" s="15"/>
      <c r="H7" s="15" t="s">
        <v>36</v>
      </c>
      <c r="I7" s="12"/>
      <c r="J7" s="13" t="s">
        <v>36</v>
      </c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</row>
    <row r="8" spans="2:50" s="9" customFormat="1" x14ac:dyDescent="0.35">
      <c r="B8" s="28"/>
      <c r="C8" s="31"/>
      <c r="D8" s="20"/>
      <c r="E8" s="20"/>
      <c r="F8" s="20"/>
      <c r="G8" s="20"/>
      <c r="H8" s="20"/>
      <c r="I8" s="41">
        <v>450000</v>
      </c>
      <c r="J8" s="20">
        <f>SUM(D8:H8)</f>
        <v>0</v>
      </c>
    </row>
    <row r="9" spans="2:50" s="9" customFormat="1" x14ac:dyDescent="0.35">
      <c r="B9" s="28"/>
      <c r="C9" s="31"/>
      <c r="D9" s="20"/>
      <c r="E9" s="20"/>
      <c r="F9" s="20"/>
      <c r="G9" s="20"/>
      <c r="H9" s="20"/>
      <c r="I9" s="12"/>
      <c r="J9" s="20">
        <f>SUM(D9:H9)</f>
        <v>0</v>
      </c>
    </row>
    <row r="10" spans="2:50" s="9" customFormat="1" x14ac:dyDescent="0.35">
      <c r="B10" s="28"/>
      <c r="C10" s="33"/>
      <c r="D10" s="20"/>
      <c r="E10" s="16"/>
      <c r="F10" s="16"/>
      <c r="G10" s="16"/>
      <c r="H10" s="16"/>
      <c r="I10" s="12"/>
      <c r="J10" s="20">
        <f>SUM(D10:H10)</f>
        <v>0</v>
      </c>
    </row>
    <row r="11" spans="2:50" s="9" customFormat="1" x14ac:dyDescent="0.35">
      <c r="B11" s="28"/>
      <c r="C11" s="14" t="s">
        <v>12</v>
      </c>
      <c r="D11" s="21">
        <f>SUM(D8:D10)</f>
        <v>0</v>
      </c>
      <c r="E11" s="21">
        <f t="shared" ref="E11:J11" si="0">SUM(E8:E10)</f>
        <v>0</v>
      </c>
      <c r="F11" s="21">
        <f t="shared" si="0"/>
        <v>0</v>
      </c>
      <c r="G11" s="21">
        <f t="shared" si="0"/>
        <v>0</v>
      </c>
      <c r="H11" s="21">
        <f t="shared" si="0"/>
        <v>0</v>
      </c>
      <c r="I11" s="12">
        <f t="shared" si="0"/>
        <v>450000</v>
      </c>
      <c r="J11" s="21">
        <f t="shared" si="0"/>
        <v>0</v>
      </c>
    </row>
    <row r="12" spans="2:50" s="9" customFormat="1" x14ac:dyDescent="0.35">
      <c r="B12" s="28"/>
      <c r="C12" s="19" t="s">
        <v>37</v>
      </c>
      <c r="D12" s="18" t="s">
        <v>36</v>
      </c>
      <c r="E12" s="15"/>
      <c r="F12" s="15"/>
      <c r="G12" s="15"/>
      <c r="H12" s="15"/>
      <c r="I12" s="12"/>
      <c r="J12" s="13" t="s">
        <v>36</v>
      </c>
    </row>
    <row r="13" spans="2:50" s="9" customFormat="1" x14ac:dyDescent="0.35">
      <c r="B13" s="28"/>
      <c r="C13" s="31"/>
      <c r="D13" s="20"/>
      <c r="E13" s="20"/>
      <c r="F13" s="20"/>
      <c r="G13" s="20"/>
      <c r="H13" s="20"/>
      <c r="I13" s="12"/>
      <c r="J13" s="20">
        <f>SUM(D13:H13)</f>
        <v>0</v>
      </c>
    </row>
    <row r="14" spans="2:50" s="9" customFormat="1" x14ac:dyDescent="0.35">
      <c r="B14" s="28"/>
      <c r="C14" s="31"/>
      <c r="D14" s="20"/>
      <c r="E14" s="20"/>
      <c r="F14" s="20"/>
      <c r="G14" s="20"/>
      <c r="H14" s="20"/>
      <c r="I14" s="12"/>
      <c r="J14" s="20">
        <f t="shared" ref="J14:J15" si="1">SUM(D14:H14)</f>
        <v>0</v>
      </c>
    </row>
    <row r="15" spans="2:50" s="9" customFormat="1" x14ac:dyDescent="0.35">
      <c r="B15" s="28"/>
      <c r="C15" s="15"/>
      <c r="D15" s="20"/>
      <c r="E15" s="16"/>
      <c r="F15" s="16"/>
      <c r="G15" s="16"/>
      <c r="H15" s="16"/>
      <c r="I15" s="12"/>
      <c r="J15" s="20">
        <f t="shared" si="1"/>
        <v>0</v>
      </c>
    </row>
    <row r="16" spans="2:50" s="9" customFormat="1" x14ac:dyDescent="0.35">
      <c r="B16" s="28"/>
      <c r="C16" s="14" t="s">
        <v>13</v>
      </c>
      <c r="D16" s="21">
        <f>SUM(D13:D15)</f>
        <v>0</v>
      </c>
      <c r="E16" s="21">
        <f t="shared" ref="E16:J16" si="2">SUM(E13:E15)</f>
        <v>0</v>
      </c>
      <c r="F16" s="21">
        <f t="shared" si="2"/>
        <v>0</v>
      </c>
      <c r="G16" s="21">
        <f t="shared" si="2"/>
        <v>0</v>
      </c>
      <c r="H16" s="21">
        <f t="shared" si="2"/>
        <v>0</v>
      </c>
      <c r="I16" s="12">
        <f t="shared" si="2"/>
        <v>0</v>
      </c>
      <c r="J16" s="21">
        <f t="shared" si="2"/>
        <v>0</v>
      </c>
    </row>
    <row r="17" spans="2:10" s="9" customFormat="1" x14ac:dyDescent="0.35">
      <c r="B17" s="28"/>
      <c r="C17" s="19" t="s">
        <v>38</v>
      </c>
      <c r="D17" s="18" t="s">
        <v>36</v>
      </c>
      <c r="E17" s="15"/>
      <c r="F17" s="15"/>
      <c r="G17" s="15"/>
      <c r="H17" s="15"/>
      <c r="I17" s="12"/>
      <c r="J17" s="13" t="s">
        <v>36</v>
      </c>
    </row>
    <row r="18" spans="2:10" s="9" customFormat="1" x14ac:dyDescent="0.35">
      <c r="B18" s="28"/>
      <c r="C18" s="31"/>
      <c r="D18" s="18"/>
      <c r="E18" s="15"/>
      <c r="F18" s="15"/>
      <c r="G18" s="15"/>
      <c r="H18" s="15"/>
      <c r="I18" s="12"/>
      <c r="J18" s="20">
        <f t="shared" ref="J18:J19" si="3">SUM(D18:H18)</f>
        <v>0</v>
      </c>
    </row>
    <row r="19" spans="2:10" s="9" customFormat="1" x14ac:dyDescent="0.35">
      <c r="B19" s="28"/>
      <c r="C19" s="35"/>
      <c r="D19" s="20" t="s">
        <v>40</v>
      </c>
      <c r="E19" s="16" t="s">
        <v>40</v>
      </c>
      <c r="F19" s="16" t="s">
        <v>40</v>
      </c>
      <c r="G19" s="16"/>
      <c r="H19" s="16"/>
      <c r="I19" s="12"/>
      <c r="J19" s="20">
        <f t="shared" si="3"/>
        <v>0</v>
      </c>
    </row>
    <row r="20" spans="2:10" s="9" customFormat="1" x14ac:dyDescent="0.35">
      <c r="B20" s="28"/>
      <c r="C20" s="35"/>
      <c r="D20" s="20"/>
      <c r="E20" s="20"/>
      <c r="F20" s="20"/>
      <c r="G20" s="20"/>
      <c r="H20" s="20"/>
      <c r="I20" s="41">
        <v>2000</v>
      </c>
      <c r="J20" s="20">
        <f>SUM(D20:H20)</f>
        <v>0</v>
      </c>
    </row>
    <row r="21" spans="2:10" s="9" customFormat="1" x14ac:dyDescent="0.35">
      <c r="B21" s="28"/>
      <c r="C21" s="35"/>
      <c r="D21" s="20"/>
      <c r="E21" s="20"/>
      <c r="F21" s="20"/>
      <c r="G21" s="20"/>
      <c r="H21" s="20"/>
      <c r="I21" s="41">
        <v>250</v>
      </c>
      <c r="J21" s="20">
        <f t="shared" ref="J21:J26" si="4">SUM(D21:H21)</f>
        <v>0</v>
      </c>
    </row>
    <row r="22" spans="2:10" s="9" customFormat="1" x14ac:dyDescent="0.35">
      <c r="B22" s="28"/>
      <c r="C22" s="31"/>
      <c r="D22" s="20"/>
      <c r="E22" s="20"/>
      <c r="F22" s="20"/>
      <c r="G22" s="20"/>
      <c r="H22" s="20"/>
      <c r="I22" s="41">
        <v>2250</v>
      </c>
      <c r="J22" s="20">
        <f t="shared" si="4"/>
        <v>0</v>
      </c>
    </row>
    <row r="23" spans="2:10" s="9" customFormat="1" x14ac:dyDescent="0.35">
      <c r="B23" s="28"/>
      <c r="C23" s="35"/>
      <c r="D23" s="20"/>
      <c r="E23" s="20"/>
      <c r="F23" s="20"/>
      <c r="G23" s="20"/>
      <c r="H23" s="20"/>
      <c r="I23" s="41">
        <v>1243</v>
      </c>
      <c r="J23" s="20">
        <f t="shared" si="4"/>
        <v>0</v>
      </c>
    </row>
    <row r="24" spans="2:10" s="9" customFormat="1" x14ac:dyDescent="0.35">
      <c r="B24" s="28"/>
      <c r="C24" s="35"/>
      <c r="D24" s="20"/>
      <c r="E24" s="20"/>
      <c r="F24" s="20"/>
      <c r="G24" s="20"/>
      <c r="H24" s="20"/>
      <c r="I24" s="41">
        <v>225</v>
      </c>
      <c r="J24" s="20">
        <f t="shared" si="4"/>
        <v>0</v>
      </c>
    </row>
    <row r="25" spans="2:10" s="9" customFormat="1" x14ac:dyDescent="0.35">
      <c r="B25" s="28"/>
      <c r="C25" s="35"/>
      <c r="D25" s="20"/>
      <c r="E25" s="20"/>
      <c r="F25" s="20"/>
      <c r="G25" s="20"/>
      <c r="H25" s="20"/>
      <c r="I25" s="41">
        <v>400</v>
      </c>
      <c r="J25" s="20">
        <f t="shared" si="4"/>
        <v>0</v>
      </c>
    </row>
    <row r="26" spans="2:10" s="9" customFormat="1" x14ac:dyDescent="0.35">
      <c r="B26" s="28"/>
      <c r="C26" s="31"/>
      <c r="D26" s="20"/>
      <c r="E26" s="20"/>
      <c r="F26" s="20"/>
      <c r="G26" s="20"/>
      <c r="H26" s="20"/>
      <c r="I26" s="41">
        <v>1638</v>
      </c>
      <c r="J26" s="20">
        <f t="shared" si="4"/>
        <v>0</v>
      </c>
    </row>
    <row r="27" spans="2:10" s="9" customFormat="1" x14ac:dyDescent="0.35">
      <c r="B27" s="28"/>
      <c r="C27" s="14" t="s">
        <v>14</v>
      </c>
      <c r="D27" s="21">
        <f>SUM(D20:D26)</f>
        <v>0</v>
      </c>
      <c r="E27" s="21">
        <f t="shared" ref="E27:H27" si="5">SUM(E20:E26)</f>
        <v>0</v>
      </c>
      <c r="F27" s="21">
        <f t="shared" si="5"/>
        <v>0</v>
      </c>
      <c r="G27" s="21">
        <f t="shared" si="5"/>
        <v>0</v>
      </c>
      <c r="H27" s="21">
        <f t="shared" si="5"/>
        <v>0</v>
      </c>
      <c r="I27" s="12"/>
      <c r="J27" s="21">
        <f>SUM(D27:H27)</f>
        <v>0</v>
      </c>
    </row>
    <row r="28" spans="2:10" s="9" customFormat="1" x14ac:dyDescent="0.35">
      <c r="B28" s="28"/>
      <c r="C28" s="19" t="s">
        <v>39</v>
      </c>
      <c r="D28" s="20"/>
      <c r="E28" s="15"/>
      <c r="F28" s="15"/>
      <c r="G28" s="15"/>
      <c r="H28" s="15"/>
      <c r="I28" s="12"/>
      <c r="J28" s="20" t="s">
        <v>20</v>
      </c>
    </row>
    <row r="29" spans="2:10" s="9" customFormat="1" x14ac:dyDescent="0.35">
      <c r="B29" s="28"/>
      <c r="C29" s="31"/>
      <c r="D29" s="20"/>
      <c r="E29" s="15"/>
      <c r="F29" s="15"/>
      <c r="G29" s="15"/>
      <c r="H29" s="15"/>
      <c r="I29" s="12"/>
      <c r="J29" s="20">
        <f>SUM(D29:H29)</f>
        <v>0</v>
      </c>
    </row>
    <row r="30" spans="2:10" s="9" customFormat="1" x14ac:dyDescent="0.35">
      <c r="B30" s="28" t="s">
        <v>40</v>
      </c>
      <c r="C30" s="34" t="s">
        <v>40</v>
      </c>
      <c r="D30" s="18" t="s">
        <v>36</v>
      </c>
      <c r="E30" s="15"/>
      <c r="F30" s="15"/>
      <c r="G30" s="15"/>
      <c r="H30" s="15"/>
      <c r="I30" s="12"/>
      <c r="J30" s="20">
        <f t="shared" ref="J30:J50" si="6">SUM(D30:H30)</f>
        <v>0</v>
      </c>
    </row>
    <row r="31" spans="2:10" s="9" customFormat="1" x14ac:dyDescent="0.35">
      <c r="B31" s="28"/>
      <c r="C31" s="14" t="s">
        <v>15</v>
      </c>
      <c r="D31" s="17">
        <f>SUM(D29:D30)</f>
        <v>0</v>
      </c>
      <c r="E31" s="17">
        <f t="shared" ref="E31:H31" si="7">SUM(E29:E30)</f>
        <v>0</v>
      </c>
      <c r="F31" s="17">
        <f t="shared" si="7"/>
        <v>0</v>
      </c>
      <c r="G31" s="17">
        <f t="shared" si="7"/>
        <v>0</v>
      </c>
      <c r="H31" s="17">
        <f t="shared" si="7"/>
        <v>0</v>
      </c>
      <c r="I31" s="12"/>
      <c r="J31" s="21">
        <f t="shared" si="6"/>
        <v>0</v>
      </c>
    </row>
    <row r="32" spans="2:10" s="9" customFormat="1" x14ac:dyDescent="0.35">
      <c r="B32" s="28"/>
      <c r="C32" s="19" t="s">
        <v>41</v>
      </c>
      <c r="D32" s="18" t="s">
        <v>36</v>
      </c>
      <c r="E32" s="15"/>
      <c r="F32" s="15"/>
      <c r="G32" s="15"/>
      <c r="H32" s="15"/>
      <c r="I32" s="12"/>
      <c r="J32" s="20"/>
    </row>
    <row r="33" spans="2:10" s="9" customFormat="1" x14ac:dyDescent="0.35">
      <c r="B33" s="28"/>
      <c r="C33" s="31"/>
      <c r="D33" s="20"/>
      <c r="E33" s="20"/>
      <c r="F33" s="20"/>
      <c r="G33" s="20"/>
      <c r="H33" s="20"/>
      <c r="I33" s="41">
        <v>5000</v>
      </c>
      <c r="J33" s="20">
        <f t="shared" si="6"/>
        <v>0</v>
      </c>
    </row>
    <row r="34" spans="2:10" s="9" customFormat="1" x14ac:dyDescent="0.35">
      <c r="B34" s="28"/>
      <c r="C34" s="31"/>
      <c r="D34" s="20"/>
      <c r="E34" s="16"/>
      <c r="F34" s="16"/>
      <c r="G34" s="16"/>
      <c r="H34" s="16"/>
      <c r="I34" s="12"/>
      <c r="J34" s="20">
        <f t="shared" si="6"/>
        <v>0</v>
      </c>
    </row>
    <row r="35" spans="2:10" s="9" customFormat="1" x14ac:dyDescent="0.35">
      <c r="B35" s="28"/>
      <c r="C35" s="14" t="s">
        <v>16</v>
      </c>
      <c r="D35" s="21">
        <f>SUM(D33:D34)</f>
        <v>0</v>
      </c>
      <c r="E35" s="21">
        <f t="shared" ref="E35:H35" si="8">SUM(E33:E34)</f>
        <v>0</v>
      </c>
      <c r="F35" s="21">
        <f t="shared" si="8"/>
        <v>0</v>
      </c>
      <c r="G35" s="21">
        <f t="shared" si="8"/>
        <v>0</v>
      </c>
      <c r="H35" s="21">
        <f t="shared" si="8"/>
        <v>0</v>
      </c>
      <c r="I35" s="12"/>
      <c r="J35" s="21">
        <f t="shared" si="6"/>
        <v>0</v>
      </c>
    </row>
    <row r="36" spans="2:10" s="9" customFormat="1" x14ac:dyDescent="0.35">
      <c r="B36" s="28"/>
      <c r="C36" s="19" t="s">
        <v>42</v>
      </c>
      <c r="D36" s="18" t="s">
        <v>36</v>
      </c>
      <c r="E36" s="15"/>
      <c r="F36" s="15"/>
      <c r="G36" s="15"/>
      <c r="H36" s="15"/>
      <c r="I36" s="12"/>
      <c r="J36" s="20"/>
    </row>
    <row r="37" spans="2:10" s="9" customFormat="1" x14ac:dyDescent="0.35">
      <c r="B37" s="28"/>
      <c r="C37" s="31"/>
      <c r="D37" s="20"/>
      <c r="E37" s="20"/>
      <c r="F37" s="20"/>
      <c r="G37" s="20"/>
      <c r="H37" s="20"/>
      <c r="I37" s="41">
        <v>5106000</v>
      </c>
      <c r="J37" s="20">
        <f t="shared" si="6"/>
        <v>0</v>
      </c>
    </row>
    <row r="38" spans="2:10" s="9" customFormat="1" x14ac:dyDescent="0.35">
      <c r="B38" s="28"/>
      <c r="C38" s="31"/>
      <c r="D38" s="20"/>
      <c r="E38" s="20"/>
      <c r="F38" s="20"/>
      <c r="G38" s="20"/>
      <c r="H38" s="20"/>
      <c r="I38" s="41">
        <v>22500000</v>
      </c>
      <c r="J38" s="20">
        <f t="shared" si="6"/>
        <v>0</v>
      </c>
    </row>
    <row r="39" spans="2:10" s="9" customFormat="1" x14ac:dyDescent="0.35">
      <c r="B39" s="28"/>
      <c r="C39" s="31"/>
      <c r="D39" s="20"/>
      <c r="E39" s="20"/>
      <c r="F39" s="20"/>
      <c r="G39" s="20"/>
      <c r="H39" s="20"/>
      <c r="I39" s="41">
        <v>75000000</v>
      </c>
      <c r="J39" s="20">
        <f t="shared" si="6"/>
        <v>0</v>
      </c>
    </row>
    <row r="40" spans="2:10" s="9" customFormat="1" x14ac:dyDescent="0.35">
      <c r="B40" s="28"/>
      <c r="C40" s="31"/>
      <c r="D40" s="20"/>
      <c r="E40" s="16"/>
      <c r="F40" s="16"/>
      <c r="G40" s="16"/>
      <c r="H40" s="16"/>
      <c r="I40" s="12"/>
      <c r="J40" s="20">
        <f t="shared" si="6"/>
        <v>0</v>
      </c>
    </row>
    <row r="41" spans="2:10" s="9" customFormat="1" x14ac:dyDescent="0.35">
      <c r="B41" s="28"/>
      <c r="C41" s="14" t="s">
        <v>45</v>
      </c>
      <c r="D41" s="21">
        <f>SUM(D37:D40)</f>
        <v>0</v>
      </c>
      <c r="E41" s="21">
        <f t="shared" ref="E41:H41" si="9">SUM(E37:E40)</f>
        <v>0</v>
      </c>
      <c r="F41" s="21">
        <f t="shared" si="9"/>
        <v>0</v>
      </c>
      <c r="G41" s="21">
        <f t="shared" si="9"/>
        <v>0</v>
      </c>
      <c r="H41" s="21">
        <f t="shared" si="9"/>
        <v>0</v>
      </c>
      <c r="I41" s="12"/>
      <c r="J41" s="21">
        <f t="shared" si="6"/>
        <v>0</v>
      </c>
    </row>
    <row r="42" spans="2:10" s="9" customFormat="1" x14ac:dyDescent="0.35">
      <c r="B42" s="28"/>
      <c r="C42" s="19" t="s">
        <v>46</v>
      </c>
      <c r="D42" s="18" t="s">
        <v>36</v>
      </c>
      <c r="E42" s="15"/>
      <c r="F42" s="15"/>
      <c r="G42" s="15"/>
      <c r="H42" s="15"/>
      <c r="I42" s="12"/>
      <c r="J42" s="20"/>
    </row>
    <row r="43" spans="2:10" s="9" customFormat="1" x14ac:dyDescent="0.35">
      <c r="B43" s="28"/>
      <c r="C43" s="31"/>
      <c r="D43" s="20"/>
      <c r="E43" s="20"/>
      <c r="F43" s="20"/>
      <c r="G43" s="20"/>
      <c r="H43" s="20"/>
      <c r="I43" s="41">
        <v>375000</v>
      </c>
      <c r="J43" s="20">
        <f t="shared" si="6"/>
        <v>0</v>
      </c>
    </row>
    <row r="44" spans="2:10" s="9" customFormat="1" x14ac:dyDescent="0.35">
      <c r="B44" s="28"/>
      <c r="C44" s="31"/>
      <c r="D44" s="20"/>
      <c r="E44" s="20"/>
      <c r="F44" s="20"/>
      <c r="G44" s="20"/>
      <c r="H44" s="20"/>
      <c r="I44" s="41">
        <v>781250</v>
      </c>
      <c r="J44" s="20">
        <f t="shared" si="6"/>
        <v>0</v>
      </c>
    </row>
    <row r="45" spans="2:10" s="9" customFormat="1" x14ac:dyDescent="0.35">
      <c r="B45" s="28"/>
      <c r="C45" s="31"/>
      <c r="D45" s="20"/>
      <c r="E45" s="20"/>
      <c r="F45" s="20"/>
      <c r="G45" s="20"/>
      <c r="H45" s="20"/>
      <c r="I45" s="41">
        <v>2083335</v>
      </c>
      <c r="J45" s="20">
        <f t="shared" si="6"/>
        <v>0</v>
      </c>
    </row>
    <row r="46" spans="2:10" s="9" customFormat="1" x14ac:dyDescent="0.35">
      <c r="B46" s="28"/>
      <c r="C46" s="31"/>
      <c r="D46" s="20"/>
      <c r="E46" s="16"/>
      <c r="F46" s="16"/>
      <c r="G46" s="16"/>
      <c r="H46" s="16"/>
      <c r="I46" s="12"/>
      <c r="J46" s="20">
        <f t="shared" si="6"/>
        <v>0</v>
      </c>
    </row>
    <row r="47" spans="2:10" s="9" customFormat="1" x14ac:dyDescent="0.35">
      <c r="B47" s="28"/>
      <c r="C47" s="31"/>
      <c r="D47" s="20"/>
      <c r="E47" s="16"/>
      <c r="F47" s="16"/>
      <c r="G47" s="16"/>
      <c r="H47" s="16"/>
      <c r="I47" s="12"/>
      <c r="J47" s="20">
        <f t="shared" si="6"/>
        <v>0</v>
      </c>
    </row>
    <row r="48" spans="2:10" s="9" customFormat="1" x14ac:dyDescent="0.35">
      <c r="B48" s="28"/>
      <c r="C48" s="15"/>
      <c r="D48" s="20"/>
      <c r="E48" s="16"/>
      <c r="F48" s="16"/>
      <c r="G48" s="16"/>
      <c r="H48" s="16"/>
      <c r="I48" s="12"/>
      <c r="J48" s="20">
        <f t="shared" si="6"/>
        <v>0</v>
      </c>
    </row>
    <row r="49" spans="2:10" s="9" customFormat="1" x14ac:dyDescent="0.35">
      <c r="B49" s="30"/>
      <c r="C49" s="14" t="s">
        <v>18</v>
      </c>
      <c r="D49" s="21">
        <f>SUM(D43:D48)</f>
        <v>0</v>
      </c>
      <c r="E49" s="21">
        <f t="shared" ref="E49:H49" si="10">SUM(E43:E48)</f>
        <v>0</v>
      </c>
      <c r="F49" s="21">
        <f t="shared" si="10"/>
        <v>0</v>
      </c>
      <c r="G49" s="21">
        <f t="shared" si="10"/>
        <v>0</v>
      </c>
      <c r="H49" s="21">
        <f t="shared" si="10"/>
        <v>0</v>
      </c>
      <c r="I49" s="12"/>
      <c r="J49" s="21">
        <f t="shared" si="6"/>
        <v>0</v>
      </c>
    </row>
    <row r="50" spans="2:10" s="9" customFormat="1" x14ac:dyDescent="0.35">
      <c r="B50" s="30"/>
      <c r="C50" s="14" t="s">
        <v>19</v>
      </c>
      <c r="D50" s="21">
        <f>SUM(D49,D41,D35,D31,D27,D16,D11)</f>
        <v>0</v>
      </c>
      <c r="E50" s="21">
        <f t="shared" ref="E50:H50" si="11">SUM(E49,E41,E35,E31,E27,E16,E11)</f>
        <v>0</v>
      </c>
      <c r="F50" s="21">
        <f t="shared" si="11"/>
        <v>0</v>
      </c>
      <c r="G50" s="21">
        <f t="shared" si="11"/>
        <v>0</v>
      </c>
      <c r="H50" s="21">
        <f t="shared" si="11"/>
        <v>0</v>
      </c>
      <c r="I50" s="12"/>
      <c r="J50" s="21">
        <f t="shared" si="6"/>
        <v>0</v>
      </c>
    </row>
    <row r="51" spans="2:10" s="9" customFormat="1" x14ac:dyDescent="0.35">
      <c r="B51" s="29"/>
      <c r="J51" s="9" t="s">
        <v>20</v>
      </c>
    </row>
    <row r="52" spans="2:10" s="9" customFormat="1" ht="29" x14ac:dyDescent="0.35">
      <c r="B52" s="87" t="s">
        <v>44</v>
      </c>
      <c r="C52" s="22" t="s">
        <v>44</v>
      </c>
      <c r="D52" s="23"/>
      <c r="E52" s="23"/>
      <c r="F52" s="23"/>
      <c r="G52" s="23"/>
      <c r="H52" s="23"/>
      <c r="J52" s="23" t="s">
        <v>20</v>
      </c>
    </row>
    <row r="53" spans="2:10" s="9" customFormat="1" x14ac:dyDescent="0.35">
      <c r="B53" s="28"/>
      <c r="C53" s="31"/>
      <c r="D53" s="18"/>
      <c r="E53" s="15"/>
      <c r="F53" s="15"/>
      <c r="G53" s="15"/>
      <c r="H53" s="15"/>
      <c r="I53" s="12"/>
      <c r="J53" s="20">
        <f>SUM(D53:H53)</f>
        <v>0</v>
      </c>
    </row>
    <row r="54" spans="2:10" s="9" customFormat="1" x14ac:dyDescent="0.35">
      <c r="B54" s="28"/>
      <c r="C54" s="31"/>
      <c r="D54" s="18"/>
      <c r="E54" s="15"/>
      <c r="F54" s="15"/>
      <c r="G54" s="15"/>
      <c r="H54" s="15"/>
      <c r="I54" s="12"/>
      <c r="J54" s="20">
        <f t="shared" ref="J54:J55" si="12">SUM(D54:H54)</f>
        <v>0</v>
      </c>
    </row>
    <row r="55" spans="2:10" s="9" customFormat="1" x14ac:dyDescent="0.35">
      <c r="B55" s="30"/>
      <c r="C55" s="14" t="s">
        <v>21</v>
      </c>
      <c r="D55" s="21">
        <f>SUM(D53:D54)</f>
        <v>0</v>
      </c>
      <c r="E55" s="21">
        <f t="shared" ref="E55:H55" si="13">SUM(E53:E54)</f>
        <v>0</v>
      </c>
      <c r="F55" s="21">
        <f t="shared" si="13"/>
        <v>0</v>
      </c>
      <c r="G55" s="21">
        <f t="shared" si="13"/>
        <v>0</v>
      </c>
      <c r="H55" s="21">
        <f t="shared" si="13"/>
        <v>0</v>
      </c>
      <c r="I55" s="12"/>
      <c r="J55" s="21">
        <f t="shared" si="12"/>
        <v>0</v>
      </c>
    </row>
    <row r="56" spans="2:10" s="9" customFormat="1" ht="15" thickBot="1" x14ac:dyDescent="0.4">
      <c r="B56" s="29"/>
      <c r="J56" s="9" t="s">
        <v>20</v>
      </c>
    </row>
    <row r="57" spans="2:10" s="6" customFormat="1" ht="29.5" thickBot="1" x14ac:dyDescent="0.4">
      <c r="B57" s="24" t="s">
        <v>22</v>
      </c>
      <c r="C57" s="24"/>
      <c r="D57" s="25">
        <f>SUM(D55,D50)</f>
        <v>0</v>
      </c>
      <c r="E57" s="25">
        <f t="shared" ref="E57:J57" si="14">SUM(E55,E50)</f>
        <v>0</v>
      </c>
      <c r="F57" s="25">
        <f t="shared" si="14"/>
        <v>0</v>
      </c>
      <c r="G57" s="25">
        <f t="shared" si="14"/>
        <v>0</v>
      </c>
      <c r="H57" s="25">
        <f t="shared" si="14"/>
        <v>0</v>
      </c>
      <c r="I57" s="12">
        <f>SUM(I55,I50)</f>
        <v>0</v>
      </c>
      <c r="J57" s="25">
        <f t="shared" si="14"/>
        <v>0</v>
      </c>
    </row>
    <row r="58" spans="2:10" x14ac:dyDescent="0.35">
      <c r="B58" s="11"/>
    </row>
    <row r="59" spans="2:10" x14ac:dyDescent="0.35">
      <c r="B59" s="11"/>
    </row>
    <row r="60" spans="2:10" x14ac:dyDescent="0.35">
      <c r="B60" s="11"/>
    </row>
    <row r="61" spans="2:10" x14ac:dyDescent="0.35">
      <c r="B61" s="11"/>
    </row>
    <row r="62" spans="2:10" x14ac:dyDescent="0.35">
      <c r="B62" s="11"/>
    </row>
    <row r="63" spans="2:10" x14ac:dyDescent="0.35">
      <c r="B63" s="11"/>
    </row>
    <row r="64" spans="2:10" x14ac:dyDescent="0.35">
      <c r="B64" s="11"/>
    </row>
    <row r="65" spans="2:2" x14ac:dyDescent="0.35">
      <c r="B65" s="11"/>
    </row>
    <row r="66" spans="2:2" x14ac:dyDescent="0.35">
      <c r="B66" s="11"/>
    </row>
    <row r="67" spans="2:2" x14ac:dyDescent="0.35">
      <c r="B67" s="11"/>
    </row>
    <row r="68" spans="2:2" x14ac:dyDescent="0.35">
      <c r="B68" s="11"/>
    </row>
    <row r="69" spans="2:2" x14ac:dyDescent="0.35">
      <c r="B69" s="11"/>
    </row>
    <row r="70" spans="2:2" x14ac:dyDescent="0.35">
      <c r="B70" s="11"/>
    </row>
    <row r="71" spans="2:2" x14ac:dyDescent="0.35">
      <c r="B71" s="11"/>
    </row>
    <row r="72" spans="2:2" x14ac:dyDescent="0.35">
      <c r="B72" s="11"/>
    </row>
  </sheetData>
  <pageMargins left="0.7" right="0.7" top="0.75" bottom="0.75" header="0.3" footer="0.3"/>
  <pageSetup scale="89" fitToHeight="0" orientation="landscape" r:id="rId1"/>
  <ignoredErrors>
    <ignoredError sqref="J8 J20:J26 J33 J37:J39 J43:J45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9BCA6-00E8-466E-B7CB-7CE5A657A5FA}">
  <sheetPr>
    <tabColor theme="9" tint="0.39997558519241921"/>
    <pageSetUpPr fitToPage="1"/>
  </sheetPr>
  <dimension ref="B2:AX72"/>
  <sheetViews>
    <sheetView showGridLines="0" zoomScale="85" zoomScaleNormal="85" workbookViewId="0">
      <pane xSplit="3" ySplit="6" topLeftCell="D7" activePane="bottomRight" state="frozen"/>
      <selection activeCell="R20" sqref="R20:W20"/>
      <selection pane="topRight" activeCell="R20" sqref="R20:W20"/>
      <selection pane="bottomLeft" activeCell="R20" sqref="R20:W20"/>
      <selection pane="bottomRight" activeCell="R20" sqref="R20:W20"/>
    </sheetView>
  </sheetViews>
  <sheetFormatPr defaultColWidth="9.1796875" defaultRowHeight="14.5" x14ac:dyDescent="0.35"/>
  <cols>
    <col min="1" max="1" width="3.1796875" style="8" customWidth="1"/>
    <col min="2" max="2" width="11.1796875" style="8" customWidth="1"/>
    <col min="3" max="3" width="46.453125" style="8" customWidth="1"/>
    <col min="4" max="4" width="13.26953125" style="11" customWidth="1"/>
    <col min="5" max="5" width="13.1796875" style="3" customWidth="1"/>
    <col min="6" max="7" width="13.1796875" style="8" customWidth="1"/>
    <col min="8" max="8" width="12.81640625" style="3" customWidth="1"/>
    <col min="9" max="9" width="0.81640625" style="12" customWidth="1"/>
    <col min="10" max="10" width="14.54296875" style="8" customWidth="1"/>
    <col min="11" max="11" width="10.1796875" style="8" customWidth="1"/>
    <col min="12" max="16384" width="9.1796875" style="8"/>
  </cols>
  <sheetData>
    <row r="2" spans="2:50" ht="23.5" x14ac:dyDescent="0.55000000000000004">
      <c r="B2" s="36" t="s">
        <v>34</v>
      </c>
    </row>
    <row r="3" spans="2:50" x14ac:dyDescent="0.35">
      <c r="B3" s="80" t="s">
        <v>79</v>
      </c>
    </row>
    <row r="4" spans="2:50" x14ac:dyDescent="0.35">
      <c r="B4" s="7"/>
    </row>
    <row r="5" spans="2:50" ht="18.5" x14ac:dyDescent="0.45">
      <c r="B5" s="42" t="s">
        <v>2</v>
      </c>
      <c r="C5" s="43"/>
      <c r="D5" s="43"/>
      <c r="E5" s="43"/>
      <c r="F5" s="43"/>
      <c r="G5" s="43"/>
      <c r="H5" s="43"/>
      <c r="I5" s="43"/>
      <c r="J5" s="44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</row>
    <row r="6" spans="2:50" x14ac:dyDescent="0.35">
      <c r="B6" s="45" t="s">
        <v>3</v>
      </c>
      <c r="C6" s="45" t="s">
        <v>4</v>
      </c>
      <c r="D6" s="45" t="s">
        <v>5</v>
      </c>
      <c r="E6" s="46" t="s">
        <v>6</v>
      </c>
      <c r="F6" s="46" t="s">
        <v>7</v>
      </c>
      <c r="G6" s="46" t="s">
        <v>8</v>
      </c>
      <c r="H6" s="47" t="s">
        <v>9</v>
      </c>
      <c r="I6" s="48"/>
      <c r="J6" s="49" t="s">
        <v>10</v>
      </c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</row>
    <row r="7" spans="2:50" s="10" customFormat="1" x14ac:dyDescent="0.35">
      <c r="B7" s="27" t="s">
        <v>11</v>
      </c>
      <c r="C7" s="32" t="s">
        <v>35</v>
      </c>
      <c r="D7" s="15" t="s">
        <v>36</v>
      </c>
      <c r="E7" s="15" t="s">
        <v>36</v>
      </c>
      <c r="F7" s="15" t="s">
        <v>36</v>
      </c>
      <c r="G7" s="15"/>
      <c r="H7" s="15" t="s">
        <v>36</v>
      </c>
      <c r="I7" s="12"/>
      <c r="J7" s="13" t="s">
        <v>36</v>
      </c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</row>
    <row r="8" spans="2:50" s="9" customFormat="1" x14ac:dyDescent="0.35">
      <c r="B8" s="28"/>
      <c r="C8" s="31"/>
      <c r="D8" s="20"/>
      <c r="E8" s="20"/>
      <c r="F8" s="20"/>
      <c r="G8" s="20"/>
      <c r="H8" s="20"/>
      <c r="I8" s="41">
        <v>450000</v>
      </c>
      <c r="J8" s="20">
        <f>SUM(D8:H8)</f>
        <v>0</v>
      </c>
    </row>
    <row r="9" spans="2:50" s="9" customFormat="1" x14ac:dyDescent="0.35">
      <c r="B9" s="28"/>
      <c r="C9" s="31"/>
      <c r="D9" s="20"/>
      <c r="E9" s="20"/>
      <c r="F9" s="20"/>
      <c r="G9" s="20"/>
      <c r="H9" s="20"/>
      <c r="I9" s="12"/>
      <c r="J9" s="20">
        <f>SUM(D9:H9)</f>
        <v>0</v>
      </c>
    </row>
    <row r="10" spans="2:50" s="9" customFormat="1" x14ac:dyDescent="0.35">
      <c r="B10" s="28"/>
      <c r="C10" s="33"/>
      <c r="D10" s="20"/>
      <c r="E10" s="16"/>
      <c r="F10" s="16"/>
      <c r="G10" s="16"/>
      <c r="H10" s="16"/>
      <c r="I10" s="12"/>
      <c r="J10" s="20">
        <f>SUM(D10:H10)</f>
        <v>0</v>
      </c>
    </row>
    <row r="11" spans="2:50" s="9" customFormat="1" x14ac:dyDescent="0.35">
      <c r="B11" s="28"/>
      <c r="C11" s="14" t="s">
        <v>12</v>
      </c>
      <c r="D11" s="21">
        <f>SUM(D8:D10)</f>
        <v>0</v>
      </c>
      <c r="E11" s="21">
        <f t="shared" ref="E11:J11" si="0">SUM(E8:E10)</f>
        <v>0</v>
      </c>
      <c r="F11" s="21">
        <f t="shared" si="0"/>
        <v>0</v>
      </c>
      <c r="G11" s="21">
        <f t="shared" si="0"/>
        <v>0</v>
      </c>
      <c r="H11" s="21">
        <f t="shared" si="0"/>
        <v>0</v>
      </c>
      <c r="I11" s="12">
        <f t="shared" si="0"/>
        <v>450000</v>
      </c>
      <c r="J11" s="21">
        <f t="shared" si="0"/>
        <v>0</v>
      </c>
    </row>
    <row r="12" spans="2:50" s="9" customFormat="1" x14ac:dyDescent="0.35">
      <c r="B12" s="28"/>
      <c r="C12" s="19" t="s">
        <v>37</v>
      </c>
      <c r="D12" s="18" t="s">
        <v>36</v>
      </c>
      <c r="E12" s="15"/>
      <c r="F12" s="15"/>
      <c r="G12" s="15"/>
      <c r="H12" s="15"/>
      <c r="I12" s="12"/>
      <c r="J12" s="13" t="s">
        <v>36</v>
      </c>
    </row>
    <row r="13" spans="2:50" s="9" customFormat="1" x14ac:dyDescent="0.35">
      <c r="B13" s="28"/>
      <c r="C13" s="31"/>
      <c r="D13" s="20"/>
      <c r="E13" s="20"/>
      <c r="F13" s="20"/>
      <c r="G13" s="20"/>
      <c r="H13" s="20"/>
      <c r="I13" s="12"/>
      <c r="J13" s="20">
        <f>SUM(D13:H13)</f>
        <v>0</v>
      </c>
    </row>
    <row r="14" spans="2:50" s="9" customFormat="1" x14ac:dyDescent="0.35">
      <c r="B14" s="28"/>
      <c r="C14" s="31"/>
      <c r="D14" s="20"/>
      <c r="E14" s="20"/>
      <c r="F14" s="20"/>
      <c r="G14" s="20"/>
      <c r="H14" s="20"/>
      <c r="I14" s="12"/>
      <c r="J14" s="20">
        <f t="shared" ref="J14:J15" si="1">SUM(D14:H14)</f>
        <v>0</v>
      </c>
    </row>
    <row r="15" spans="2:50" s="9" customFormat="1" x14ac:dyDescent="0.35">
      <c r="B15" s="28"/>
      <c r="C15" s="15"/>
      <c r="D15" s="20"/>
      <c r="E15" s="16"/>
      <c r="F15" s="16"/>
      <c r="G15" s="16"/>
      <c r="H15" s="16"/>
      <c r="I15" s="12"/>
      <c r="J15" s="20">
        <f t="shared" si="1"/>
        <v>0</v>
      </c>
    </row>
    <row r="16" spans="2:50" s="9" customFormat="1" x14ac:dyDescent="0.35">
      <c r="B16" s="28"/>
      <c r="C16" s="14" t="s">
        <v>13</v>
      </c>
      <c r="D16" s="21">
        <f>SUM(D13:D15)</f>
        <v>0</v>
      </c>
      <c r="E16" s="21">
        <f t="shared" ref="E16:J16" si="2">SUM(E13:E15)</f>
        <v>0</v>
      </c>
      <c r="F16" s="21">
        <f t="shared" si="2"/>
        <v>0</v>
      </c>
      <c r="G16" s="21">
        <f t="shared" si="2"/>
        <v>0</v>
      </c>
      <c r="H16" s="21">
        <f t="shared" si="2"/>
        <v>0</v>
      </c>
      <c r="I16" s="12">
        <f t="shared" si="2"/>
        <v>0</v>
      </c>
      <c r="J16" s="21">
        <f t="shared" si="2"/>
        <v>0</v>
      </c>
    </row>
    <row r="17" spans="2:10" s="9" customFormat="1" x14ac:dyDescent="0.35">
      <c r="B17" s="28"/>
      <c r="C17" s="19" t="s">
        <v>38</v>
      </c>
      <c r="D17" s="18" t="s">
        <v>36</v>
      </c>
      <c r="E17" s="15"/>
      <c r="F17" s="15"/>
      <c r="G17" s="15"/>
      <c r="H17" s="15"/>
      <c r="I17" s="12"/>
      <c r="J17" s="13" t="s">
        <v>36</v>
      </c>
    </row>
    <row r="18" spans="2:10" s="9" customFormat="1" x14ac:dyDescent="0.35">
      <c r="B18" s="28"/>
      <c r="C18" s="31"/>
      <c r="D18" s="18"/>
      <c r="E18" s="15"/>
      <c r="F18" s="15"/>
      <c r="G18" s="15"/>
      <c r="H18" s="15"/>
      <c r="I18" s="12"/>
      <c r="J18" s="20">
        <f t="shared" ref="J18:J19" si="3">SUM(D18:H18)</f>
        <v>0</v>
      </c>
    </row>
    <row r="19" spans="2:10" s="9" customFormat="1" x14ac:dyDescent="0.35">
      <c r="B19" s="28"/>
      <c r="C19" s="35"/>
      <c r="D19" s="20"/>
      <c r="E19" s="16"/>
      <c r="F19" s="16"/>
      <c r="G19" s="16"/>
      <c r="H19" s="16"/>
      <c r="I19" s="12"/>
      <c r="J19" s="20">
        <f t="shared" si="3"/>
        <v>0</v>
      </c>
    </row>
    <row r="20" spans="2:10" s="9" customFormat="1" x14ac:dyDescent="0.35">
      <c r="B20" s="28"/>
      <c r="C20" s="35"/>
      <c r="D20" s="20"/>
      <c r="E20" s="20"/>
      <c r="F20" s="20"/>
      <c r="G20" s="20"/>
      <c r="H20" s="20"/>
      <c r="I20" s="41">
        <v>2000</v>
      </c>
      <c r="J20" s="20">
        <f>SUM(D20:H20)</f>
        <v>0</v>
      </c>
    </row>
    <row r="21" spans="2:10" s="9" customFormat="1" x14ac:dyDescent="0.35">
      <c r="B21" s="28"/>
      <c r="C21" s="35"/>
      <c r="D21" s="20"/>
      <c r="E21" s="20"/>
      <c r="F21" s="20"/>
      <c r="G21" s="20"/>
      <c r="H21" s="20"/>
      <c r="I21" s="41">
        <v>250</v>
      </c>
      <c r="J21" s="20">
        <f t="shared" ref="J21:J26" si="4">SUM(D21:H21)</f>
        <v>0</v>
      </c>
    </row>
    <row r="22" spans="2:10" s="9" customFormat="1" x14ac:dyDescent="0.35">
      <c r="B22" s="28"/>
      <c r="C22" s="31"/>
      <c r="D22" s="20"/>
      <c r="E22" s="20"/>
      <c r="F22" s="20"/>
      <c r="G22" s="20"/>
      <c r="H22" s="20"/>
      <c r="I22" s="41">
        <v>2250</v>
      </c>
      <c r="J22" s="20">
        <f t="shared" si="4"/>
        <v>0</v>
      </c>
    </row>
    <row r="23" spans="2:10" s="9" customFormat="1" x14ac:dyDescent="0.35">
      <c r="B23" s="28"/>
      <c r="C23" s="35"/>
      <c r="D23" s="20"/>
      <c r="E23" s="20"/>
      <c r="F23" s="20"/>
      <c r="G23" s="20"/>
      <c r="H23" s="20"/>
      <c r="I23" s="41">
        <v>1243</v>
      </c>
      <c r="J23" s="20">
        <f t="shared" si="4"/>
        <v>0</v>
      </c>
    </row>
    <row r="24" spans="2:10" s="9" customFormat="1" x14ac:dyDescent="0.35">
      <c r="B24" s="28"/>
      <c r="C24" s="35"/>
      <c r="D24" s="20"/>
      <c r="E24" s="20"/>
      <c r="F24" s="20"/>
      <c r="G24" s="20"/>
      <c r="H24" s="20"/>
      <c r="I24" s="41">
        <v>225</v>
      </c>
      <c r="J24" s="20">
        <f t="shared" si="4"/>
        <v>0</v>
      </c>
    </row>
    <row r="25" spans="2:10" s="9" customFormat="1" x14ac:dyDescent="0.35">
      <c r="B25" s="28"/>
      <c r="C25" s="35"/>
      <c r="D25" s="20"/>
      <c r="E25" s="20"/>
      <c r="F25" s="20"/>
      <c r="G25" s="20"/>
      <c r="H25" s="20"/>
      <c r="I25" s="41">
        <v>400</v>
      </c>
      <c r="J25" s="20">
        <f t="shared" si="4"/>
        <v>0</v>
      </c>
    </row>
    <row r="26" spans="2:10" s="9" customFormat="1" x14ac:dyDescent="0.35">
      <c r="B26" s="28"/>
      <c r="C26" s="31"/>
      <c r="D26" s="20"/>
      <c r="E26" s="20"/>
      <c r="F26" s="20"/>
      <c r="G26" s="20"/>
      <c r="H26" s="20"/>
      <c r="I26" s="41">
        <v>1638</v>
      </c>
      <c r="J26" s="20">
        <f t="shared" si="4"/>
        <v>0</v>
      </c>
    </row>
    <row r="27" spans="2:10" s="9" customFormat="1" x14ac:dyDescent="0.35">
      <c r="B27" s="28"/>
      <c r="C27" s="14" t="s">
        <v>14</v>
      </c>
      <c r="D27" s="21">
        <f>SUM(D20:D26)</f>
        <v>0</v>
      </c>
      <c r="E27" s="21">
        <f t="shared" ref="E27:H27" si="5">SUM(E20:E26)</f>
        <v>0</v>
      </c>
      <c r="F27" s="21">
        <f t="shared" si="5"/>
        <v>0</v>
      </c>
      <c r="G27" s="21">
        <f t="shared" si="5"/>
        <v>0</v>
      </c>
      <c r="H27" s="21">
        <f t="shared" si="5"/>
        <v>0</v>
      </c>
      <c r="I27" s="12"/>
      <c r="J27" s="21">
        <f>SUM(D27:H27)</f>
        <v>0</v>
      </c>
    </row>
    <row r="28" spans="2:10" s="9" customFormat="1" x14ac:dyDescent="0.35">
      <c r="B28" s="28"/>
      <c r="C28" s="19" t="s">
        <v>39</v>
      </c>
      <c r="D28" s="20"/>
      <c r="E28" s="15"/>
      <c r="F28" s="15"/>
      <c r="G28" s="15"/>
      <c r="H28" s="15"/>
      <c r="I28" s="12"/>
      <c r="J28" s="20" t="s">
        <v>20</v>
      </c>
    </row>
    <row r="29" spans="2:10" s="9" customFormat="1" x14ac:dyDescent="0.35">
      <c r="B29" s="28"/>
      <c r="C29" s="31"/>
      <c r="D29" s="20"/>
      <c r="E29" s="15"/>
      <c r="F29" s="15"/>
      <c r="G29" s="15"/>
      <c r="H29" s="15"/>
      <c r="I29" s="12"/>
      <c r="J29" s="20">
        <f>SUM(D29:H29)</f>
        <v>0</v>
      </c>
    </row>
    <row r="30" spans="2:10" s="9" customFormat="1" x14ac:dyDescent="0.35">
      <c r="B30" s="28" t="s">
        <v>40</v>
      </c>
      <c r="C30" s="34" t="s">
        <v>40</v>
      </c>
      <c r="D30" s="18" t="s">
        <v>36</v>
      </c>
      <c r="E30" s="15"/>
      <c r="F30" s="15"/>
      <c r="G30" s="15"/>
      <c r="H30" s="15"/>
      <c r="I30" s="12"/>
      <c r="J30" s="20">
        <f t="shared" ref="J30:J50" si="6">SUM(D30:H30)</f>
        <v>0</v>
      </c>
    </row>
    <row r="31" spans="2:10" s="9" customFormat="1" x14ac:dyDescent="0.35">
      <c r="B31" s="28"/>
      <c r="C31" s="14" t="s">
        <v>15</v>
      </c>
      <c r="D31" s="17">
        <f>SUM(D29:D30)</f>
        <v>0</v>
      </c>
      <c r="E31" s="17">
        <f t="shared" ref="E31:H31" si="7">SUM(E29:E30)</f>
        <v>0</v>
      </c>
      <c r="F31" s="17">
        <f t="shared" si="7"/>
        <v>0</v>
      </c>
      <c r="G31" s="17">
        <f t="shared" si="7"/>
        <v>0</v>
      </c>
      <c r="H31" s="17">
        <f t="shared" si="7"/>
        <v>0</v>
      </c>
      <c r="I31" s="12"/>
      <c r="J31" s="21">
        <f t="shared" si="6"/>
        <v>0</v>
      </c>
    </row>
    <row r="32" spans="2:10" s="9" customFormat="1" x14ac:dyDescent="0.35">
      <c r="B32" s="28"/>
      <c r="C32" s="19" t="s">
        <v>41</v>
      </c>
      <c r="D32" s="18" t="s">
        <v>36</v>
      </c>
      <c r="E32" s="15"/>
      <c r="F32" s="15"/>
      <c r="G32" s="15"/>
      <c r="H32" s="15"/>
      <c r="I32" s="12"/>
      <c r="J32" s="20"/>
    </row>
    <row r="33" spans="2:10" s="9" customFormat="1" x14ac:dyDescent="0.35">
      <c r="B33" s="28"/>
      <c r="C33" s="31"/>
      <c r="D33" s="20"/>
      <c r="E33" s="20"/>
      <c r="F33" s="20"/>
      <c r="G33" s="20"/>
      <c r="H33" s="20"/>
      <c r="I33" s="41">
        <v>5000</v>
      </c>
      <c r="J33" s="20">
        <f t="shared" si="6"/>
        <v>0</v>
      </c>
    </row>
    <row r="34" spans="2:10" s="9" customFormat="1" x14ac:dyDescent="0.35">
      <c r="B34" s="28"/>
      <c r="C34" s="31"/>
      <c r="D34" s="20"/>
      <c r="E34" s="16"/>
      <c r="F34" s="16"/>
      <c r="G34" s="16"/>
      <c r="H34" s="16"/>
      <c r="I34" s="12"/>
      <c r="J34" s="20">
        <f t="shared" si="6"/>
        <v>0</v>
      </c>
    </row>
    <row r="35" spans="2:10" s="9" customFormat="1" x14ac:dyDescent="0.35">
      <c r="B35" s="28"/>
      <c r="C35" s="14" t="s">
        <v>16</v>
      </c>
      <c r="D35" s="21">
        <f>SUM(D33:D34)</f>
        <v>0</v>
      </c>
      <c r="E35" s="21">
        <f t="shared" ref="E35:H35" si="8">SUM(E33:E34)</f>
        <v>0</v>
      </c>
      <c r="F35" s="21">
        <f t="shared" si="8"/>
        <v>0</v>
      </c>
      <c r="G35" s="21">
        <f t="shared" si="8"/>
        <v>0</v>
      </c>
      <c r="H35" s="21">
        <f t="shared" si="8"/>
        <v>0</v>
      </c>
      <c r="I35" s="12"/>
      <c r="J35" s="21">
        <f t="shared" si="6"/>
        <v>0</v>
      </c>
    </row>
    <row r="36" spans="2:10" s="9" customFormat="1" x14ac:dyDescent="0.35">
      <c r="B36" s="28"/>
      <c r="C36" s="19" t="s">
        <v>42</v>
      </c>
      <c r="D36" s="18" t="s">
        <v>36</v>
      </c>
      <c r="E36" s="15"/>
      <c r="F36" s="15"/>
      <c r="G36" s="15"/>
      <c r="H36" s="15"/>
      <c r="I36" s="12"/>
      <c r="J36" s="20"/>
    </row>
    <row r="37" spans="2:10" s="9" customFormat="1" x14ac:dyDescent="0.35">
      <c r="B37" s="28"/>
      <c r="C37" s="31"/>
      <c r="D37" s="20"/>
      <c r="E37" s="20"/>
      <c r="F37" s="20"/>
      <c r="G37" s="20"/>
      <c r="H37" s="20"/>
      <c r="I37" s="41">
        <v>5106000</v>
      </c>
      <c r="J37" s="20">
        <f t="shared" si="6"/>
        <v>0</v>
      </c>
    </row>
    <row r="38" spans="2:10" s="9" customFormat="1" x14ac:dyDescent="0.35">
      <c r="B38" s="28"/>
      <c r="C38" s="31"/>
      <c r="D38" s="20"/>
      <c r="E38" s="20"/>
      <c r="F38" s="20"/>
      <c r="G38" s="20"/>
      <c r="H38" s="20"/>
      <c r="I38" s="41">
        <v>22500000</v>
      </c>
      <c r="J38" s="20">
        <f t="shared" si="6"/>
        <v>0</v>
      </c>
    </row>
    <row r="39" spans="2:10" s="9" customFormat="1" x14ac:dyDescent="0.35">
      <c r="B39" s="28"/>
      <c r="C39" s="31"/>
      <c r="D39" s="20"/>
      <c r="E39" s="20"/>
      <c r="F39" s="20"/>
      <c r="G39" s="20"/>
      <c r="H39" s="20"/>
      <c r="I39" s="41">
        <v>75000000</v>
      </c>
      <c r="J39" s="20">
        <f t="shared" si="6"/>
        <v>0</v>
      </c>
    </row>
    <row r="40" spans="2:10" s="9" customFormat="1" x14ac:dyDescent="0.35">
      <c r="B40" s="28"/>
      <c r="C40" s="31"/>
      <c r="D40" s="20"/>
      <c r="E40" s="16"/>
      <c r="F40" s="16"/>
      <c r="G40" s="16"/>
      <c r="H40" s="16"/>
      <c r="I40" s="12"/>
      <c r="J40" s="20">
        <f t="shared" si="6"/>
        <v>0</v>
      </c>
    </row>
    <row r="41" spans="2:10" s="9" customFormat="1" x14ac:dyDescent="0.35">
      <c r="B41" s="28"/>
      <c r="C41" s="14" t="s">
        <v>17</v>
      </c>
      <c r="D41" s="21">
        <f>SUM(D37:D40)</f>
        <v>0</v>
      </c>
      <c r="E41" s="21">
        <f t="shared" ref="E41:H41" si="9">SUM(E37:E40)</f>
        <v>0</v>
      </c>
      <c r="F41" s="21">
        <f t="shared" si="9"/>
        <v>0</v>
      </c>
      <c r="G41" s="21">
        <f t="shared" si="9"/>
        <v>0</v>
      </c>
      <c r="H41" s="21">
        <f t="shared" si="9"/>
        <v>0</v>
      </c>
      <c r="I41" s="12"/>
      <c r="J41" s="21">
        <f t="shared" si="6"/>
        <v>0</v>
      </c>
    </row>
    <row r="42" spans="2:10" s="9" customFormat="1" x14ac:dyDescent="0.35">
      <c r="B42" s="28"/>
      <c r="C42" s="19" t="s">
        <v>43</v>
      </c>
      <c r="D42" s="18" t="s">
        <v>36</v>
      </c>
      <c r="E42" s="15"/>
      <c r="F42" s="15"/>
      <c r="G42" s="15"/>
      <c r="H42" s="15"/>
      <c r="I42" s="12"/>
      <c r="J42" s="20"/>
    </row>
    <row r="43" spans="2:10" s="9" customFormat="1" x14ac:dyDescent="0.35">
      <c r="B43" s="28"/>
      <c r="C43" s="31"/>
      <c r="D43" s="20"/>
      <c r="E43" s="20"/>
      <c r="F43" s="20"/>
      <c r="G43" s="20"/>
      <c r="H43" s="20"/>
      <c r="I43" s="41">
        <v>375000</v>
      </c>
      <c r="J43" s="20">
        <f t="shared" si="6"/>
        <v>0</v>
      </c>
    </row>
    <row r="44" spans="2:10" s="9" customFormat="1" x14ac:dyDescent="0.35">
      <c r="B44" s="28"/>
      <c r="C44" s="31"/>
      <c r="D44" s="20"/>
      <c r="E44" s="20"/>
      <c r="F44" s="20"/>
      <c r="G44" s="20"/>
      <c r="H44" s="20"/>
      <c r="I44" s="41">
        <v>781250</v>
      </c>
      <c r="J44" s="20">
        <f t="shared" si="6"/>
        <v>0</v>
      </c>
    </row>
    <row r="45" spans="2:10" s="9" customFormat="1" x14ac:dyDescent="0.35">
      <c r="B45" s="28"/>
      <c r="C45" s="31"/>
      <c r="D45" s="20"/>
      <c r="E45" s="20"/>
      <c r="F45" s="20"/>
      <c r="G45" s="20"/>
      <c r="H45" s="20"/>
      <c r="I45" s="41">
        <v>2083335</v>
      </c>
      <c r="J45" s="20">
        <f t="shared" si="6"/>
        <v>0</v>
      </c>
    </row>
    <row r="46" spans="2:10" s="9" customFormat="1" x14ac:dyDescent="0.35">
      <c r="B46" s="28"/>
      <c r="C46" s="31"/>
      <c r="D46" s="20"/>
      <c r="E46" s="16"/>
      <c r="F46" s="16"/>
      <c r="G46" s="16"/>
      <c r="H46" s="16"/>
      <c r="I46" s="12"/>
      <c r="J46" s="20">
        <f t="shared" si="6"/>
        <v>0</v>
      </c>
    </row>
    <row r="47" spans="2:10" s="9" customFormat="1" x14ac:dyDescent="0.35">
      <c r="B47" s="28"/>
      <c r="C47" s="31"/>
      <c r="D47" s="20"/>
      <c r="E47" s="16"/>
      <c r="F47" s="16"/>
      <c r="G47" s="16"/>
      <c r="H47" s="16"/>
      <c r="I47" s="12"/>
      <c r="J47" s="20">
        <f t="shared" si="6"/>
        <v>0</v>
      </c>
    </row>
    <row r="48" spans="2:10" s="9" customFormat="1" x14ac:dyDescent="0.35">
      <c r="B48" s="28"/>
      <c r="C48" s="15"/>
      <c r="D48" s="20"/>
      <c r="E48" s="16"/>
      <c r="F48" s="16"/>
      <c r="G48" s="16"/>
      <c r="H48" s="16"/>
      <c r="I48" s="12"/>
      <c r="J48" s="20">
        <f t="shared" si="6"/>
        <v>0</v>
      </c>
    </row>
    <row r="49" spans="2:10" s="9" customFormat="1" x14ac:dyDescent="0.35">
      <c r="B49" s="30"/>
      <c r="C49" s="14" t="s">
        <v>18</v>
      </c>
      <c r="D49" s="21">
        <f>SUM(D43:D48)</f>
        <v>0</v>
      </c>
      <c r="E49" s="21">
        <f t="shared" ref="E49:H49" si="10">SUM(E43:E48)</f>
        <v>0</v>
      </c>
      <c r="F49" s="21">
        <f t="shared" si="10"/>
        <v>0</v>
      </c>
      <c r="G49" s="21">
        <f t="shared" si="10"/>
        <v>0</v>
      </c>
      <c r="H49" s="21">
        <f t="shared" si="10"/>
        <v>0</v>
      </c>
      <c r="I49" s="12"/>
      <c r="J49" s="21">
        <f t="shared" si="6"/>
        <v>0</v>
      </c>
    </row>
    <row r="50" spans="2:10" s="9" customFormat="1" x14ac:dyDescent="0.35">
      <c r="B50" s="30"/>
      <c r="C50" s="14" t="s">
        <v>19</v>
      </c>
      <c r="D50" s="21">
        <f>SUM(D49,D41,D35,D31,D27,D16,D11)</f>
        <v>0</v>
      </c>
      <c r="E50" s="21">
        <f t="shared" ref="E50:H50" si="11">SUM(E49,E41,E35,E31,E27,E16,E11)</f>
        <v>0</v>
      </c>
      <c r="F50" s="21">
        <f t="shared" si="11"/>
        <v>0</v>
      </c>
      <c r="G50" s="21">
        <f t="shared" si="11"/>
        <v>0</v>
      </c>
      <c r="H50" s="21">
        <f t="shared" si="11"/>
        <v>0</v>
      </c>
      <c r="I50" s="12"/>
      <c r="J50" s="21">
        <f t="shared" si="6"/>
        <v>0</v>
      </c>
    </row>
    <row r="51" spans="2:10" s="9" customFormat="1" x14ac:dyDescent="0.35">
      <c r="B51" s="29"/>
      <c r="J51" s="9" t="s">
        <v>20</v>
      </c>
    </row>
    <row r="52" spans="2:10" s="9" customFormat="1" ht="29" x14ac:dyDescent="0.35">
      <c r="B52" s="87" t="s">
        <v>44</v>
      </c>
      <c r="C52" s="22" t="s">
        <v>44</v>
      </c>
      <c r="D52" s="23"/>
      <c r="E52" s="23"/>
      <c r="F52" s="23"/>
      <c r="G52" s="23"/>
      <c r="H52" s="23"/>
      <c r="J52" s="23" t="s">
        <v>20</v>
      </c>
    </row>
    <row r="53" spans="2:10" s="9" customFormat="1" x14ac:dyDescent="0.35">
      <c r="B53" s="28"/>
      <c r="C53" s="31"/>
      <c r="D53" s="18"/>
      <c r="E53" s="15"/>
      <c r="F53" s="15"/>
      <c r="G53" s="15"/>
      <c r="H53" s="15"/>
      <c r="I53" s="12"/>
      <c r="J53" s="20">
        <f>SUM(D53:H53)</f>
        <v>0</v>
      </c>
    </row>
    <row r="54" spans="2:10" s="9" customFormat="1" x14ac:dyDescent="0.35">
      <c r="B54" s="28"/>
      <c r="C54" s="31"/>
      <c r="D54" s="18"/>
      <c r="E54" s="15"/>
      <c r="F54" s="15"/>
      <c r="G54" s="15"/>
      <c r="H54" s="15"/>
      <c r="I54" s="12"/>
      <c r="J54" s="20">
        <f t="shared" ref="J54:J55" si="12">SUM(D54:H54)</f>
        <v>0</v>
      </c>
    </row>
    <row r="55" spans="2:10" s="9" customFormat="1" x14ac:dyDescent="0.35">
      <c r="B55" s="30"/>
      <c r="C55" s="14" t="s">
        <v>21</v>
      </c>
      <c r="D55" s="21">
        <f>SUM(D53:D54)</f>
        <v>0</v>
      </c>
      <c r="E55" s="21">
        <f t="shared" ref="E55:H55" si="13">SUM(E53:E54)</f>
        <v>0</v>
      </c>
      <c r="F55" s="21">
        <f t="shared" si="13"/>
        <v>0</v>
      </c>
      <c r="G55" s="21">
        <f t="shared" si="13"/>
        <v>0</v>
      </c>
      <c r="H55" s="21">
        <f t="shared" si="13"/>
        <v>0</v>
      </c>
      <c r="I55" s="12"/>
      <c r="J55" s="21">
        <f t="shared" si="12"/>
        <v>0</v>
      </c>
    </row>
    <row r="56" spans="2:10" s="9" customFormat="1" ht="15" thickBot="1" x14ac:dyDescent="0.4">
      <c r="B56" s="29"/>
      <c r="J56" s="9" t="s">
        <v>20</v>
      </c>
    </row>
    <row r="57" spans="2:10" s="6" customFormat="1" ht="29.5" thickBot="1" x14ac:dyDescent="0.4">
      <c r="B57" s="24" t="s">
        <v>22</v>
      </c>
      <c r="C57" s="24"/>
      <c r="D57" s="25">
        <f>SUM(D55,D50)</f>
        <v>0</v>
      </c>
      <c r="E57" s="25">
        <f t="shared" ref="E57:J57" si="14">SUM(E55,E50)</f>
        <v>0</v>
      </c>
      <c r="F57" s="25">
        <f t="shared" si="14"/>
        <v>0</v>
      </c>
      <c r="G57" s="25">
        <f t="shared" si="14"/>
        <v>0</v>
      </c>
      <c r="H57" s="25">
        <f t="shared" si="14"/>
        <v>0</v>
      </c>
      <c r="I57" s="12">
        <f>SUM(I55,I50)</f>
        <v>0</v>
      </c>
      <c r="J57" s="25">
        <f t="shared" si="14"/>
        <v>0</v>
      </c>
    </row>
    <row r="58" spans="2:10" x14ac:dyDescent="0.35">
      <c r="B58" s="11"/>
    </row>
    <row r="59" spans="2:10" x14ac:dyDescent="0.35">
      <c r="B59" s="11"/>
    </row>
    <row r="60" spans="2:10" x14ac:dyDescent="0.35">
      <c r="B60" s="11"/>
    </row>
    <row r="61" spans="2:10" x14ac:dyDescent="0.35">
      <c r="B61" s="11"/>
    </row>
    <row r="62" spans="2:10" x14ac:dyDescent="0.35">
      <c r="B62" s="11"/>
    </row>
    <row r="63" spans="2:10" x14ac:dyDescent="0.35">
      <c r="B63" s="11"/>
    </row>
    <row r="64" spans="2:10" x14ac:dyDescent="0.35">
      <c r="B64" s="11"/>
    </row>
    <row r="65" spans="2:2" x14ac:dyDescent="0.35">
      <c r="B65" s="11"/>
    </row>
    <row r="66" spans="2:2" x14ac:dyDescent="0.35">
      <c r="B66" s="11"/>
    </row>
    <row r="67" spans="2:2" x14ac:dyDescent="0.35">
      <c r="B67" s="11"/>
    </row>
    <row r="68" spans="2:2" x14ac:dyDescent="0.35">
      <c r="B68" s="11"/>
    </row>
    <row r="69" spans="2:2" x14ac:dyDescent="0.35">
      <c r="B69" s="11"/>
    </row>
    <row r="70" spans="2:2" x14ac:dyDescent="0.35">
      <c r="B70" s="11"/>
    </row>
    <row r="71" spans="2:2" x14ac:dyDescent="0.35">
      <c r="B71" s="11"/>
    </row>
    <row r="72" spans="2:2" x14ac:dyDescent="0.35">
      <c r="B72" s="11"/>
    </row>
  </sheetData>
  <pageMargins left="0.7" right="0.7" top="0.75" bottom="0.75" header="0.3" footer="0.3"/>
  <pageSetup scale="86" fitToHeight="0" orientation="landscape" r:id="rId1"/>
  <ignoredErrors>
    <ignoredError sqref="J43:J45 J37:J39 J33 J20:J26 J8" formulaRange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C77918-A5C8-471B-8BDC-AE779557A6B7}">
  <sheetPr>
    <tabColor theme="7" tint="0.59999389629810485"/>
  </sheetPr>
  <dimension ref="B2:AX68"/>
  <sheetViews>
    <sheetView showGridLines="0" zoomScale="85" zoomScaleNormal="85" workbookViewId="0">
      <selection activeCell="N37" sqref="N37"/>
    </sheetView>
  </sheetViews>
  <sheetFormatPr defaultColWidth="9.1796875" defaultRowHeight="14.5" x14ac:dyDescent="0.35"/>
  <cols>
    <col min="1" max="1" width="3.1796875" style="8" customWidth="1"/>
    <col min="2" max="2" width="12.1796875" style="8" customWidth="1"/>
    <col min="3" max="3" width="52.81640625" style="8" customWidth="1"/>
    <col min="4" max="4" width="12.453125" style="11" customWidth="1"/>
    <col min="5" max="5" width="12.54296875" style="3" customWidth="1"/>
    <col min="6" max="6" width="12.453125" style="8" customWidth="1"/>
    <col min="7" max="7" width="13" style="8" customWidth="1"/>
    <col min="8" max="8" width="12.453125" style="3" customWidth="1"/>
    <col min="9" max="9" width="1.7265625" style="12" customWidth="1"/>
    <col min="10" max="10" width="14.54296875" style="8" customWidth="1"/>
    <col min="11" max="11" width="10.1796875" style="8" customWidth="1"/>
    <col min="12" max="16384" width="9.1796875" style="8"/>
  </cols>
  <sheetData>
    <row r="2" spans="2:50" ht="23.5" x14ac:dyDescent="0.55000000000000004">
      <c r="B2" s="36" t="s">
        <v>34</v>
      </c>
    </row>
    <row r="3" spans="2:50" x14ac:dyDescent="0.35">
      <c r="B3" s="7"/>
    </row>
    <row r="4" spans="2:50" x14ac:dyDescent="0.35">
      <c r="B4" s="7"/>
    </row>
    <row r="5" spans="2:50" ht="18.5" x14ac:dyDescent="0.45">
      <c r="B5" s="42" t="s">
        <v>2</v>
      </c>
      <c r="C5" s="43"/>
      <c r="D5" s="43"/>
      <c r="E5" s="43"/>
      <c r="F5" s="43"/>
      <c r="G5" s="43"/>
      <c r="H5" s="43"/>
      <c r="I5" s="43"/>
      <c r="J5" s="44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</row>
    <row r="6" spans="2:50" x14ac:dyDescent="0.35">
      <c r="B6" s="45" t="s">
        <v>3</v>
      </c>
      <c r="C6" s="45" t="s">
        <v>4</v>
      </c>
      <c r="D6" s="45" t="s">
        <v>5</v>
      </c>
      <c r="E6" s="46" t="s">
        <v>6</v>
      </c>
      <c r="F6" s="46" t="s">
        <v>7</v>
      </c>
      <c r="G6" s="46" t="s">
        <v>8</v>
      </c>
      <c r="H6" s="47" t="s">
        <v>9</v>
      </c>
      <c r="I6" s="48"/>
      <c r="J6" s="49" t="s">
        <v>10</v>
      </c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</row>
    <row r="7" spans="2:50" s="10" customFormat="1" x14ac:dyDescent="0.35">
      <c r="B7" s="27" t="s">
        <v>11</v>
      </c>
      <c r="C7" s="32" t="s">
        <v>35</v>
      </c>
      <c r="D7" s="15" t="s">
        <v>36</v>
      </c>
      <c r="E7" s="15" t="s">
        <v>36</v>
      </c>
      <c r="F7" s="15" t="s">
        <v>36</v>
      </c>
      <c r="G7" s="15"/>
      <c r="H7" s="15" t="s">
        <v>36</v>
      </c>
      <c r="I7" s="12"/>
      <c r="J7" s="13" t="s">
        <v>36</v>
      </c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</row>
    <row r="8" spans="2:50" s="9" customFormat="1" ht="29" x14ac:dyDescent="0.35">
      <c r="B8" s="28"/>
      <c r="C8" s="31" t="s">
        <v>47</v>
      </c>
      <c r="D8" s="20">
        <v>40000</v>
      </c>
      <c r="E8" s="20">
        <v>42500</v>
      </c>
      <c r="F8" s="20">
        <v>45000</v>
      </c>
      <c r="G8" s="20">
        <v>47500</v>
      </c>
      <c r="H8" s="20">
        <v>50000</v>
      </c>
      <c r="I8" s="41"/>
      <c r="J8" s="20">
        <f>SUM(D8:H8)</f>
        <v>225000</v>
      </c>
    </row>
    <row r="9" spans="2:50" s="9" customFormat="1" ht="29" x14ac:dyDescent="0.35">
      <c r="B9" s="28"/>
      <c r="C9" s="31" t="s">
        <v>48</v>
      </c>
      <c r="D9" s="20">
        <v>30000</v>
      </c>
      <c r="E9" s="20">
        <v>32500</v>
      </c>
      <c r="F9" s="20">
        <v>35000</v>
      </c>
      <c r="G9" s="20">
        <v>37500</v>
      </c>
      <c r="H9" s="20">
        <v>40000</v>
      </c>
      <c r="I9" s="12"/>
      <c r="J9" s="20">
        <f>SUM(D9:H9)</f>
        <v>175000</v>
      </c>
    </row>
    <row r="10" spans="2:50" s="9" customFormat="1" x14ac:dyDescent="0.35">
      <c r="B10" s="28"/>
      <c r="C10" s="33"/>
      <c r="D10" s="20"/>
      <c r="E10" s="16"/>
      <c r="F10" s="16"/>
      <c r="G10" s="16"/>
      <c r="H10" s="16"/>
      <c r="I10" s="12"/>
      <c r="J10" s="20"/>
    </row>
    <row r="11" spans="2:50" s="9" customFormat="1" x14ac:dyDescent="0.35">
      <c r="B11" s="28"/>
      <c r="C11" s="14" t="s">
        <v>12</v>
      </c>
      <c r="D11" s="21">
        <f>SUM(D8:D10)</f>
        <v>70000</v>
      </c>
      <c r="E11" s="21">
        <f t="shared" ref="E11:J11" si="0">SUM(E8:E10)</f>
        <v>75000</v>
      </c>
      <c r="F11" s="21">
        <f t="shared" si="0"/>
        <v>80000</v>
      </c>
      <c r="G11" s="21">
        <f t="shared" si="0"/>
        <v>85000</v>
      </c>
      <c r="H11" s="21">
        <f t="shared" si="0"/>
        <v>90000</v>
      </c>
      <c r="I11" s="12"/>
      <c r="J11" s="21">
        <f t="shared" si="0"/>
        <v>400000</v>
      </c>
    </row>
    <row r="12" spans="2:50" s="9" customFormat="1" x14ac:dyDescent="0.35">
      <c r="B12" s="28"/>
      <c r="C12" s="19" t="s">
        <v>37</v>
      </c>
      <c r="D12" s="18" t="s">
        <v>36</v>
      </c>
      <c r="E12" s="15"/>
      <c r="F12" s="15"/>
      <c r="G12" s="15"/>
      <c r="H12" s="15"/>
      <c r="I12" s="12"/>
      <c r="J12" s="13" t="s">
        <v>36</v>
      </c>
    </row>
    <row r="13" spans="2:50" s="9" customFormat="1" x14ac:dyDescent="0.35">
      <c r="B13" s="28"/>
      <c r="C13" s="31" t="s">
        <v>49</v>
      </c>
      <c r="D13" s="20">
        <f>0.17*(D8+D9)</f>
        <v>11900</v>
      </c>
      <c r="E13" s="20">
        <f t="shared" ref="E13:H13" si="1">0.17*(E8+E9)</f>
        <v>12750.000000000002</v>
      </c>
      <c r="F13" s="20">
        <f t="shared" si="1"/>
        <v>13600.000000000002</v>
      </c>
      <c r="G13" s="20">
        <f t="shared" si="1"/>
        <v>14450.000000000002</v>
      </c>
      <c r="H13" s="20">
        <f t="shared" si="1"/>
        <v>15300.000000000002</v>
      </c>
      <c r="I13" s="12"/>
      <c r="J13" s="20">
        <f>SUM(D13:H13)</f>
        <v>68000</v>
      </c>
    </row>
    <row r="14" spans="2:50" s="9" customFormat="1" x14ac:dyDescent="0.35">
      <c r="B14" s="28"/>
      <c r="C14" s="31"/>
      <c r="D14" s="20"/>
      <c r="E14" s="20"/>
      <c r="F14" s="20"/>
      <c r="G14" s="20"/>
      <c r="H14" s="20"/>
      <c r="I14" s="12"/>
      <c r="J14" s="20">
        <f t="shared" ref="J14:J15" si="2">SUM(D14:H14)</f>
        <v>0</v>
      </c>
    </row>
    <row r="15" spans="2:50" s="9" customFormat="1" x14ac:dyDescent="0.35">
      <c r="B15" s="28"/>
      <c r="C15" s="15"/>
      <c r="D15" s="20"/>
      <c r="E15" s="16"/>
      <c r="F15" s="16"/>
      <c r="G15" s="16"/>
      <c r="H15" s="16"/>
      <c r="I15" s="12"/>
      <c r="J15" s="20">
        <f t="shared" si="2"/>
        <v>0</v>
      </c>
    </row>
    <row r="16" spans="2:50" s="9" customFormat="1" x14ac:dyDescent="0.35">
      <c r="B16" s="28"/>
      <c r="C16" s="14" t="s">
        <v>13</v>
      </c>
      <c r="D16" s="21">
        <f>SUM(D13:D15)</f>
        <v>11900</v>
      </c>
      <c r="E16" s="21">
        <f t="shared" ref="E16:J16" si="3">SUM(E13:E15)</f>
        <v>12750.000000000002</v>
      </c>
      <c r="F16" s="21">
        <f t="shared" si="3"/>
        <v>13600.000000000002</v>
      </c>
      <c r="G16" s="21">
        <f t="shared" si="3"/>
        <v>14450.000000000002</v>
      </c>
      <c r="H16" s="21">
        <f t="shared" si="3"/>
        <v>15300.000000000002</v>
      </c>
      <c r="I16" s="12"/>
      <c r="J16" s="21">
        <f t="shared" si="3"/>
        <v>68000</v>
      </c>
    </row>
    <row r="17" spans="2:10" s="9" customFormat="1" x14ac:dyDescent="0.35">
      <c r="B17" s="28"/>
      <c r="C17" s="19" t="s">
        <v>38</v>
      </c>
      <c r="D17" s="18" t="s">
        <v>36</v>
      </c>
      <c r="E17" s="15"/>
      <c r="F17" s="15"/>
      <c r="G17" s="15"/>
      <c r="H17" s="15"/>
      <c r="I17" s="12"/>
      <c r="J17" s="13" t="s">
        <v>36</v>
      </c>
    </row>
    <row r="18" spans="2:10" s="9" customFormat="1" x14ac:dyDescent="0.35">
      <c r="B18" s="28"/>
      <c r="C18" s="35" t="s">
        <v>50</v>
      </c>
      <c r="D18" s="20" t="s">
        <v>40</v>
      </c>
      <c r="E18" s="16" t="s">
        <v>40</v>
      </c>
      <c r="F18" s="16" t="s">
        <v>40</v>
      </c>
      <c r="G18" s="16"/>
      <c r="H18" s="16"/>
      <c r="I18" s="12"/>
      <c r="J18" s="20"/>
    </row>
    <row r="19" spans="2:10" s="9" customFormat="1" x14ac:dyDescent="0.35">
      <c r="B19" s="28"/>
      <c r="C19" s="35" t="s">
        <v>51</v>
      </c>
      <c r="D19" s="20">
        <v>400</v>
      </c>
      <c r="E19" s="20">
        <v>400</v>
      </c>
      <c r="F19" s="20">
        <v>400</v>
      </c>
      <c r="G19" s="20">
        <v>400</v>
      </c>
      <c r="H19" s="20">
        <v>400</v>
      </c>
      <c r="I19" s="41"/>
      <c r="J19" s="20">
        <f>SUM(D19:H19)</f>
        <v>2000</v>
      </c>
    </row>
    <row r="20" spans="2:10" s="9" customFormat="1" x14ac:dyDescent="0.35">
      <c r="B20" s="28"/>
      <c r="C20" s="35" t="s">
        <v>52</v>
      </c>
      <c r="D20" s="20">
        <v>50</v>
      </c>
      <c r="E20" s="20">
        <v>50</v>
      </c>
      <c r="F20" s="20">
        <v>50</v>
      </c>
      <c r="G20" s="20">
        <v>50</v>
      </c>
      <c r="H20" s="20">
        <v>50</v>
      </c>
      <c r="I20" s="41"/>
      <c r="J20" s="20">
        <f t="shared" ref="J20:J25" si="4">SUM(D20:H20)</f>
        <v>250</v>
      </c>
    </row>
    <row r="21" spans="2:10" s="9" customFormat="1" x14ac:dyDescent="0.35">
      <c r="B21" s="28"/>
      <c r="C21" s="31" t="s">
        <v>53</v>
      </c>
      <c r="D21" s="20">
        <v>450</v>
      </c>
      <c r="E21" s="20">
        <v>450</v>
      </c>
      <c r="F21" s="20">
        <v>450</v>
      </c>
      <c r="G21" s="20">
        <v>450</v>
      </c>
      <c r="H21" s="20">
        <v>450</v>
      </c>
      <c r="I21" s="41"/>
      <c r="J21" s="20">
        <f t="shared" si="4"/>
        <v>2250</v>
      </c>
    </row>
    <row r="22" spans="2:10" s="9" customFormat="1" x14ac:dyDescent="0.35">
      <c r="B22" s="28"/>
      <c r="C22" s="35" t="s">
        <v>54</v>
      </c>
      <c r="D22" s="20">
        <v>248</v>
      </c>
      <c r="E22" s="20">
        <v>248</v>
      </c>
      <c r="F22" s="20">
        <v>248</v>
      </c>
      <c r="G22" s="20">
        <v>248</v>
      </c>
      <c r="H22" s="20">
        <v>248</v>
      </c>
      <c r="I22" s="41"/>
      <c r="J22" s="20">
        <f t="shared" si="4"/>
        <v>1240</v>
      </c>
    </row>
    <row r="23" spans="2:10" s="9" customFormat="1" x14ac:dyDescent="0.35">
      <c r="B23" s="28"/>
      <c r="C23" s="35" t="s">
        <v>55</v>
      </c>
      <c r="D23" s="20">
        <v>45</v>
      </c>
      <c r="E23" s="20">
        <v>45</v>
      </c>
      <c r="F23" s="20">
        <v>45</v>
      </c>
      <c r="G23" s="20">
        <v>45</v>
      </c>
      <c r="H23" s="20">
        <v>45</v>
      </c>
      <c r="I23" s="41"/>
      <c r="J23" s="20">
        <f t="shared" si="4"/>
        <v>225</v>
      </c>
    </row>
    <row r="24" spans="2:10" s="9" customFormat="1" x14ac:dyDescent="0.35">
      <c r="B24" s="28"/>
      <c r="C24" s="35" t="s">
        <v>56</v>
      </c>
      <c r="D24" s="20">
        <v>80</v>
      </c>
      <c r="E24" s="20">
        <v>80</v>
      </c>
      <c r="F24" s="20">
        <v>80</v>
      </c>
      <c r="G24" s="20">
        <v>80</v>
      </c>
      <c r="H24" s="20">
        <v>80</v>
      </c>
      <c r="I24" s="41"/>
      <c r="J24" s="20">
        <f t="shared" si="4"/>
        <v>400</v>
      </c>
    </row>
    <row r="25" spans="2:10" s="9" customFormat="1" x14ac:dyDescent="0.35">
      <c r="B25" s="28"/>
      <c r="C25" s="31" t="s">
        <v>57</v>
      </c>
      <c r="D25" s="20">
        <v>328</v>
      </c>
      <c r="E25" s="20">
        <v>328</v>
      </c>
      <c r="F25" s="20">
        <v>328</v>
      </c>
      <c r="G25" s="20">
        <v>328</v>
      </c>
      <c r="H25" s="20">
        <v>328</v>
      </c>
      <c r="I25" s="41"/>
      <c r="J25" s="20">
        <f t="shared" si="4"/>
        <v>1640</v>
      </c>
    </row>
    <row r="26" spans="2:10" s="9" customFormat="1" x14ac:dyDescent="0.35">
      <c r="B26" s="28"/>
      <c r="C26" s="14" t="s">
        <v>14</v>
      </c>
      <c r="D26" s="21">
        <f>SUM(D19:D25)</f>
        <v>1601</v>
      </c>
      <c r="E26" s="21">
        <f t="shared" ref="E26:H26" si="5">SUM(E19:E25)</f>
        <v>1601</v>
      </c>
      <c r="F26" s="21">
        <f t="shared" si="5"/>
        <v>1601</v>
      </c>
      <c r="G26" s="21">
        <f t="shared" si="5"/>
        <v>1601</v>
      </c>
      <c r="H26" s="21">
        <f t="shared" si="5"/>
        <v>1601</v>
      </c>
      <c r="I26" s="12"/>
      <c r="J26" s="21">
        <f>SUM(D26:H26)</f>
        <v>8005</v>
      </c>
    </row>
    <row r="27" spans="2:10" s="9" customFormat="1" x14ac:dyDescent="0.35">
      <c r="B27" s="28"/>
      <c r="C27" s="19" t="s">
        <v>39</v>
      </c>
      <c r="D27" s="20"/>
      <c r="E27" s="15"/>
      <c r="F27" s="15"/>
      <c r="G27" s="15"/>
      <c r="H27" s="15"/>
      <c r="I27" s="12"/>
      <c r="J27" s="20" t="s">
        <v>20</v>
      </c>
    </row>
    <row r="28" spans="2:10" s="9" customFormat="1" x14ac:dyDescent="0.35">
      <c r="B28" s="28"/>
      <c r="C28" s="31" t="s">
        <v>58</v>
      </c>
      <c r="D28" s="20">
        <v>18000</v>
      </c>
      <c r="E28" s="15"/>
      <c r="F28" s="15"/>
      <c r="G28" s="15"/>
      <c r="H28" s="15"/>
      <c r="I28" s="12"/>
      <c r="J28" s="20">
        <f>SUM(D28:H28)</f>
        <v>18000</v>
      </c>
    </row>
    <row r="29" spans="2:10" s="9" customFormat="1" x14ac:dyDescent="0.35">
      <c r="B29" s="28" t="s">
        <v>40</v>
      </c>
      <c r="C29" s="34" t="s">
        <v>40</v>
      </c>
      <c r="D29" s="18" t="s">
        <v>36</v>
      </c>
      <c r="E29" s="15"/>
      <c r="F29" s="15"/>
      <c r="G29" s="15"/>
      <c r="H29" s="15"/>
      <c r="I29" s="12"/>
      <c r="J29" s="20">
        <f t="shared" ref="J29:J46" si="6">SUM(D29:H29)</f>
        <v>0</v>
      </c>
    </row>
    <row r="30" spans="2:10" s="9" customFormat="1" x14ac:dyDescent="0.35">
      <c r="B30" s="28"/>
      <c r="C30" s="14" t="s">
        <v>15</v>
      </c>
      <c r="D30" s="17">
        <f>SUM(D28:D29)</f>
        <v>18000</v>
      </c>
      <c r="E30" s="17">
        <f t="shared" ref="E30:H30" si="7">SUM(E28:E29)</f>
        <v>0</v>
      </c>
      <c r="F30" s="17">
        <f t="shared" si="7"/>
        <v>0</v>
      </c>
      <c r="G30" s="17">
        <f t="shared" si="7"/>
        <v>0</v>
      </c>
      <c r="H30" s="17">
        <f t="shared" si="7"/>
        <v>0</v>
      </c>
      <c r="I30" s="12"/>
      <c r="J30" s="21">
        <f t="shared" si="6"/>
        <v>18000</v>
      </c>
    </row>
    <row r="31" spans="2:10" s="9" customFormat="1" x14ac:dyDescent="0.35">
      <c r="B31" s="28"/>
      <c r="C31" s="19" t="s">
        <v>41</v>
      </c>
      <c r="D31" s="18" t="s">
        <v>36</v>
      </c>
      <c r="E31" s="15"/>
      <c r="F31" s="15"/>
      <c r="G31" s="15"/>
      <c r="H31" s="15"/>
      <c r="I31" s="12"/>
      <c r="J31" s="20"/>
    </row>
    <row r="32" spans="2:10" s="9" customFormat="1" x14ac:dyDescent="0.35">
      <c r="B32" s="28"/>
      <c r="C32" s="31" t="s">
        <v>59</v>
      </c>
      <c r="D32" s="20">
        <v>2500</v>
      </c>
      <c r="E32" s="20">
        <v>0</v>
      </c>
      <c r="F32" s="20">
        <v>0</v>
      </c>
      <c r="G32" s="20">
        <v>0</v>
      </c>
      <c r="H32" s="20">
        <v>0</v>
      </c>
      <c r="I32" s="41"/>
      <c r="J32" s="20">
        <f t="shared" si="6"/>
        <v>2500</v>
      </c>
    </row>
    <row r="33" spans="2:10" s="9" customFormat="1" x14ac:dyDescent="0.35">
      <c r="B33" s="28"/>
      <c r="C33" s="31"/>
      <c r="D33" s="20"/>
      <c r="E33" s="16"/>
      <c r="F33" s="16"/>
      <c r="G33" s="16"/>
      <c r="H33" s="16"/>
      <c r="I33" s="12"/>
      <c r="J33" s="20">
        <f t="shared" si="6"/>
        <v>0</v>
      </c>
    </row>
    <row r="34" spans="2:10" s="9" customFormat="1" x14ac:dyDescent="0.35">
      <c r="B34" s="28"/>
      <c r="C34" s="14" t="s">
        <v>16</v>
      </c>
      <c r="D34" s="21">
        <f>SUM(D32:D33)</f>
        <v>2500</v>
      </c>
      <c r="E34" s="21">
        <f t="shared" ref="E34:H34" si="8">SUM(E32:E33)</f>
        <v>0</v>
      </c>
      <c r="F34" s="21">
        <f t="shared" si="8"/>
        <v>0</v>
      </c>
      <c r="G34" s="21">
        <f t="shared" si="8"/>
        <v>0</v>
      </c>
      <c r="H34" s="21">
        <f t="shared" si="8"/>
        <v>0</v>
      </c>
      <c r="I34" s="12"/>
      <c r="J34" s="21">
        <f t="shared" si="6"/>
        <v>2500</v>
      </c>
    </row>
    <row r="35" spans="2:10" s="9" customFormat="1" x14ac:dyDescent="0.35">
      <c r="B35" s="28"/>
      <c r="C35" s="19" t="s">
        <v>42</v>
      </c>
      <c r="D35" s="18" t="s">
        <v>36</v>
      </c>
      <c r="E35" s="15"/>
      <c r="F35" s="15"/>
      <c r="G35" s="15"/>
      <c r="H35" s="15"/>
      <c r="I35" s="12"/>
      <c r="J35" s="20"/>
    </row>
    <row r="36" spans="2:10" s="9" customFormat="1" ht="58" x14ac:dyDescent="0.35">
      <c r="B36" s="28"/>
      <c r="C36" s="31" t="s">
        <v>60</v>
      </c>
      <c r="D36" s="20">
        <v>1021200</v>
      </c>
      <c r="E36" s="20">
        <v>1021200</v>
      </c>
      <c r="F36" s="20">
        <v>1021200</v>
      </c>
      <c r="G36" s="20">
        <v>1021200</v>
      </c>
      <c r="H36" s="20">
        <v>1021200</v>
      </c>
      <c r="I36" s="41"/>
      <c r="J36" s="20">
        <f t="shared" si="6"/>
        <v>5106000</v>
      </c>
    </row>
    <row r="37" spans="2:10" s="9" customFormat="1" ht="58" x14ac:dyDescent="0.35">
      <c r="B37" s="28"/>
      <c r="C37" s="31" t="s">
        <v>61</v>
      </c>
      <c r="D37" s="20">
        <v>4500000</v>
      </c>
      <c r="E37" s="20">
        <v>4500000</v>
      </c>
      <c r="F37" s="20">
        <v>4500000</v>
      </c>
      <c r="G37" s="20">
        <v>4500000</v>
      </c>
      <c r="H37" s="20">
        <v>4500000</v>
      </c>
      <c r="I37" s="41"/>
      <c r="J37" s="20">
        <f t="shared" si="6"/>
        <v>22500000</v>
      </c>
    </row>
    <row r="38" spans="2:10" s="9" customFormat="1" ht="58" x14ac:dyDescent="0.35">
      <c r="B38" s="28"/>
      <c r="C38" s="31" t="s">
        <v>62</v>
      </c>
      <c r="D38" s="20">
        <v>15000000</v>
      </c>
      <c r="E38" s="20">
        <v>15000000</v>
      </c>
      <c r="F38" s="20">
        <v>15000000</v>
      </c>
      <c r="G38" s="20">
        <v>15000000</v>
      </c>
      <c r="H38" s="20">
        <v>15000000</v>
      </c>
      <c r="I38" s="41"/>
      <c r="J38" s="20">
        <f t="shared" si="6"/>
        <v>75000000</v>
      </c>
    </row>
    <row r="39" spans="2:10" s="9" customFormat="1" x14ac:dyDescent="0.35">
      <c r="B39" s="28"/>
      <c r="C39" s="31"/>
      <c r="D39" s="20"/>
      <c r="E39" s="16"/>
      <c r="F39" s="16"/>
      <c r="G39" s="16"/>
      <c r="H39" s="16"/>
      <c r="I39" s="12"/>
      <c r="J39" s="20">
        <f t="shared" si="6"/>
        <v>0</v>
      </c>
    </row>
    <row r="40" spans="2:10" s="9" customFormat="1" x14ac:dyDescent="0.35">
      <c r="B40" s="28"/>
      <c r="C40" s="14" t="s">
        <v>17</v>
      </c>
      <c r="D40" s="21">
        <f>SUM(D36:D39)</f>
        <v>20521200</v>
      </c>
      <c r="E40" s="21">
        <f t="shared" ref="E40:H40" si="9">SUM(E36:E39)</f>
        <v>20521200</v>
      </c>
      <c r="F40" s="21">
        <f t="shared" si="9"/>
        <v>20521200</v>
      </c>
      <c r="G40" s="21">
        <f t="shared" si="9"/>
        <v>20521200</v>
      </c>
      <c r="H40" s="21">
        <f t="shared" si="9"/>
        <v>20521200</v>
      </c>
      <c r="I40" s="12"/>
      <c r="J40" s="21">
        <f t="shared" si="6"/>
        <v>102606000</v>
      </c>
    </row>
    <row r="41" spans="2:10" s="9" customFormat="1" x14ac:dyDescent="0.35">
      <c r="B41" s="28"/>
      <c r="C41" s="19" t="s">
        <v>43</v>
      </c>
      <c r="D41" s="18" t="s">
        <v>36</v>
      </c>
      <c r="E41" s="15"/>
      <c r="F41" s="15"/>
      <c r="G41" s="15"/>
      <c r="H41" s="15"/>
      <c r="I41" s="12"/>
      <c r="J41" s="20"/>
    </row>
    <row r="42" spans="2:10" s="9" customFormat="1" x14ac:dyDescent="0.35">
      <c r="B42" s="28"/>
      <c r="C42" s="31" t="s">
        <v>63</v>
      </c>
      <c r="D42" s="20">
        <v>8000</v>
      </c>
      <c r="E42" s="50">
        <v>8000</v>
      </c>
      <c r="F42" s="50">
        <v>8000</v>
      </c>
      <c r="G42" s="50">
        <v>8000</v>
      </c>
      <c r="H42" s="50">
        <v>8000</v>
      </c>
      <c r="I42" s="12"/>
      <c r="J42" s="20">
        <f t="shared" si="6"/>
        <v>40000</v>
      </c>
    </row>
    <row r="43" spans="2:10" s="9" customFormat="1" ht="29" x14ac:dyDescent="0.35">
      <c r="B43" s="28"/>
      <c r="C43" s="31" t="s">
        <v>64</v>
      </c>
      <c r="D43" s="20">
        <v>10000000</v>
      </c>
      <c r="E43" s="72">
        <v>10000000</v>
      </c>
      <c r="F43" s="72">
        <v>10000000</v>
      </c>
      <c r="G43" s="72">
        <v>10000000</v>
      </c>
      <c r="H43" s="72">
        <v>10000000</v>
      </c>
      <c r="I43" s="12"/>
      <c r="J43" s="20">
        <f t="shared" si="6"/>
        <v>50000000</v>
      </c>
    </row>
    <row r="44" spans="2:10" s="9" customFormat="1" x14ac:dyDescent="0.35">
      <c r="B44" s="28"/>
      <c r="C44" s="15"/>
      <c r="D44" s="20"/>
      <c r="E44" s="16"/>
      <c r="F44" s="16"/>
      <c r="G44" s="16"/>
      <c r="H44" s="16"/>
      <c r="I44" s="12"/>
      <c r="J44" s="20">
        <f t="shared" si="6"/>
        <v>0</v>
      </c>
    </row>
    <row r="45" spans="2:10" s="9" customFormat="1" x14ac:dyDescent="0.35">
      <c r="B45" s="30"/>
      <c r="C45" s="14" t="s">
        <v>18</v>
      </c>
      <c r="D45" s="21">
        <f>SUM(D42:D44)</f>
        <v>10008000</v>
      </c>
      <c r="E45" s="21">
        <f>SUM(E42:E44)</f>
        <v>10008000</v>
      </c>
      <c r="F45" s="21">
        <f>SUM(F42:F44)</f>
        <v>10008000</v>
      </c>
      <c r="G45" s="21">
        <f>SUM(G42:G44)</f>
        <v>10008000</v>
      </c>
      <c r="H45" s="21">
        <f>SUM(H42:H44)</f>
        <v>10008000</v>
      </c>
      <c r="I45" s="12"/>
      <c r="J45" s="21">
        <f t="shared" si="6"/>
        <v>50040000</v>
      </c>
    </row>
    <row r="46" spans="2:10" s="9" customFormat="1" x14ac:dyDescent="0.35">
      <c r="B46" s="30"/>
      <c r="C46" s="14" t="s">
        <v>19</v>
      </c>
      <c r="D46" s="21">
        <f>SUM(D45,D40,D34,D30,D26,D16,D11)</f>
        <v>30633201</v>
      </c>
      <c r="E46" s="21">
        <f>SUM(E45,E40,E34,E30,E26,E16,E11)</f>
        <v>30618551</v>
      </c>
      <c r="F46" s="21">
        <f>SUM(F45,F40,F34,F30,F26,F16,F11)</f>
        <v>30624401</v>
      </c>
      <c r="G46" s="21">
        <f>SUM(G45,G40,G34,G30,G26,G16,G11)</f>
        <v>30630251</v>
      </c>
      <c r="H46" s="21">
        <f>SUM(H45,H40,H34,H30,H26,H16,H11)</f>
        <v>30636101</v>
      </c>
      <c r="I46" s="12"/>
      <c r="J46" s="21">
        <f t="shared" si="6"/>
        <v>153142505</v>
      </c>
    </row>
    <row r="47" spans="2:10" s="9" customFormat="1" x14ac:dyDescent="0.35">
      <c r="B47" s="29"/>
      <c r="J47" s="9" t="s">
        <v>20</v>
      </c>
    </row>
    <row r="48" spans="2:10" s="9" customFormat="1" x14ac:dyDescent="0.35">
      <c r="B48" s="27" t="s">
        <v>44</v>
      </c>
      <c r="C48" s="22" t="s">
        <v>44</v>
      </c>
      <c r="D48" s="23"/>
      <c r="E48" s="23"/>
      <c r="F48" s="23"/>
      <c r="G48" s="23"/>
      <c r="H48" s="23"/>
      <c r="J48" s="23" t="s">
        <v>20</v>
      </c>
    </row>
    <row r="49" spans="2:10" s="9" customFormat="1" x14ac:dyDescent="0.35">
      <c r="B49" s="28"/>
      <c r="C49" s="31"/>
      <c r="D49" s="18"/>
      <c r="E49" s="15"/>
      <c r="F49" s="15"/>
      <c r="G49" s="15"/>
      <c r="H49" s="15"/>
      <c r="I49" s="12"/>
      <c r="J49" s="20">
        <f>SUM(D49:H49)</f>
        <v>0</v>
      </c>
    </row>
    <row r="50" spans="2:10" s="9" customFormat="1" x14ac:dyDescent="0.35">
      <c r="B50" s="28"/>
      <c r="C50" s="31"/>
      <c r="D50" s="18"/>
      <c r="E50" s="15"/>
      <c r="F50" s="15"/>
      <c r="G50" s="15"/>
      <c r="H50" s="15"/>
      <c r="I50" s="12"/>
      <c r="J50" s="20">
        <f t="shared" ref="J50:J51" si="10">SUM(D50:H50)</f>
        <v>0</v>
      </c>
    </row>
    <row r="51" spans="2:10" s="9" customFormat="1" x14ac:dyDescent="0.35">
      <c r="B51" s="30"/>
      <c r="C51" s="14" t="s">
        <v>21</v>
      </c>
      <c r="D51" s="21">
        <f>SUM(D49:D50)</f>
        <v>0</v>
      </c>
      <c r="E51" s="21">
        <f t="shared" ref="E51:H51" si="11">SUM(E49:E50)</f>
        <v>0</v>
      </c>
      <c r="F51" s="21">
        <f t="shared" si="11"/>
        <v>0</v>
      </c>
      <c r="G51" s="21">
        <f t="shared" si="11"/>
        <v>0</v>
      </c>
      <c r="H51" s="21">
        <f t="shared" si="11"/>
        <v>0</v>
      </c>
      <c r="I51" s="12"/>
      <c r="J51" s="21">
        <f t="shared" si="10"/>
        <v>0</v>
      </c>
    </row>
    <row r="52" spans="2:10" s="9" customFormat="1" ht="15" thickBot="1" x14ac:dyDescent="0.4">
      <c r="B52" s="29"/>
      <c r="J52" s="9" t="s">
        <v>20</v>
      </c>
    </row>
    <row r="53" spans="2:10" s="6" customFormat="1" ht="29.5" thickBot="1" x14ac:dyDescent="0.4">
      <c r="B53" s="24" t="s">
        <v>22</v>
      </c>
      <c r="C53" s="24"/>
      <c r="D53" s="25">
        <f>SUM(D51,D46)</f>
        <v>30633201</v>
      </c>
      <c r="E53" s="25">
        <f t="shared" ref="E53:J53" si="12">SUM(E51,E46)</f>
        <v>30618551</v>
      </c>
      <c r="F53" s="25">
        <f t="shared" si="12"/>
        <v>30624401</v>
      </c>
      <c r="G53" s="25">
        <f t="shared" si="12"/>
        <v>30630251</v>
      </c>
      <c r="H53" s="25">
        <f t="shared" si="12"/>
        <v>30636101</v>
      </c>
      <c r="I53" s="12"/>
      <c r="J53" s="25">
        <f t="shared" si="12"/>
        <v>153142505</v>
      </c>
    </row>
    <row r="54" spans="2:10" x14ac:dyDescent="0.35">
      <c r="B54" s="11"/>
    </row>
    <row r="55" spans="2:10" x14ac:dyDescent="0.35">
      <c r="B55" s="11"/>
    </row>
    <row r="56" spans="2:10" x14ac:dyDescent="0.35">
      <c r="B56" s="11"/>
    </row>
    <row r="57" spans="2:10" x14ac:dyDescent="0.35">
      <c r="B57" s="11"/>
    </row>
    <row r="58" spans="2:10" x14ac:dyDescent="0.35">
      <c r="B58" s="11"/>
    </row>
    <row r="59" spans="2:10" x14ac:dyDescent="0.35">
      <c r="B59" s="11"/>
    </row>
    <row r="60" spans="2:10" x14ac:dyDescent="0.35">
      <c r="B60" s="11"/>
    </row>
    <row r="61" spans="2:10" x14ac:dyDescent="0.35">
      <c r="B61" s="11"/>
    </row>
    <row r="62" spans="2:10" x14ac:dyDescent="0.35">
      <c r="B62" s="11"/>
    </row>
    <row r="63" spans="2:10" x14ac:dyDescent="0.35">
      <c r="B63" s="11"/>
    </row>
    <row r="64" spans="2:10" x14ac:dyDescent="0.35">
      <c r="B64" s="11"/>
    </row>
    <row r="65" spans="2:2" x14ac:dyDescent="0.35">
      <c r="B65" s="11"/>
    </row>
    <row r="66" spans="2:2" x14ac:dyDescent="0.35">
      <c r="B66" s="11"/>
    </row>
    <row r="67" spans="2:2" x14ac:dyDescent="0.35">
      <c r="B67" s="11"/>
    </row>
    <row r="68" spans="2:2" x14ac:dyDescent="0.35">
      <c r="B68" s="11"/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39DBA7-59F4-4427-8748-75C60F85996F}">
  <sheetPr>
    <tabColor theme="7" tint="0.59999389629810485"/>
  </sheetPr>
  <dimension ref="B2:AX73"/>
  <sheetViews>
    <sheetView showGridLines="0" zoomScale="85" zoomScaleNormal="85" workbookViewId="0">
      <pane xSplit="3" ySplit="6" topLeftCell="D15" activePane="bottomRight" state="frozen"/>
      <selection activeCell="R20" sqref="R20:W20"/>
      <selection pane="topRight" activeCell="R20" sqref="R20:W20"/>
      <selection pane="bottomLeft" activeCell="R20" sqref="R20:W20"/>
      <selection pane="bottomRight" activeCell="P27" sqref="P27"/>
    </sheetView>
  </sheetViews>
  <sheetFormatPr defaultColWidth="9.1796875" defaultRowHeight="14.5" x14ac:dyDescent="0.35"/>
  <cols>
    <col min="1" max="1" width="3.1796875" style="8" customWidth="1"/>
    <col min="2" max="2" width="12.1796875" style="8" customWidth="1"/>
    <col min="3" max="3" width="52.81640625" style="8" customWidth="1"/>
    <col min="4" max="4" width="12.81640625" style="11" customWidth="1"/>
    <col min="5" max="5" width="12.453125" style="3" customWidth="1"/>
    <col min="6" max="6" width="12.7265625" style="8" customWidth="1"/>
    <col min="7" max="7" width="12.81640625" style="8" customWidth="1"/>
    <col min="8" max="8" width="13.453125" style="3" customWidth="1"/>
    <col min="9" max="9" width="0.81640625" style="12" customWidth="1"/>
    <col min="10" max="10" width="14.453125" style="8" customWidth="1"/>
    <col min="11" max="11" width="10.1796875" style="8" customWidth="1"/>
    <col min="12" max="16384" width="9.1796875" style="8"/>
  </cols>
  <sheetData>
    <row r="2" spans="2:50" ht="23.5" x14ac:dyDescent="0.55000000000000004">
      <c r="B2" s="36" t="s">
        <v>34</v>
      </c>
    </row>
    <row r="3" spans="2:50" x14ac:dyDescent="0.35">
      <c r="B3" s="7"/>
    </row>
    <row r="4" spans="2:50" x14ac:dyDescent="0.35">
      <c r="B4" s="7"/>
    </row>
    <row r="5" spans="2:50" ht="18.5" x14ac:dyDescent="0.45">
      <c r="B5" s="42" t="s">
        <v>2</v>
      </c>
      <c r="C5" s="43"/>
      <c r="D5" s="43"/>
      <c r="E5" s="43"/>
      <c r="F5" s="43"/>
      <c r="G5" s="43"/>
      <c r="H5" s="43"/>
      <c r="I5" s="43"/>
      <c r="J5" s="44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</row>
    <row r="6" spans="2:50" x14ac:dyDescent="0.35">
      <c r="B6" s="45" t="s">
        <v>3</v>
      </c>
      <c r="C6" s="45" t="s">
        <v>4</v>
      </c>
      <c r="D6" s="45" t="s">
        <v>5</v>
      </c>
      <c r="E6" s="46" t="s">
        <v>6</v>
      </c>
      <c r="F6" s="46" t="s">
        <v>7</v>
      </c>
      <c r="G6" s="46" t="s">
        <v>8</v>
      </c>
      <c r="H6" s="47" t="s">
        <v>9</v>
      </c>
      <c r="I6" s="48"/>
      <c r="J6" s="49" t="s">
        <v>10</v>
      </c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</row>
    <row r="7" spans="2:50" s="10" customFormat="1" x14ac:dyDescent="0.35">
      <c r="B7" s="27" t="s">
        <v>11</v>
      </c>
      <c r="C7" s="32" t="s">
        <v>35</v>
      </c>
      <c r="D7" s="15" t="s">
        <v>36</v>
      </c>
      <c r="E7" s="15" t="s">
        <v>36</v>
      </c>
      <c r="F7" s="15" t="s">
        <v>36</v>
      </c>
      <c r="G7" s="15"/>
      <c r="H7" s="15" t="s">
        <v>36</v>
      </c>
      <c r="I7" s="12"/>
      <c r="J7" s="13" t="s">
        <v>36</v>
      </c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</row>
    <row r="8" spans="2:50" s="9" customFormat="1" ht="29" x14ac:dyDescent="0.35">
      <c r="B8" s="28"/>
      <c r="C8" s="31" t="s">
        <v>47</v>
      </c>
      <c r="D8" s="20">
        <v>40000</v>
      </c>
      <c r="E8" s="20">
        <v>42500</v>
      </c>
      <c r="F8" s="20">
        <v>45000</v>
      </c>
      <c r="G8" s="20">
        <v>47500</v>
      </c>
      <c r="H8" s="20">
        <v>50000</v>
      </c>
      <c r="I8" s="41">
        <v>450000</v>
      </c>
      <c r="J8" s="20">
        <f>SUM(D8:H8)</f>
        <v>225000</v>
      </c>
    </row>
    <row r="9" spans="2:50" s="9" customFormat="1" x14ac:dyDescent="0.35">
      <c r="B9" s="28"/>
      <c r="C9" s="31"/>
      <c r="D9" s="20"/>
      <c r="E9" s="20"/>
      <c r="F9" s="20"/>
      <c r="G9" s="20"/>
      <c r="H9" s="20"/>
      <c r="I9" s="12"/>
      <c r="J9" s="20">
        <f>SUM(D9:H9)</f>
        <v>0</v>
      </c>
    </row>
    <row r="10" spans="2:50" s="9" customFormat="1" x14ac:dyDescent="0.35">
      <c r="B10" s="28"/>
      <c r="C10" s="33"/>
      <c r="D10" s="20"/>
      <c r="E10" s="16"/>
      <c r="F10" s="16"/>
      <c r="G10" s="16"/>
      <c r="H10" s="16"/>
      <c r="I10" s="12"/>
      <c r="J10" s="20">
        <f>SUM(D10:H10)</f>
        <v>0</v>
      </c>
    </row>
    <row r="11" spans="2:50" s="9" customFormat="1" x14ac:dyDescent="0.35">
      <c r="B11" s="28"/>
      <c r="C11" s="14" t="s">
        <v>12</v>
      </c>
      <c r="D11" s="21">
        <f>SUM(D8:D10)</f>
        <v>40000</v>
      </c>
      <c r="E11" s="21">
        <f t="shared" ref="E11:J11" si="0">SUM(E8:E10)</f>
        <v>42500</v>
      </c>
      <c r="F11" s="21">
        <f t="shared" si="0"/>
        <v>45000</v>
      </c>
      <c r="G11" s="21">
        <f t="shared" si="0"/>
        <v>47500</v>
      </c>
      <c r="H11" s="21">
        <f t="shared" si="0"/>
        <v>50000</v>
      </c>
      <c r="I11" s="12">
        <f t="shared" si="0"/>
        <v>450000</v>
      </c>
      <c r="J11" s="21">
        <f t="shared" si="0"/>
        <v>225000</v>
      </c>
    </row>
    <row r="12" spans="2:50" s="9" customFormat="1" x14ac:dyDescent="0.35">
      <c r="B12" s="28"/>
      <c r="C12" s="19" t="s">
        <v>37</v>
      </c>
      <c r="D12" s="18" t="s">
        <v>36</v>
      </c>
      <c r="E12" s="15"/>
      <c r="F12" s="15"/>
      <c r="G12" s="15"/>
      <c r="H12" s="15"/>
      <c r="I12" s="12"/>
      <c r="J12" s="13" t="s">
        <v>36</v>
      </c>
    </row>
    <row r="13" spans="2:50" s="9" customFormat="1" x14ac:dyDescent="0.35">
      <c r="B13" s="28"/>
      <c r="C13" s="31" t="s">
        <v>49</v>
      </c>
      <c r="D13" s="20">
        <f>0.17*D11</f>
        <v>6800.0000000000009</v>
      </c>
      <c r="E13" s="20">
        <f t="shared" ref="E13:H13" si="1">0.17*E11</f>
        <v>7225.0000000000009</v>
      </c>
      <c r="F13" s="20">
        <f t="shared" si="1"/>
        <v>7650.0000000000009</v>
      </c>
      <c r="G13" s="20">
        <f t="shared" si="1"/>
        <v>8075.0000000000009</v>
      </c>
      <c r="H13" s="20">
        <f t="shared" si="1"/>
        <v>8500</v>
      </c>
      <c r="I13" s="12"/>
      <c r="J13" s="20">
        <f>SUM(D13:H13)</f>
        <v>38250</v>
      </c>
    </row>
    <row r="14" spans="2:50" s="9" customFormat="1" x14ac:dyDescent="0.35">
      <c r="B14" s="28"/>
      <c r="C14" s="31"/>
      <c r="D14" s="20"/>
      <c r="E14" s="20"/>
      <c r="F14" s="20"/>
      <c r="G14" s="20"/>
      <c r="H14" s="20"/>
      <c r="I14" s="12"/>
      <c r="J14" s="20">
        <f t="shared" ref="J14:J15" si="2">SUM(D14:H14)</f>
        <v>0</v>
      </c>
    </row>
    <row r="15" spans="2:50" s="9" customFormat="1" x14ac:dyDescent="0.35">
      <c r="B15" s="28"/>
      <c r="C15" s="15"/>
      <c r="D15" s="20"/>
      <c r="E15" s="16"/>
      <c r="F15" s="16"/>
      <c r="G15" s="16"/>
      <c r="H15" s="16"/>
      <c r="I15" s="12"/>
      <c r="J15" s="20">
        <f t="shared" si="2"/>
        <v>0</v>
      </c>
    </row>
    <row r="16" spans="2:50" s="9" customFormat="1" x14ac:dyDescent="0.35">
      <c r="B16" s="28"/>
      <c r="C16" s="14" t="s">
        <v>13</v>
      </c>
      <c r="D16" s="21">
        <f>SUM(D13:D15)</f>
        <v>6800.0000000000009</v>
      </c>
      <c r="E16" s="21">
        <f t="shared" ref="E16:J16" si="3">SUM(E13:E15)</f>
        <v>7225.0000000000009</v>
      </c>
      <c r="F16" s="21">
        <f t="shared" si="3"/>
        <v>7650.0000000000009</v>
      </c>
      <c r="G16" s="21">
        <f t="shared" si="3"/>
        <v>8075.0000000000009</v>
      </c>
      <c r="H16" s="21">
        <f t="shared" si="3"/>
        <v>8500</v>
      </c>
      <c r="I16" s="12">
        <f t="shared" si="3"/>
        <v>0</v>
      </c>
      <c r="J16" s="21">
        <f t="shared" si="3"/>
        <v>38250</v>
      </c>
    </row>
    <row r="17" spans="2:10" s="9" customFormat="1" x14ac:dyDescent="0.35">
      <c r="B17" s="28"/>
      <c r="C17" s="19" t="s">
        <v>38</v>
      </c>
      <c r="D17" s="18" t="s">
        <v>36</v>
      </c>
      <c r="E17" s="15"/>
      <c r="F17" s="15"/>
      <c r="G17" s="15"/>
      <c r="H17" s="15"/>
      <c r="I17" s="12"/>
      <c r="J17" s="13" t="s">
        <v>36</v>
      </c>
    </row>
    <row r="18" spans="2:10" s="9" customFormat="1" x14ac:dyDescent="0.35">
      <c r="B18" s="28"/>
      <c r="C18" s="31" t="s">
        <v>65</v>
      </c>
      <c r="D18" s="18"/>
      <c r="E18" s="15"/>
      <c r="F18" s="15"/>
      <c r="G18" s="15"/>
      <c r="H18" s="15"/>
      <c r="I18" s="12"/>
      <c r="J18" s="20" t="s">
        <v>36</v>
      </c>
    </row>
    <row r="19" spans="2:10" s="9" customFormat="1" x14ac:dyDescent="0.35">
      <c r="B19" s="28"/>
      <c r="C19" s="35" t="s">
        <v>50</v>
      </c>
      <c r="D19" s="20" t="s">
        <v>40</v>
      </c>
      <c r="E19" s="16" t="s">
        <v>40</v>
      </c>
      <c r="F19" s="16" t="s">
        <v>40</v>
      </c>
      <c r="G19" s="16"/>
      <c r="H19" s="16"/>
      <c r="I19" s="12"/>
      <c r="J19" s="20"/>
    </row>
    <row r="20" spans="2:10" s="9" customFormat="1" x14ac:dyDescent="0.35">
      <c r="B20" s="28"/>
      <c r="C20" s="35" t="s">
        <v>51</v>
      </c>
      <c r="D20" s="20">
        <v>400</v>
      </c>
      <c r="E20" s="20">
        <v>400</v>
      </c>
      <c r="F20" s="20">
        <v>400</v>
      </c>
      <c r="G20" s="20">
        <v>400</v>
      </c>
      <c r="H20" s="20">
        <v>400</v>
      </c>
      <c r="I20" s="41">
        <v>2000</v>
      </c>
      <c r="J20" s="20">
        <f>SUM(D20:H20)</f>
        <v>2000</v>
      </c>
    </row>
    <row r="21" spans="2:10" s="9" customFormat="1" x14ac:dyDescent="0.35">
      <c r="B21" s="28"/>
      <c r="C21" s="35" t="s">
        <v>52</v>
      </c>
      <c r="D21" s="20">
        <v>50</v>
      </c>
      <c r="E21" s="20">
        <v>50</v>
      </c>
      <c r="F21" s="20">
        <v>50</v>
      </c>
      <c r="G21" s="20">
        <v>50</v>
      </c>
      <c r="H21" s="20">
        <v>50</v>
      </c>
      <c r="I21" s="41">
        <v>250</v>
      </c>
      <c r="J21" s="20">
        <f t="shared" ref="J21:J26" si="4">SUM(D21:H21)</f>
        <v>250</v>
      </c>
    </row>
    <row r="22" spans="2:10" s="9" customFormat="1" x14ac:dyDescent="0.35">
      <c r="B22" s="28"/>
      <c r="C22" s="31" t="s">
        <v>53</v>
      </c>
      <c r="D22" s="20">
        <v>450</v>
      </c>
      <c r="E22" s="20">
        <v>450</v>
      </c>
      <c r="F22" s="20">
        <v>450</v>
      </c>
      <c r="G22" s="20">
        <v>450</v>
      </c>
      <c r="H22" s="20">
        <v>450</v>
      </c>
      <c r="I22" s="41">
        <v>2250</v>
      </c>
      <c r="J22" s="20">
        <f t="shared" si="4"/>
        <v>2250</v>
      </c>
    </row>
    <row r="23" spans="2:10" s="9" customFormat="1" x14ac:dyDescent="0.35">
      <c r="B23" s="28"/>
      <c r="C23" s="35" t="s">
        <v>54</v>
      </c>
      <c r="D23" s="20">
        <v>248</v>
      </c>
      <c r="E23" s="20">
        <v>248</v>
      </c>
      <c r="F23" s="20">
        <v>248</v>
      </c>
      <c r="G23" s="20">
        <v>248</v>
      </c>
      <c r="H23" s="20">
        <v>248</v>
      </c>
      <c r="I23" s="41">
        <v>1243</v>
      </c>
      <c r="J23" s="20">
        <f t="shared" si="4"/>
        <v>1240</v>
      </c>
    </row>
    <row r="24" spans="2:10" s="9" customFormat="1" x14ac:dyDescent="0.35">
      <c r="B24" s="28"/>
      <c r="C24" s="35" t="s">
        <v>55</v>
      </c>
      <c r="D24" s="20">
        <v>45</v>
      </c>
      <c r="E24" s="20">
        <v>45</v>
      </c>
      <c r="F24" s="20">
        <v>45</v>
      </c>
      <c r="G24" s="20">
        <v>45</v>
      </c>
      <c r="H24" s="20">
        <v>45</v>
      </c>
      <c r="I24" s="41">
        <v>225</v>
      </c>
      <c r="J24" s="20">
        <f t="shared" si="4"/>
        <v>225</v>
      </c>
    </row>
    <row r="25" spans="2:10" s="9" customFormat="1" x14ac:dyDescent="0.35">
      <c r="B25" s="28"/>
      <c r="C25" s="35" t="s">
        <v>56</v>
      </c>
      <c r="D25" s="20">
        <v>80</v>
      </c>
      <c r="E25" s="20">
        <v>80</v>
      </c>
      <c r="F25" s="20">
        <v>80</v>
      </c>
      <c r="G25" s="20">
        <v>80</v>
      </c>
      <c r="H25" s="20">
        <v>80</v>
      </c>
      <c r="I25" s="41">
        <v>400</v>
      </c>
      <c r="J25" s="20">
        <f t="shared" si="4"/>
        <v>400</v>
      </c>
    </row>
    <row r="26" spans="2:10" s="9" customFormat="1" x14ac:dyDescent="0.35">
      <c r="B26" s="28"/>
      <c r="C26" s="31" t="s">
        <v>57</v>
      </c>
      <c r="D26" s="20">
        <v>328</v>
      </c>
      <c r="E26" s="20">
        <v>328</v>
      </c>
      <c r="F26" s="20">
        <v>328</v>
      </c>
      <c r="G26" s="20">
        <v>328</v>
      </c>
      <c r="H26" s="20">
        <v>328</v>
      </c>
      <c r="I26" s="41">
        <v>1638</v>
      </c>
      <c r="J26" s="20">
        <f t="shared" si="4"/>
        <v>1640</v>
      </c>
    </row>
    <row r="27" spans="2:10" s="9" customFormat="1" x14ac:dyDescent="0.35">
      <c r="B27" s="28"/>
      <c r="C27" s="14" t="s">
        <v>14</v>
      </c>
      <c r="D27" s="21">
        <f>SUM(D20:D26)</f>
        <v>1601</v>
      </c>
      <c r="E27" s="21">
        <f t="shared" ref="E27:H27" si="5">SUM(E20:E26)</f>
        <v>1601</v>
      </c>
      <c r="F27" s="21">
        <f t="shared" si="5"/>
        <v>1601</v>
      </c>
      <c r="G27" s="21">
        <f t="shared" si="5"/>
        <v>1601</v>
      </c>
      <c r="H27" s="21">
        <f t="shared" si="5"/>
        <v>1601</v>
      </c>
      <c r="I27" s="12"/>
      <c r="J27" s="21">
        <f>SUM(D27:H27)</f>
        <v>8005</v>
      </c>
    </row>
    <row r="28" spans="2:10" s="9" customFormat="1" x14ac:dyDescent="0.35">
      <c r="B28" s="28"/>
      <c r="C28" s="19" t="s">
        <v>39</v>
      </c>
      <c r="D28" s="20"/>
      <c r="E28" s="15"/>
      <c r="F28" s="15"/>
      <c r="G28" s="15"/>
      <c r="H28" s="15"/>
      <c r="I28" s="12"/>
      <c r="J28" s="20" t="s">
        <v>20</v>
      </c>
    </row>
    <row r="29" spans="2:10" s="9" customFormat="1" x14ac:dyDescent="0.35">
      <c r="B29" s="28"/>
      <c r="C29" s="31"/>
      <c r="D29" s="20"/>
      <c r="E29" s="15"/>
      <c r="F29" s="15"/>
      <c r="G29" s="15"/>
      <c r="H29" s="15"/>
      <c r="I29" s="12"/>
      <c r="J29" s="20">
        <f>SUM(D29:H29)</f>
        <v>0</v>
      </c>
    </row>
    <row r="30" spans="2:10" s="9" customFormat="1" x14ac:dyDescent="0.35">
      <c r="B30" s="28" t="s">
        <v>40</v>
      </c>
      <c r="C30" s="34" t="s">
        <v>40</v>
      </c>
      <c r="D30" s="18" t="s">
        <v>36</v>
      </c>
      <c r="E30" s="15"/>
      <c r="F30" s="15"/>
      <c r="G30" s="15"/>
      <c r="H30" s="15"/>
      <c r="I30" s="12"/>
      <c r="J30" s="20">
        <f t="shared" ref="J30:J51" si="6">SUM(D30:H30)</f>
        <v>0</v>
      </c>
    </row>
    <row r="31" spans="2:10" s="9" customFormat="1" x14ac:dyDescent="0.35">
      <c r="B31" s="28"/>
      <c r="C31" s="14" t="s">
        <v>15</v>
      </c>
      <c r="D31" s="17">
        <f>SUM(D29:D30)</f>
        <v>0</v>
      </c>
      <c r="E31" s="17">
        <f t="shared" ref="E31:H31" si="7">SUM(E29:E30)</f>
        <v>0</v>
      </c>
      <c r="F31" s="17">
        <f t="shared" si="7"/>
        <v>0</v>
      </c>
      <c r="G31" s="17">
        <f t="shared" si="7"/>
        <v>0</v>
      </c>
      <c r="H31" s="17">
        <f t="shared" si="7"/>
        <v>0</v>
      </c>
      <c r="I31" s="12"/>
      <c r="J31" s="21">
        <f t="shared" si="6"/>
        <v>0</v>
      </c>
    </row>
    <row r="32" spans="2:10" s="9" customFormat="1" x14ac:dyDescent="0.35">
      <c r="B32" s="28"/>
      <c r="C32" s="19" t="s">
        <v>41</v>
      </c>
      <c r="D32" s="18" t="s">
        <v>36</v>
      </c>
      <c r="E32" s="15"/>
      <c r="F32" s="15"/>
      <c r="G32" s="15"/>
      <c r="H32" s="15"/>
      <c r="I32" s="12"/>
      <c r="J32" s="20"/>
    </row>
    <row r="33" spans="2:10" s="9" customFormat="1" x14ac:dyDescent="0.35">
      <c r="B33" s="28"/>
      <c r="C33" s="31" t="s">
        <v>66</v>
      </c>
      <c r="D33" s="20">
        <v>5000</v>
      </c>
      <c r="E33" s="20">
        <v>0</v>
      </c>
      <c r="F33" s="20">
        <v>0</v>
      </c>
      <c r="G33" s="20">
        <v>0</v>
      </c>
      <c r="H33" s="20">
        <v>0</v>
      </c>
      <c r="I33" s="41">
        <v>5000</v>
      </c>
      <c r="J33" s="20">
        <f t="shared" si="6"/>
        <v>5000</v>
      </c>
    </row>
    <row r="34" spans="2:10" s="9" customFormat="1" x14ac:dyDescent="0.35">
      <c r="B34" s="28"/>
      <c r="C34" s="31"/>
      <c r="D34" s="20"/>
      <c r="E34" s="16"/>
      <c r="F34" s="16"/>
      <c r="G34" s="16"/>
      <c r="H34" s="16"/>
      <c r="I34" s="12"/>
      <c r="J34" s="20">
        <f t="shared" si="6"/>
        <v>0</v>
      </c>
    </row>
    <row r="35" spans="2:10" s="9" customFormat="1" x14ac:dyDescent="0.35">
      <c r="B35" s="28"/>
      <c r="C35" s="14" t="s">
        <v>16</v>
      </c>
      <c r="D35" s="21">
        <f>SUM(D33:D34)</f>
        <v>5000</v>
      </c>
      <c r="E35" s="21">
        <f t="shared" ref="E35:H35" si="8">SUM(E33:E34)</f>
        <v>0</v>
      </c>
      <c r="F35" s="21">
        <f t="shared" si="8"/>
        <v>0</v>
      </c>
      <c r="G35" s="21">
        <f t="shared" si="8"/>
        <v>0</v>
      </c>
      <c r="H35" s="21">
        <f t="shared" si="8"/>
        <v>0</v>
      </c>
      <c r="I35" s="12"/>
      <c r="J35" s="21">
        <f t="shared" si="6"/>
        <v>5000</v>
      </c>
    </row>
    <row r="36" spans="2:10" s="9" customFormat="1" x14ac:dyDescent="0.35">
      <c r="B36" s="28"/>
      <c r="C36" s="19" t="s">
        <v>42</v>
      </c>
      <c r="D36" s="18" t="s">
        <v>36</v>
      </c>
      <c r="E36" s="15"/>
      <c r="F36" s="15"/>
      <c r="G36" s="15"/>
      <c r="H36" s="15"/>
      <c r="I36" s="12"/>
      <c r="J36" s="20"/>
    </row>
    <row r="37" spans="2:10" s="9" customFormat="1" x14ac:dyDescent="0.35">
      <c r="B37" s="28"/>
      <c r="C37" s="75"/>
      <c r="D37" s="20"/>
      <c r="E37" s="20"/>
      <c r="F37" s="20"/>
      <c r="G37" s="20"/>
      <c r="H37" s="20"/>
      <c r="I37" s="41"/>
      <c r="J37" s="20"/>
    </row>
    <row r="38" spans="2:10" s="9" customFormat="1" x14ac:dyDescent="0.35">
      <c r="B38" s="28"/>
      <c r="C38" s="75"/>
      <c r="D38" s="20"/>
      <c r="E38" s="20"/>
      <c r="F38" s="20"/>
      <c r="G38" s="20"/>
      <c r="H38" s="20"/>
      <c r="I38" s="41"/>
      <c r="J38" s="20"/>
    </row>
    <row r="39" spans="2:10" s="9" customFormat="1" x14ac:dyDescent="0.35">
      <c r="B39" s="28"/>
      <c r="C39" s="75"/>
      <c r="D39" s="20"/>
      <c r="E39" s="20"/>
      <c r="F39" s="20"/>
      <c r="G39" s="20"/>
      <c r="H39" s="20"/>
      <c r="I39" s="41"/>
      <c r="J39" s="20"/>
    </row>
    <row r="40" spans="2:10" s="9" customFormat="1" x14ac:dyDescent="0.35">
      <c r="B40" s="28"/>
      <c r="C40" s="74"/>
      <c r="D40" s="20"/>
      <c r="E40" s="20"/>
      <c r="F40" s="20"/>
      <c r="G40" s="20"/>
      <c r="H40" s="20"/>
      <c r="I40" s="41"/>
      <c r="J40" s="20"/>
    </row>
    <row r="41" spans="2:10" s="9" customFormat="1" x14ac:dyDescent="0.35">
      <c r="B41" s="28"/>
      <c r="C41" s="31"/>
      <c r="D41" s="20"/>
      <c r="E41" s="16"/>
      <c r="F41" s="16"/>
      <c r="G41" s="16"/>
      <c r="H41" s="16"/>
      <c r="I41" s="12"/>
      <c r="J41" s="20">
        <f t="shared" si="6"/>
        <v>0</v>
      </c>
    </row>
    <row r="42" spans="2:10" s="9" customFormat="1" x14ac:dyDescent="0.35">
      <c r="B42" s="28"/>
      <c r="C42" s="14" t="s">
        <v>17</v>
      </c>
      <c r="D42" s="21">
        <f>SUM(D37:D41)</f>
        <v>0</v>
      </c>
      <c r="E42" s="21">
        <f t="shared" ref="E42:H42" si="9">SUM(E37:E41)</f>
        <v>0</v>
      </c>
      <c r="F42" s="21">
        <f t="shared" si="9"/>
        <v>0</v>
      </c>
      <c r="G42" s="21">
        <f t="shared" si="9"/>
        <v>0</v>
      </c>
      <c r="H42" s="21">
        <f t="shared" si="9"/>
        <v>0</v>
      </c>
      <c r="I42" s="12"/>
      <c r="J42" s="21">
        <f t="shared" si="6"/>
        <v>0</v>
      </c>
    </row>
    <row r="43" spans="2:10" s="9" customFormat="1" x14ac:dyDescent="0.35">
      <c r="B43" s="28"/>
      <c r="C43" s="19" t="s">
        <v>43</v>
      </c>
      <c r="D43" s="18" t="s">
        <v>36</v>
      </c>
      <c r="E43" s="15"/>
      <c r="F43" s="15"/>
      <c r="G43" s="15"/>
      <c r="H43" s="15"/>
      <c r="I43" s="12"/>
      <c r="J43" s="20"/>
    </row>
    <row r="44" spans="2:10" s="9" customFormat="1" ht="43.5" x14ac:dyDescent="0.35">
      <c r="B44" s="28"/>
      <c r="C44" s="31" t="s">
        <v>67</v>
      </c>
      <c r="D44" s="20">
        <v>75000</v>
      </c>
      <c r="E44" s="20">
        <v>75000</v>
      </c>
      <c r="F44" s="20">
        <v>75000</v>
      </c>
      <c r="G44" s="20">
        <v>75000</v>
      </c>
      <c r="H44" s="20">
        <v>75000</v>
      </c>
      <c r="I44" s="41">
        <v>375000</v>
      </c>
      <c r="J44" s="20">
        <f t="shared" si="6"/>
        <v>375000</v>
      </c>
    </row>
    <row r="45" spans="2:10" s="9" customFormat="1" ht="58" x14ac:dyDescent="0.35">
      <c r="B45" s="28"/>
      <c r="C45" s="31" t="s">
        <v>68</v>
      </c>
      <c r="D45" s="20">
        <v>125000</v>
      </c>
      <c r="E45" s="20">
        <v>156250</v>
      </c>
      <c r="F45" s="20">
        <v>156250</v>
      </c>
      <c r="G45" s="20">
        <v>156250</v>
      </c>
      <c r="H45" s="20">
        <v>156250</v>
      </c>
      <c r="I45" s="41">
        <v>781250</v>
      </c>
      <c r="J45" s="20">
        <f t="shared" si="6"/>
        <v>750000</v>
      </c>
    </row>
    <row r="46" spans="2:10" s="9" customFormat="1" ht="87" x14ac:dyDescent="0.35">
      <c r="B46" s="28"/>
      <c r="C46" s="31" t="s">
        <v>69</v>
      </c>
      <c r="D46" s="20">
        <v>333332</v>
      </c>
      <c r="E46" s="20">
        <v>416667</v>
      </c>
      <c r="F46" s="20">
        <v>416667</v>
      </c>
      <c r="G46" s="20">
        <v>416667</v>
      </c>
      <c r="H46" s="20">
        <v>416667</v>
      </c>
      <c r="I46" s="41">
        <v>2083335</v>
      </c>
      <c r="J46" s="20">
        <f t="shared" si="6"/>
        <v>2000000</v>
      </c>
    </row>
    <row r="47" spans="2:10" s="9" customFormat="1" x14ac:dyDescent="0.35">
      <c r="B47" s="28"/>
      <c r="C47" s="31"/>
      <c r="D47" s="20"/>
      <c r="E47" s="16"/>
      <c r="F47" s="16"/>
      <c r="G47" s="16"/>
      <c r="H47" s="16"/>
      <c r="I47" s="12"/>
      <c r="J47" s="20">
        <f t="shared" si="6"/>
        <v>0</v>
      </c>
    </row>
    <row r="48" spans="2:10" s="9" customFormat="1" x14ac:dyDescent="0.35">
      <c r="B48" s="28"/>
      <c r="C48" s="31"/>
      <c r="D48" s="20"/>
      <c r="E48" s="16"/>
      <c r="F48" s="16"/>
      <c r="G48" s="16"/>
      <c r="H48" s="16"/>
      <c r="I48" s="12"/>
      <c r="J48" s="20">
        <f t="shared" si="6"/>
        <v>0</v>
      </c>
    </row>
    <row r="49" spans="2:10" s="9" customFormat="1" x14ac:dyDescent="0.35">
      <c r="B49" s="28"/>
      <c r="C49" s="15"/>
      <c r="D49" s="20"/>
      <c r="E49" s="16"/>
      <c r="F49" s="16"/>
      <c r="G49" s="16"/>
      <c r="H49" s="16"/>
      <c r="I49" s="12"/>
      <c r="J49" s="20">
        <f t="shared" si="6"/>
        <v>0</v>
      </c>
    </row>
    <row r="50" spans="2:10" s="9" customFormat="1" x14ac:dyDescent="0.35">
      <c r="B50" s="30"/>
      <c r="C50" s="14" t="s">
        <v>18</v>
      </c>
      <c r="D50" s="21">
        <f>SUM(D44:D49)</f>
        <v>533332</v>
      </c>
      <c r="E50" s="21">
        <f t="shared" ref="E50:H50" si="10">SUM(E44:E49)</f>
        <v>647917</v>
      </c>
      <c r="F50" s="21">
        <f t="shared" si="10"/>
        <v>647917</v>
      </c>
      <c r="G50" s="21">
        <f t="shared" si="10"/>
        <v>647917</v>
      </c>
      <c r="H50" s="21">
        <f t="shared" si="10"/>
        <v>647917</v>
      </c>
      <c r="I50" s="12"/>
      <c r="J50" s="21">
        <f t="shared" si="6"/>
        <v>3125000</v>
      </c>
    </row>
    <row r="51" spans="2:10" s="9" customFormat="1" x14ac:dyDescent="0.35">
      <c r="B51" s="30"/>
      <c r="C51" s="14" t="s">
        <v>19</v>
      </c>
      <c r="D51" s="21">
        <f>SUM(D50,D42,D35,D31,D27,D16,D11)</f>
        <v>586733</v>
      </c>
      <c r="E51" s="21">
        <f t="shared" ref="E51:H51" si="11">SUM(E50,E42,E35,E31,E27,E16,E11)</f>
        <v>699243</v>
      </c>
      <c r="F51" s="21">
        <f t="shared" si="11"/>
        <v>702168</v>
      </c>
      <c r="G51" s="21">
        <f t="shared" si="11"/>
        <v>705093</v>
      </c>
      <c r="H51" s="21">
        <f t="shared" si="11"/>
        <v>708018</v>
      </c>
      <c r="I51" s="12"/>
      <c r="J51" s="21">
        <f t="shared" si="6"/>
        <v>3401255</v>
      </c>
    </row>
    <row r="52" spans="2:10" s="9" customFormat="1" x14ac:dyDescent="0.35">
      <c r="B52" s="29"/>
      <c r="J52" s="9" t="s">
        <v>20</v>
      </c>
    </row>
    <row r="53" spans="2:10" s="9" customFormat="1" x14ac:dyDescent="0.35">
      <c r="B53" s="27" t="s">
        <v>44</v>
      </c>
      <c r="C53" s="22" t="s">
        <v>44</v>
      </c>
      <c r="D53" s="23"/>
      <c r="E53" s="23"/>
      <c r="F53" s="23"/>
      <c r="G53" s="23"/>
      <c r="H53" s="23"/>
      <c r="J53" s="23" t="s">
        <v>20</v>
      </c>
    </row>
    <row r="54" spans="2:10" s="9" customFormat="1" x14ac:dyDescent="0.35">
      <c r="B54" s="28"/>
      <c r="C54" s="31"/>
      <c r="D54" s="18"/>
      <c r="E54" s="15"/>
      <c r="F54" s="15"/>
      <c r="G54" s="15"/>
      <c r="H54" s="15"/>
      <c r="I54" s="12"/>
      <c r="J54" s="20">
        <f>SUM(D54:H54)</f>
        <v>0</v>
      </c>
    </row>
    <row r="55" spans="2:10" s="9" customFormat="1" x14ac:dyDescent="0.35">
      <c r="B55" s="28"/>
      <c r="C55" s="31"/>
      <c r="D55" s="18"/>
      <c r="E55" s="15"/>
      <c r="F55" s="15"/>
      <c r="G55" s="15"/>
      <c r="H55" s="15"/>
      <c r="I55" s="12"/>
      <c r="J55" s="20">
        <f t="shared" ref="J55:J56" si="12">SUM(D55:H55)</f>
        <v>0</v>
      </c>
    </row>
    <row r="56" spans="2:10" s="9" customFormat="1" x14ac:dyDescent="0.35">
      <c r="B56" s="30"/>
      <c r="C56" s="14" t="s">
        <v>21</v>
      </c>
      <c r="D56" s="21">
        <f>SUM(D54:D55)</f>
        <v>0</v>
      </c>
      <c r="E56" s="21">
        <f t="shared" ref="E56:H56" si="13">SUM(E54:E55)</f>
        <v>0</v>
      </c>
      <c r="F56" s="21">
        <f t="shared" si="13"/>
        <v>0</v>
      </c>
      <c r="G56" s="21">
        <f t="shared" si="13"/>
        <v>0</v>
      </c>
      <c r="H56" s="21">
        <f t="shared" si="13"/>
        <v>0</v>
      </c>
      <c r="I56" s="12"/>
      <c r="J56" s="21">
        <f t="shared" si="12"/>
        <v>0</v>
      </c>
    </row>
    <row r="57" spans="2:10" s="9" customFormat="1" ht="15" thickBot="1" x14ac:dyDescent="0.4">
      <c r="B57" s="29"/>
      <c r="J57" s="9" t="s">
        <v>20</v>
      </c>
    </row>
    <row r="58" spans="2:10" s="6" customFormat="1" ht="29.5" thickBot="1" x14ac:dyDescent="0.4">
      <c r="B58" s="24" t="s">
        <v>22</v>
      </c>
      <c r="C58" s="24"/>
      <c r="D58" s="25">
        <f>SUM(D56,D51)</f>
        <v>586733</v>
      </c>
      <c r="E58" s="25">
        <f t="shared" ref="E58:J58" si="14">SUM(E56,E51)</f>
        <v>699243</v>
      </c>
      <c r="F58" s="25">
        <f t="shared" si="14"/>
        <v>702168</v>
      </c>
      <c r="G58" s="25">
        <f t="shared" si="14"/>
        <v>705093</v>
      </c>
      <c r="H58" s="25">
        <f t="shared" si="14"/>
        <v>708018</v>
      </c>
      <c r="I58" s="12">
        <f>SUM(I56,I51)</f>
        <v>0</v>
      </c>
      <c r="J58" s="25">
        <f t="shared" si="14"/>
        <v>3401255</v>
      </c>
    </row>
    <row r="59" spans="2:10" x14ac:dyDescent="0.35">
      <c r="B59" s="11"/>
    </row>
    <row r="60" spans="2:10" x14ac:dyDescent="0.35">
      <c r="B60" s="11"/>
    </row>
    <row r="61" spans="2:10" x14ac:dyDescent="0.35">
      <c r="B61" s="11"/>
    </row>
    <row r="62" spans="2:10" x14ac:dyDescent="0.35">
      <c r="B62" s="11"/>
    </row>
    <row r="63" spans="2:10" x14ac:dyDescent="0.35">
      <c r="B63" s="11"/>
    </row>
    <row r="64" spans="2:10" x14ac:dyDescent="0.35">
      <c r="B64" s="11"/>
    </row>
    <row r="65" spans="2:2" x14ac:dyDescent="0.35">
      <c r="B65" s="11"/>
    </row>
    <row r="66" spans="2:2" x14ac:dyDescent="0.35">
      <c r="B66" s="11"/>
    </row>
    <row r="67" spans="2:2" x14ac:dyDescent="0.35">
      <c r="B67" s="11"/>
    </row>
    <row r="68" spans="2:2" x14ac:dyDescent="0.35">
      <c r="B68" s="11"/>
    </row>
    <row r="69" spans="2:2" x14ac:dyDescent="0.35">
      <c r="B69" s="11"/>
    </row>
    <row r="70" spans="2:2" x14ac:dyDescent="0.35">
      <c r="B70" s="11"/>
    </row>
    <row r="71" spans="2:2" x14ac:dyDescent="0.35">
      <c r="B71" s="11"/>
    </row>
    <row r="72" spans="2:2" x14ac:dyDescent="0.35">
      <c r="B72" s="11"/>
    </row>
    <row r="73" spans="2:2" x14ac:dyDescent="0.35">
      <c r="B73" s="11"/>
    </row>
  </sheetData>
  <pageMargins left="0.7" right="0.7" top="0.75" bottom="0.75" header="0.3" footer="0.3"/>
  <pageSetup orientation="portrait" r:id="rId1"/>
  <ignoredErrors>
    <ignoredError sqref="J44:J46 J20:J26 J33 J8" formulaRange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x H l R V m / 8 c y u k A A A A 9 g A A A B I A H A B D b 2 5 m a W c v U G F j a 2 F n Z S 5 4 b W w g o h g A K K A U A A A A A A A A A A A A A A A A A A A A A A A A A A A A h Y 9 B D o I w F E S v Q r q n L Z g Y J J + y c C u J C d G 4 J a V C I 3 w M L Z a 7 u f B I X k G M o u 5 c z p u 3 m L l f b 5 C O b e N d V G 9 0 h w k J K C e e Q t m V G q u E D P b o R y Q V s C 3 k q a i U N 8 l o 4 t G U C a m t P c e M O e e o W 9 C u r 1 j I e c A O 2 S a X t W o L 8 p H 1 f 9 n X a G y B U h E B + 9 c Y E d K A R 3 Q V L S k H N k P I N H 6 F c N r 7 b H 8 g r I f G D r 0 S C v 1 d D m y O w N 4 f x A N Q S w M E F A A C A A g A x H l R V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M R 5 U V Y o i k e 4 D g A A A B E A A A A T A B w A R m 9 y b X V s Y X M v U 2 V j d G l v b j E u b S C i G A A o o B Q A A A A A A A A A A A A A A A A A A A A A A A A A A A A r T k 0 u y c z P U w i G 0 I b W A F B L A Q I t A B Q A A g A I A M R 5 U V Z v / H M r p A A A A P Y A A A A S A A A A A A A A A A A A A A A A A A A A A A B D b 2 5 m a W c v U G F j a 2 F n Z S 5 4 b W x Q S w E C L Q A U A A I A C A D E e V F W D 8 r p q 6 Q A A A D p A A A A E w A A A A A A A A A A A A A A A A D w A A A A W 0 N v b n R l b n R f V H l w Z X N d L n h t b F B L A Q I t A B Q A A g A I A M R 5 U V Y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B f + N u s U B N x T Y 4 1 b J H D j Y h A A A A A A A I A A A A A A A N m A A D A A A A A E A A A A D 3 I C z P r m s s 1 a Z + f U 6 Z F X X I A A A A A B I A A A K A A A A A Q A A A A + a n v P 3 N Y 9 B 1 F F r z y Q p n F P l A A A A D R f B j M 7 8 t N w t H M s R 9 u G t K H 0 + f M g 1 w Z h O B R N h e m y m j O a D A 7 5 E R m t b z L 1 h A V m S k H v v I j x n i M l U + T 6 K 5 E H M Z 8 Q C 1 A s l U i m P + 1 l r j C g l s C s j C 3 N B Q A A A C 2 O U D u 4 O I x F g Z j 3 L 0 s 0 t 1 3 k 5 J 0 o w = = < / D a t a M a s h u p > 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B8B916ED2FB6A47AFA4E05A3E606BD3" ma:contentTypeVersion="14" ma:contentTypeDescription="Create a new document." ma:contentTypeScope="" ma:versionID="6cbc99e8fec3dd5b6ee5ca63ebcc4091">
  <xsd:schema xmlns:xsd="http://www.w3.org/2001/XMLSchema" xmlns:xs="http://www.w3.org/2001/XMLSchema" xmlns:p="http://schemas.microsoft.com/office/2006/metadata/properties" xmlns:ns1="http://schemas.microsoft.com/sharepoint/v3" xmlns:ns2="4ffa91fb-a0ff-4ac5-b2db-65c790d184a4" xmlns:ns3="http://schemas.microsoft.com/sharepoint.v3" xmlns:ns4="http://schemas.microsoft.com/sharepoint/v3/fields" xmlns:ns5="3d00cabe-74f9-499f-ba26-1e0076cbc6cc" xmlns:ns6="2755580c-7c5f-43cf-bd85-5c868b718937" targetNamespace="http://schemas.microsoft.com/office/2006/metadata/properties" ma:root="true" ma:fieldsID="3aa7d8e8c7ca11d395824ff336f21ddc" ns1:_="" ns2:_="" ns3:_="" ns4:_="" ns5:_="" ns6:_="">
    <xsd:import namespace="http://schemas.microsoft.com/sharepoint/v3"/>
    <xsd:import namespace="4ffa91fb-a0ff-4ac5-b2db-65c790d184a4"/>
    <xsd:import namespace="http://schemas.microsoft.com/sharepoint.v3"/>
    <xsd:import namespace="http://schemas.microsoft.com/sharepoint/v3/fields"/>
    <xsd:import namespace="3d00cabe-74f9-499f-ba26-1e0076cbc6cc"/>
    <xsd:import namespace="2755580c-7c5f-43cf-bd85-5c868b718937"/>
    <xsd:element name="properties">
      <xsd:complexType>
        <xsd:sequence>
          <xsd:element name="documentManagement">
            <xsd:complexType>
              <xsd:all>
                <xsd:element ref="ns2:Document_x0020_Creation_x0020_Date" minOccurs="0"/>
                <xsd:element ref="ns2:Creator" minOccurs="0"/>
                <xsd:element ref="ns2:EPA_x0020_Office" minOccurs="0"/>
                <xsd:element ref="ns2:Record" minOccurs="0"/>
                <xsd:element ref="ns3:CategoryDescription" minOccurs="0"/>
                <xsd:element ref="ns2:Identifier" minOccurs="0"/>
                <xsd:element ref="ns2:EPA_x0020_Contributor" minOccurs="0"/>
                <xsd:element ref="ns2:External_x0020_Contributor" minOccurs="0"/>
                <xsd:element ref="ns4:_Coverage" minOccurs="0"/>
                <xsd:element ref="ns2:EPA_x0020_Related_x0020_Documents" minOccurs="0"/>
                <xsd:element ref="ns4:_Source" minOccurs="0"/>
                <xsd:element ref="ns2:Rights" minOccurs="0"/>
                <xsd:element ref="ns1:Language" minOccurs="0"/>
                <xsd:element ref="ns2:j747ac98061d40f0aa7bd47e1db5675d" minOccurs="0"/>
                <xsd:element ref="ns2:TaxKeywordTaxHTField" minOccurs="0"/>
                <xsd:element ref="ns2:TaxCatchAllLabel" minOccurs="0"/>
                <xsd:element ref="ns2:TaxCatchAll" minOccurs="0"/>
                <xsd:element ref="ns5:MediaServiceMetadata" minOccurs="0"/>
                <xsd:element ref="ns5:MediaServiceFastMetadata" minOccurs="0"/>
                <xsd:element ref="ns6:SharedWithUsers" minOccurs="0"/>
                <xsd:element ref="ns6:SharedWithDetails" minOccurs="0"/>
                <xsd:element ref="ns5:lcf76f155ced4ddcb4097134ff3c332f" minOccurs="0"/>
                <xsd:element ref="ns5:MediaServiceOCR" minOccurs="0"/>
                <xsd:element ref="ns5:MediaServiceGenerationTime" minOccurs="0"/>
                <xsd:element ref="ns5:MediaServiceEventHashCode" minOccurs="0"/>
                <xsd:element ref="ns5:MediaServiceDateTaken" minOccurs="0"/>
                <xsd:element ref="ns5:MediaLengthInSeconds" minOccurs="0"/>
                <xsd:element ref="ns5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Language" ma:index="17" nillable="true" ma:displayName="Language" ma:default="English" ma:description="Select the document language from the drop down." ma:format="Dropdown" ma:internalName="Language" ma:readOnly="false">
      <xsd:simpleType>
        <xsd:restriction base="dms:Choice">
          <xsd:enumeration value="Arabic (Saudi Arabia)"/>
          <xsd:enumeration value="Bulgarian (Bulgaria)"/>
          <xsd:enumeration value="Chinese (Hong Kong S.A.R.)"/>
          <xsd:enumeration value="Chinese (People's Republic of China)"/>
          <xsd:enumeration value="Chinese (Taiwan)"/>
          <xsd:enumeration value="Croatian (Croatia)"/>
          <xsd:enumeration value="Czech (Czech Republic)"/>
          <xsd:enumeration value="Danish (Denmark)"/>
          <xsd:enumeration value="Dutch (Netherlands)"/>
          <xsd:enumeration value="English"/>
          <xsd:enumeration value="Estonian (Estonia)"/>
          <xsd:enumeration value="Finnish (Finland)"/>
          <xsd:enumeration value="French (France)"/>
          <xsd:enumeration value="German (Germany)"/>
          <xsd:enumeration value="Greek (Greece)"/>
          <xsd:enumeration value="Hebrew (Israel)"/>
          <xsd:enumeration value="Hindi (India)"/>
          <xsd:enumeration value="Hungarian (Hungary)"/>
          <xsd:enumeration value="Indonesian (Indonesia)"/>
          <xsd:enumeration value="Italian (Italy)"/>
          <xsd:enumeration value="Japanese (Japan)"/>
          <xsd:enumeration value="Korean (Korea)"/>
          <xsd:enumeration value="Latvian (Latvia)"/>
          <xsd:enumeration value="Lithuanian (Lithuania)"/>
          <xsd:enumeration value="Malay (Malaysia)"/>
          <xsd:enumeration value="Norwegian (Bokmal) (Norway)"/>
          <xsd:enumeration value="Polish (Poland)"/>
          <xsd:enumeration value="Portuguese (Brazil)"/>
          <xsd:enumeration value="Portuguese (Portugal)"/>
          <xsd:enumeration value="Romanian (Romania)"/>
          <xsd:enumeration value="Russian (Russia)"/>
          <xsd:enumeration value="Serbian (Latin) (Serbia)"/>
          <xsd:enumeration value="Slovak (Slovakia)"/>
          <xsd:enumeration value="Slovenian (Slovenia)"/>
          <xsd:enumeration value="Spanish (Spain)"/>
          <xsd:enumeration value="Swedish (Sweden)"/>
          <xsd:enumeration value="Thai (Thailand)"/>
          <xsd:enumeration value="Turkish (Turkey)"/>
          <xsd:enumeration value="Ukrainian (Ukraine)"/>
          <xsd:enumeration value="Urdu (Islamic Republic of Pakistan)"/>
          <xsd:enumeration value="Vietnamese (Vietnam)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fa91fb-a0ff-4ac5-b2db-65c790d184a4" elementFormDefault="qualified">
    <xsd:import namespace="http://schemas.microsoft.com/office/2006/documentManagement/types"/>
    <xsd:import namespace="http://schemas.microsoft.com/office/infopath/2007/PartnerControls"/>
    <xsd:element name="Document_x0020_Creation_x0020_Date" ma:index="2" nillable="true" ma:displayName="Document Date" ma:default="[today]" ma:description="Enter the date this document was last modified. The upload date has been entered by default." ma:format="DateOnly" ma:internalName="Document_x0020_Creation_x0020_Date" ma:readOnly="false">
      <xsd:simpleType>
        <xsd:restriction base="dms:DateTime"/>
      </xsd:simpleType>
    </xsd:element>
    <xsd:element name="Creator" ma:index="3" nillable="true" ma:displayName="Creator" ma:description="Enter the person primarily responsible for the document. The name of the person uploading the document has been entered by default." ma:list="UserInfo" ma:SharePointGroup="0" ma:internalName="Crea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PA_x0020_Office" ma:index="4" nillable="true" ma:displayName="EPA Office" ma:description="Enter the EPA organization primarily responsible for the document. The office of the person uploading the document has been entered by default." ma:internalName="EPA_x0020_Office" ma:readOnly="false">
      <xsd:simpleType>
        <xsd:restriction base="dms:Text">
          <xsd:maxLength value="255"/>
        </xsd:restriction>
      </xsd:simpleType>
    </xsd:element>
    <xsd:element name="Record" ma:index="5" nillable="true" ma:displayName="Record" ma:default="Shared" ma:description="For documents that provide evidence of EPA decisions and actions, select &quot;Shared&quot; (open access) or &quot;Private&quot; (restricted access)." ma:format="Dropdown" ma:internalName="Record" ma:readOnly="false">
      <xsd:simpleType>
        <xsd:restriction base="dms:Choice">
          <xsd:enumeration value="None"/>
          <xsd:enumeration value="Shared"/>
          <xsd:enumeration value="Private"/>
        </xsd:restriction>
      </xsd:simpleType>
    </xsd:element>
    <xsd:element name="Identifier" ma:index="9" nillable="true" ma:displayName="Identifier" ma:description="Enter all EPA identification numbers applicable to this document, one on each line." ma:internalName="Identifier" ma:readOnly="false">
      <xsd:simpleType>
        <xsd:restriction base="dms:Note">
          <xsd:maxLength value="255"/>
        </xsd:restriction>
      </xsd:simpleType>
    </xsd:element>
    <xsd:element name="EPA_x0020_Contributor" ma:index="11" nillable="true" ma:displayName="EPA Contributor" ma:description="Enter an EPA person who contributed to the creation of the document but is not the primary author." ma:list="UserInfo" ma:SharePointGroup="0" ma:internalName="EPA_x0020_Contribu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xternal_x0020_Contributor" ma:index="12" nillable="true" ma:displayName="External Contributor" ma:description="Enter a non-EPA person who contributed to the creation of the document but is not the primary author." ma:internalName="External_x0020_Contributor" ma:readOnly="false">
      <xsd:simpleType>
        <xsd:restriction base="dms:Note">
          <xsd:maxLength value="255"/>
        </xsd:restriction>
      </xsd:simpleType>
    </xsd:element>
    <xsd:element name="EPA_x0020_Related_x0020_Documents" ma:index="14" nillable="true" ma:displayName="Other Related Documents" ma:description="Enter any related document." ma:internalName="EPA_x0020_Related_x0020_Documents" ma:readOnly="false">
      <xsd:simpleType>
        <xsd:restriction base="dms:Note">
          <xsd:maxLength value="255"/>
        </xsd:restriction>
      </xsd:simpleType>
    </xsd:element>
    <xsd:element name="Rights" ma:index="16" nillable="true" ma:displayName="Rights" ma:description="Enter information about intellectual property rights held over the document (e.g. copyright, patent, trademark)." ma:internalName="Rights" ma:readOnly="false">
      <xsd:simpleType>
        <xsd:restriction base="dms:Note">
          <xsd:maxLength value="255"/>
        </xsd:restriction>
      </xsd:simpleType>
    </xsd:element>
    <xsd:element name="j747ac98061d40f0aa7bd47e1db5675d" ma:index="19" nillable="true" ma:taxonomy="true" ma:internalName="j747ac98061d40f0aa7bd47e1db5675d" ma:taxonomyFieldName="Document_x0020_Type" ma:displayName="Document Type" ma:readOnly="false" ma:default="" ma:fieldId="{3747ac98-061d-40f0-aa7b-d47e1db5675d}" ma:sspId="29f62856-1543-49d4-a736-4569d363f533" ma:termSetId="e06cd6a9-a175-4da0-81cb-8dba7aa394a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KeywordTaxHTField" ma:index="21" nillable="true" ma:taxonomy="true" ma:internalName="TaxKeywordTaxHTField" ma:taxonomyFieldName="TaxKeyword" ma:displayName="Enterprise Keywords" ma:readOnly="false" ma:fieldId="{23f27201-bee3-471e-b2e7-b64fd8b7ca38}" ma:taxonomyMulti="true" ma:sspId="29f62856-1543-49d4-a736-4569d363f533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TaxCatchAllLabel" ma:index="23" nillable="true" ma:displayName="Taxonomy Catch All Column1" ma:hidden="true" ma:list="{2582a83a-5ba4-475b-879f-7d1d20bd718f}" ma:internalName="TaxCatchAllLabel" ma:readOnly="true" ma:showField="CatchAllDataLabel" ma:web="2755580c-7c5f-43cf-bd85-5c868b71893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" ma:index="24" nillable="true" ma:displayName="Taxonomy Catch All Column" ma:hidden="true" ma:list="{2582a83a-5ba4-475b-879f-7d1d20bd718f}" ma:internalName="TaxCatchAll" ma:showField="CatchAllData" ma:web="2755580c-7c5f-43cf-bd85-5c868b71893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.v3" elementFormDefault="qualified">
    <xsd:import namespace="http://schemas.microsoft.com/office/2006/documentManagement/types"/>
    <xsd:import namespace="http://schemas.microsoft.com/office/infopath/2007/PartnerControls"/>
    <xsd:element name="CategoryDescription" ma:index="6" nillable="true" ma:displayName="Description" ma:description="Enter a brief description." ma:internalName="CategoryDescription" ma:readOnly="fals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Coverage" ma:index="13" nillable="true" ma:displayName="Coverage" ma:description="Enter the geographic location, jurisdiction, or time period for which the document is relevant." ma:internalName="_Coverage" ma:readOnly="false">
      <xsd:simpleType>
        <xsd:restriction base="dms:Text">
          <xsd:maxLength value="255"/>
        </xsd:restriction>
      </xsd:simpleType>
    </xsd:element>
    <xsd:element name="_Source" ma:index="15" nillable="true" ma:displayName="Source" ma:description="Enter a source from which the document is derived." ma:internalName="_Source" ma:readOnly="fals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00cabe-74f9-499f-ba26-1e0076cbc6c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2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33" nillable="true" ma:taxonomy="true" ma:internalName="lcf76f155ced4ddcb4097134ff3c332f" ma:taxonomyFieldName="MediaServiceImageTags" ma:displayName="Image Tags" ma:readOnly="false" ma:fieldId="{5cf76f15-5ced-4ddc-b409-7134ff3c332f}" ma:taxonomyMulti="true" ma:sspId="29f62856-1543-49d4-a736-4569d363f53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3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3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3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3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3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55580c-7c5f-43cf-bd85-5c868b718937" elementFormDefault="qualified">
    <xsd:import namespace="http://schemas.microsoft.com/office/2006/documentManagement/types"/>
    <xsd:import namespace="http://schemas.microsoft.com/office/infopath/2007/PartnerControls"/>
    <xsd:element name="SharedWithUsers" ma:index="3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3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5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haredContentType xmlns="Microsoft.SharePoint.Taxonomy.ContentTypeSync" SourceId="29f62856-1543-49d4-a736-4569d363f533" ContentTypeId="0x0101" PreviousValue="false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Coverage xmlns="http://schemas.microsoft.com/sharepoint/v3/fields" xsi:nil="true"/>
    <Record xmlns="4ffa91fb-a0ff-4ac5-b2db-65c790d184a4">Shared</Record>
    <EPA_x0020_Office xmlns="4ffa91fb-a0ff-4ac5-b2db-65c790d184a4" xsi:nil="true"/>
    <Document_x0020_Creation_x0020_Date xmlns="4ffa91fb-a0ff-4ac5-b2db-65c790d184a4">2020-05-27T16:20:32+00:00</Document_x0020_Creation_x0020_Date>
    <EPA_x0020_Related_x0020_Documents xmlns="4ffa91fb-a0ff-4ac5-b2db-65c790d184a4" xsi:nil="true"/>
    <_Source xmlns="http://schemas.microsoft.com/sharepoint/v3/fields" xsi:nil="true"/>
    <CategoryDescription xmlns="http://schemas.microsoft.com/sharepoint.v3" xsi:nil="true"/>
    <EPA_x0020_Contributor xmlns="4ffa91fb-a0ff-4ac5-b2db-65c790d184a4">
      <UserInfo>
        <DisplayName/>
        <AccountId xsi:nil="true"/>
        <AccountType/>
      </UserInfo>
    </EPA_x0020_Contributor>
    <TaxKeywordTaxHTField xmlns="4ffa91fb-a0ff-4ac5-b2db-65c790d184a4">
      <Terms xmlns="http://schemas.microsoft.com/office/infopath/2007/PartnerControls"/>
    </TaxKeywordTaxHTField>
    <Rights xmlns="4ffa91fb-a0ff-4ac5-b2db-65c790d184a4" xsi:nil="true"/>
    <External_x0020_Contributor xmlns="4ffa91fb-a0ff-4ac5-b2db-65c790d184a4" xsi:nil="true"/>
    <Identifier xmlns="4ffa91fb-a0ff-4ac5-b2db-65c790d184a4" xsi:nil="true"/>
    <Creator xmlns="4ffa91fb-a0ff-4ac5-b2db-65c790d184a4">
      <UserInfo>
        <DisplayName/>
        <AccountId xsi:nil="true"/>
        <AccountType/>
      </UserInfo>
    </Creator>
    <Language xmlns="http://schemas.microsoft.com/sharepoint/v3">English</Language>
    <j747ac98061d40f0aa7bd47e1db5675d xmlns="4ffa91fb-a0ff-4ac5-b2db-65c790d184a4">
      <Terms xmlns="http://schemas.microsoft.com/office/infopath/2007/PartnerControls"/>
    </j747ac98061d40f0aa7bd47e1db5675d>
    <SharedWithUsers xmlns="2755580c-7c5f-43cf-bd85-5c868b718937">
      <UserInfo>
        <DisplayName>SharingLinks.cd7199e0-3019-4770-af23-1ba8c35e4a37.OrganizationEdit.b1237b01-ca64-4605-b4c3-e192acc355d5</DisplayName>
        <AccountId>204</AccountId>
        <AccountType/>
      </UserInfo>
      <UserInfo>
        <DisplayName>Butler, Elizabeth (she/her/hers)</DisplayName>
        <AccountId>313</AccountId>
        <AccountType/>
      </UserInfo>
      <UserInfo>
        <DisplayName>SharingLinks.c429da80-75db-48b8-ac2c-b8b8d35a7f8d.OrganizationEdit.8c06e9f9-c4a2-42b6-8195-9fbcfda7ee4f</DisplayName>
        <AccountId>223</AccountId>
        <AccountType/>
      </UserInfo>
      <UserInfo>
        <DisplayName>Loutan, Reema (she/her/hers)</DisplayName>
        <AccountId>314</AccountId>
        <AccountType/>
      </UserInfo>
      <UserInfo>
        <DisplayName>SharingLinks.4046d22a-99a7-4d38-96fd-c2a5402ab433.OrganizationEdit.045493fe-632a-411c-b5ba-4812fc49926a</DisplayName>
        <AccountId>222</AccountId>
        <AccountType/>
      </UserInfo>
      <UserInfo>
        <DisplayName>Bitalac, Emily</DisplayName>
        <AccountId>804</AccountId>
        <AccountType/>
      </UserInfo>
      <UserInfo>
        <DisplayName>Roberts, Timothy-P</DisplayName>
        <AccountId>50</AccountId>
        <AccountType/>
      </UserInfo>
      <UserInfo>
        <DisplayName>O'Sullivan, Caitlin (she/her/hers)</DisplayName>
        <AccountId>248</AccountId>
        <AccountType/>
      </UserInfo>
      <UserInfo>
        <DisplayName>January, Elizabeth (she/her/hers)</DisplayName>
        <AccountId>1114</AccountId>
        <AccountType/>
      </UserInfo>
      <UserInfo>
        <DisplayName>Ng, Allison</DisplayName>
        <AccountId>221</AccountId>
        <AccountType/>
      </UserInfo>
      <UserInfo>
        <DisplayName>Thompson, Ashley (she/her/hers)</DisplayName>
        <AccountId>62</AccountId>
        <AccountType/>
      </UserInfo>
      <UserInfo>
        <DisplayName>Damberg, Rich</DisplayName>
        <AccountId>16</AccountId>
        <AccountType/>
      </UserInfo>
      <UserInfo>
        <DisplayName>Brachtl, Megan</DisplayName>
        <AccountId>17</AccountId>
        <AccountType/>
      </UserInfo>
      <UserInfo>
        <DisplayName>Denny, Andrea</DisplayName>
        <AccountId>14</AccountId>
        <AccountType/>
      </UserInfo>
      <UserInfo>
        <DisplayName>Hansel, Peter</DisplayName>
        <AccountId>202</AccountId>
        <AccountType/>
      </UserInfo>
    </SharedWithUsers>
    <lcf76f155ced4ddcb4097134ff3c332f xmlns="3d00cabe-74f9-499f-ba26-1e0076cbc6cc">
      <Terms xmlns="http://schemas.microsoft.com/office/infopath/2007/PartnerControls"/>
    </lcf76f155ced4ddcb4097134ff3c332f>
    <TaxCatchAll xmlns="4ffa91fb-a0ff-4ac5-b2db-65c790d184a4" xsi:nil="true"/>
  </documentManagement>
</p:properties>
</file>

<file path=customXml/itemProps1.xml><?xml version="1.0" encoding="utf-8"?>
<ds:datastoreItem xmlns:ds="http://schemas.openxmlformats.org/officeDocument/2006/customXml" ds:itemID="{5A2572C9-94E8-4C6B-8BD4-9D0B9DF7E5AC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3CB63306-D6A3-4242-864E-F008A5928EBB}"/>
</file>

<file path=customXml/itemProps3.xml><?xml version="1.0" encoding="utf-8"?>
<ds:datastoreItem xmlns:ds="http://schemas.openxmlformats.org/officeDocument/2006/customXml" ds:itemID="{3E962A3E-8547-4A07-881C-EB4E7EE4CB97}"/>
</file>

<file path=customXml/itemProps4.xml><?xml version="1.0" encoding="utf-8"?>
<ds:datastoreItem xmlns:ds="http://schemas.openxmlformats.org/officeDocument/2006/customXml" ds:itemID="{E61D5935-F179-4A89-95E0-C99AE243BFAE}"/>
</file>

<file path=customXml/itemProps5.xml><?xml version="1.0" encoding="utf-8"?>
<ds:datastoreItem xmlns:ds="http://schemas.openxmlformats.org/officeDocument/2006/customXml" ds:itemID="{68222176-22B4-47AB-AB9E-BB248AC3A7F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Overview</vt:lpstr>
      <vt:lpstr>Consolidated Budget</vt:lpstr>
      <vt:lpstr>Measure 1 Budget</vt:lpstr>
      <vt:lpstr>Measure 2 Budget</vt:lpstr>
      <vt:lpstr>Measure 3 Budget</vt:lpstr>
      <vt:lpstr>Measure 4 Budget</vt:lpstr>
      <vt:lpstr>Measure 5 Budget</vt:lpstr>
      <vt:lpstr>Sample Budget 1</vt:lpstr>
      <vt:lpstr>Sample Budget 2</vt:lpstr>
      <vt:lpstr>Sample Budget 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2023-09-19T16:36:01Z</dcterms:created>
  <dcterms:modified xsi:type="dcterms:W3CDTF">2023-09-19T16:44:33Z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axKeyword">
    <vt:lpwstr/>
  </property>
  <property fmtid="{D5CDD505-2E9C-101B-9397-08002B2CF9AE}" pid="3" name="MediaServiceImageTags">
    <vt:lpwstr/>
  </property>
  <property fmtid="{D5CDD505-2E9C-101B-9397-08002B2CF9AE}" pid="4" name="ContentTypeId">
    <vt:lpwstr>0x0101005B8B916ED2FB6A47AFA4E05A3E606BD3</vt:lpwstr>
  </property>
  <property fmtid="{D5CDD505-2E9C-101B-9397-08002B2CF9AE}" pid="5" name="e3f09c3df709400db2417a7161762d62">
    <vt:lpwstr/>
  </property>
  <property fmtid="{D5CDD505-2E9C-101B-9397-08002B2CF9AE}" pid="6" name="EPA Subject">
    <vt:lpwstr/>
  </property>
  <property fmtid="{D5CDD505-2E9C-101B-9397-08002B2CF9AE}" pid="7" name="Document Type">
    <vt:lpwstr/>
  </property>
</Properties>
</file>