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 documentId="8_{1C4B5FE6-DE88-49DE-9D46-4E2581681ADE}" xr6:coauthVersionLast="47" xr6:coauthVersionMax="47" xr10:uidLastSave="{A4579056-DE65-483F-8711-6AEBC39E369B}"/>
  <bookViews>
    <workbookView xWindow="780" yWindow="780" windowWidth="21600" windowHeight="14070" firstSheet="20" activeTab="9" xr2:uid="{37EB8074-569C-4E7B-A280-49CE0CB2F76D}"/>
  </bookViews>
  <sheets>
    <sheet name="Fig_ES" sheetId="58" r:id="rId1"/>
    <sheet name="Fig_2.2" sheetId="4" r:id="rId2"/>
    <sheet name="Fig_2.5" sheetId="5" r:id="rId3"/>
    <sheet name="Fig_3.1" sheetId="6" r:id="rId4"/>
    <sheet name="Fig_3.2" sheetId="7" r:id="rId5"/>
    <sheet name="Fig_3.3" sheetId="8" r:id="rId6"/>
    <sheet name="Fig_3.4" sheetId="9" r:id="rId7"/>
    <sheet name="Fig_3.5" sheetId="10" r:id="rId8"/>
    <sheet name="Fig_3.6" sheetId="11" r:id="rId9"/>
    <sheet name="Fig_3.7" sheetId="12" r:id="rId10"/>
    <sheet name="Fig_3.8" sheetId="13" r:id="rId11"/>
    <sheet name="Fig_B4" sheetId="48" r:id="rId12"/>
    <sheet name="Fig_3.9" sheetId="14" r:id="rId13"/>
    <sheet name="Fig_3.10" sheetId="15" r:id="rId14"/>
    <sheet name="Fig_3.11" sheetId="16" r:id="rId15"/>
    <sheet name="Fig_3.12" sheetId="17" r:id="rId16"/>
    <sheet name="Fig_B5" sheetId="50" r:id="rId17"/>
    <sheet name="Fig_B6" sheetId="51" r:id="rId18"/>
    <sheet name="Fig_B7a" sheetId="40" r:id="rId19"/>
    <sheet name="Fig_B7b" sheetId="41" r:id="rId20"/>
    <sheet name="Fig_3.13" sheetId="18" r:id="rId21"/>
    <sheet name="Fig_3.14" sheetId="19" r:id="rId22"/>
    <sheet name="Fig_3.15" sheetId="20" r:id="rId23"/>
    <sheet name="Fig_B8" sheetId="42" r:id="rId24"/>
    <sheet name="Fig_3.16" sheetId="21" r:id="rId25"/>
    <sheet name="Fig_3.17" sheetId="22" r:id="rId26"/>
    <sheet name="Fig_B9" sheetId="57" r:id="rId27"/>
    <sheet name="Fig_3.18" sheetId="23" r:id="rId28"/>
    <sheet name="Fig_3.19" sheetId="24" r:id="rId29"/>
    <sheet name="Fig_3.20" sheetId="53" r:id="rId30"/>
    <sheet name="Fig_B11" sheetId="46" r:id="rId31"/>
    <sheet name="Fig_4.1" sheetId="25" r:id="rId32"/>
    <sheet name="Fig_B12" sheetId="44" r:id="rId33"/>
  </sheets>
  <definedNames>
    <definedName name="_xlnm._FilterDatabase" localSheetId="2" hidden="1">Fig_2.5!$A$2:$E$82</definedName>
    <definedName name="_xlnm._FilterDatabase" localSheetId="3" hidden="1">Fig_3.1!$A$2:$H$36</definedName>
    <definedName name="_xlnm._FilterDatabase" localSheetId="13" hidden="1">Fig_3.10!$A$2:$H$2</definedName>
    <definedName name="_xlnm._FilterDatabase" localSheetId="14" hidden="1">Fig_3.11!$A$2:$G$62</definedName>
    <definedName name="_xlnm._FilterDatabase" localSheetId="20" hidden="1">Fig_3.13!$A$2:$H$82</definedName>
    <definedName name="_xlnm._FilterDatabase" localSheetId="21" hidden="1">Fig_3.14!$A$2:$G$2</definedName>
    <definedName name="_xlnm._FilterDatabase" localSheetId="24" hidden="1">Fig_3.16!$A$2:$G$2</definedName>
    <definedName name="_xlnm._FilterDatabase" localSheetId="27" hidden="1">Fig_3.18!$A$2:$H$54</definedName>
    <definedName name="_xlnm._FilterDatabase" localSheetId="28" hidden="1">Fig_3.19!$A$2:$F$86</definedName>
    <definedName name="_xlnm._FilterDatabase" localSheetId="4" hidden="1">Fig_3.2!$A$2:$G$92</definedName>
    <definedName name="_xlnm._FilterDatabase" localSheetId="5" hidden="1">Fig_3.3!$A$2:$F$30</definedName>
    <definedName name="_xlnm._FilterDatabase" localSheetId="9" hidden="1">Fig_3.7!$A$2:$H$2</definedName>
    <definedName name="_xlnm._FilterDatabase" localSheetId="10" hidden="1">Fig_3.8!$A$2:$L$602</definedName>
    <definedName name="_xlnm._FilterDatabase" localSheetId="12" hidden="1">Fig_3.9!$A$2:$G$282</definedName>
    <definedName name="_xlnm._FilterDatabase" localSheetId="31" hidden="1">Fig_4.1!$A$2:$H$2</definedName>
    <definedName name="_xlnm._FilterDatabase" localSheetId="32" hidden="1">Fig_B12!$A$2:$H$542</definedName>
    <definedName name="_xlnm._FilterDatabase" localSheetId="11" hidden="1">Fig_B4!$A$2:$J$42</definedName>
    <definedName name="_xlnm._FilterDatabase" localSheetId="16" hidden="1">Fig_B5!$A$2:$H$2</definedName>
    <definedName name="_xlnm._FilterDatabase" localSheetId="17" hidden="1">Fig_B6!$A$2:$L$32</definedName>
    <definedName name="_xlnm._FilterDatabase" localSheetId="23" hidden="1">Fig_B8!$A$2:$G$2</definedName>
    <definedName name="_xlnm._FilterDatabase" localSheetId="26" hidden="1">Fig_B9!$A$2:$F$2</definedName>
    <definedName name="_xlnm._FilterDatabase" localSheetId="0" hidden="1">Fig_ES!$A$2:$I$2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8" i="58" l="1"/>
  <c r="H196" i="58"/>
  <c r="H192" i="58"/>
  <c r="H190" i="58"/>
  <c r="H186" i="58"/>
  <c r="H184" i="58"/>
  <c r="H180" i="58"/>
  <c r="H178" i="58"/>
  <c r="H174" i="58"/>
  <c r="H172" i="58"/>
  <c r="H168" i="58"/>
  <c r="H166" i="58"/>
  <c r="H162" i="58"/>
  <c r="H160" i="58"/>
  <c r="H156" i="58"/>
  <c r="H154" i="58"/>
  <c r="H150" i="58"/>
  <c r="H148" i="58"/>
  <c r="H144" i="58"/>
  <c r="H142" i="58"/>
  <c r="I35" i="25" l="1"/>
  <c r="I5" i="25"/>
  <c r="J5" i="25"/>
  <c r="J35" i="25" s="1"/>
  <c r="J121" i="25"/>
  <c r="J125" i="25" s="1"/>
  <c r="G132" i="25"/>
  <c r="F132" i="25"/>
  <c r="I23" i="8" l="1"/>
  <c r="J125" i="13"/>
  <c r="J275" i="13"/>
  <c r="J278" i="13"/>
  <c r="J277" i="13"/>
  <c r="J276" i="13"/>
  <c r="L158" i="13"/>
  <c r="K158" i="13"/>
  <c r="J168" i="13"/>
  <c r="K168" i="13" s="1"/>
  <c r="J158" i="13"/>
  <c r="L126" i="13"/>
  <c r="L125" i="13"/>
  <c r="K125" i="13"/>
  <c r="J128" i="13"/>
  <c r="K128" i="13"/>
  <c r="J127" i="13"/>
  <c r="K127" i="13"/>
  <c r="J126" i="13"/>
  <c r="K126" i="13"/>
  <c r="K8" i="13"/>
  <c r="J468" i="13"/>
  <c r="K468" i="13" s="1"/>
  <c r="J458" i="13"/>
  <c r="K458" i="13"/>
  <c r="J318" i="13"/>
  <c r="K318" i="13" s="1"/>
  <c r="J308" i="13"/>
  <c r="K308" i="13"/>
  <c r="J8" i="13"/>
  <c r="J18" i="13"/>
  <c r="K18" i="13" s="1"/>
  <c r="J545" i="13"/>
  <c r="J546" i="13"/>
  <c r="J547" i="13"/>
  <c r="J548" i="13"/>
  <c r="H25" i="51"/>
  <c r="H22" i="51"/>
  <c r="H16" i="51"/>
  <c r="H7" i="51"/>
  <c r="H31" i="51"/>
  <c r="K328" i="13" l="1"/>
  <c r="J178" i="13"/>
  <c r="K478" i="13"/>
  <c r="J478" i="13"/>
  <c r="K28" i="13"/>
  <c r="J28" i="13"/>
  <c r="J328" i="13"/>
  <c r="K178" i="13"/>
  <c r="I62" i="15"/>
  <c r="J62" i="15" s="1"/>
  <c r="I61" i="15"/>
  <c r="J61" i="15" s="1"/>
  <c r="I60" i="15"/>
  <c r="J60" i="15" s="1"/>
  <c r="I59" i="15"/>
  <c r="J59" i="15" s="1"/>
  <c r="I58" i="15"/>
  <c r="J58" i="15" s="1"/>
  <c r="I24" i="15"/>
  <c r="J24" i="15" s="1"/>
  <c r="I25" i="15"/>
  <c r="J25" i="15" s="1"/>
  <c r="I26" i="15"/>
  <c r="J26" i="15" s="1"/>
  <c r="I27" i="15"/>
  <c r="J27" i="15" s="1"/>
  <c r="I23" i="15"/>
  <c r="J23" i="15" s="1"/>
  <c r="I47" i="15"/>
  <c r="J47" i="15" s="1"/>
  <c r="I46" i="15"/>
  <c r="J46" i="15" s="1"/>
  <c r="I45" i="15"/>
  <c r="J45" i="15" s="1"/>
  <c r="I44" i="15"/>
  <c r="J44" i="15" s="1"/>
  <c r="I43" i="15"/>
  <c r="J43" i="15" s="1"/>
  <c r="I12" i="15"/>
  <c r="J12" i="15" s="1"/>
  <c r="I11" i="15"/>
  <c r="J11" i="15" s="1"/>
  <c r="I10" i="15"/>
  <c r="J10" i="15" s="1"/>
  <c r="I9" i="15"/>
  <c r="J9" i="15" s="1"/>
  <c r="I8" i="15"/>
  <c r="J8" i="15" s="1"/>
</calcChain>
</file>

<file path=xl/sharedStrings.xml><?xml version="1.0" encoding="utf-8"?>
<sst xmlns="http://schemas.openxmlformats.org/spreadsheetml/2006/main" count="18660" uniqueCount="220">
  <si>
    <t xml:space="preserve">Figure A shows absolute models’ results of Net Emissions from Agriculture, Forestry and Land Use (AFOLU) under the Baseline scenario and Mitigation Scenarios from FASOMGHG and GLOBIOM, lines show the results for each scenario and shaded areas the range for the Baseline (orange) and Mitigation (blue) scenarios. 2050 results are shown in the small box across scenarios for FASOMGHG (square) and GLOBIOM (triangle). Figures B-F show changes in GHG emissions relative to INITIAL values by GHG and sector lines show the results for each scenario and shaded areas the range for the Baseline (orange) and Mitigation (blue) scenarios. 2050 results are also shown in the boxes across scenarios for FASOMGHG (square), GLOBIOM (triangle) and GTM (circle). </t>
  </si>
  <si>
    <t>Figure</t>
  </si>
  <si>
    <t>Panel</t>
  </si>
  <si>
    <t>Model</t>
  </si>
  <si>
    <t>Scenario.Type</t>
  </si>
  <si>
    <t>Scenario1</t>
  </si>
  <si>
    <t>Scenario2</t>
  </si>
  <si>
    <t>Year</t>
  </si>
  <si>
    <t>Value</t>
  </si>
  <si>
    <t>Units</t>
  </si>
  <si>
    <t>Fig_ES.1</t>
  </si>
  <si>
    <t>Net Emissions from AFOLU</t>
  </si>
  <si>
    <t>FASOMGHG</t>
  </si>
  <si>
    <t>Baseline</t>
  </si>
  <si>
    <t>BASE</t>
  </si>
  <si>
    <t>MtCO2e/yr</t>
  </si>
  <si>
    <t>Mitigation</t>
  </si>
  <si>
    <t>3% Growth</t>
  </si>
  <si>
    <t>$50</t>
  </si>
  <si>
    <t>1% Growth</t>
  </si>
  <si>
    <t>$5</t>
  </si>
  <si>
    <t>$35</t>
  </si>
  <si>
    <t>$20</t>
  </si>
  <si>
    <t>$100</t>
  </si>
  <si>
    <t>GLOBIOM</t>
  </si>
  <si>
    <t>Forestry</t>
  </si>
  <si>
    <t>GTM</t>
  </si>
  <si>
    <t>Agriculture &amp; Livestock</t>
  </si>
  <si>
    <t xml:space="preserve">2020 U.S. land area per land category in million acres for each model. The size of each donut represents total land area included per model. Land categories do not include grassland and wetlands. FASOMGHG forest area does not include Alaska. Source: FASOMGHG and GTM utilize the USFS FIA for U.S. forest characteristics such as initial forest biomass and land area, while GLOBIOM uses data published by the UN FAO which is informed by USDA-FS data11. </t>
  </si>
  <si>
    <t>Sector</t>
  </si>
  <si>
    <t>Fig_2.2</t>
  </si>
  <si>
    <t>Pasture</t>
  </si>
  <si>
    <t>Million Acres</t>
  </si>
  <si>
    <t>Cropland</t>
  </si>
  <si>
    <t>Forest Area</t>
  </si>
  <si>
    <t>Developed Land</t>
  </si>
  <si>
    <t>CRP</t>
  </si>
  <si>
    <t xml:space="preserve">GHG prices in $/tCO2e applied to each model in the mitigation scenarios, 2025 – 2050. </t>
  </si>
  <si>
    <t>Scenario</t>
  </si>
  <si>
    <t>Fig_2.5</t>
  </si>
  <si>
    <t>$5 at 1%</t>
  </si>
  <si>
    <t>$/tCO2e</t>
  </si>
  <si>
    <t>$20 at 1%</t>
  </si>
  <si>
    <t>$35 at 1%</t>
  </si>
  <si>
    <t>$50 at 1%</t>
  </si>
  <si>
    <t>$100 at 1%</t>
  </si>
  <si>
    <t>$5 at 3%</t>
  </si>
  <si>
    <t>$20 at 3%</t>
  </si>
  <si>
    <t>$35 at 3%</t>
  </si>
  <si>
    <t>$50 at 3%</t>
  </si>
  <si>
    <t>$100 at 3%</t>
  </si>
  <si>
    <t xml:space="preserve">Annual U.S. GHGs emissions in MtCO2e from agriculture &amp; livestock, forestry, and net AFOLU under baseline scenarios by model, 2025-2050. Net AFOLU emissions are calculated as the sum of emissions from Agriculture &amp; Livestock and Forestry. Results are presented in terms of atmospheric accounting. Therefore, positive flux equates emissions; negative flux represents sequestration. Initial values in each model differs due to varying GHG pools included in each model as discussed in Chapter 2, such as FASOMGHG including emissions from on-farm fuel consumption, which GLOBIOM does not. Additionally, GTM and GLOBIOM include representation of Alaska, while FASOMGHG does not. </t>
  </si>
  <si>
    <t>Group</t>
  </si>
  <si>
    <t>Fig_3.1</t>
  </si>
  <si>
    <t>Net AFOLU</t>
  </si>
  <si>
    <t>this is what net should be, not ~74</t>
  </si>
  <si>
    <t xml:space="preserve">Average annual U.S. GHGs flux in MtCO2e by GHG category, 2025-2050 under Baseline scenario. Results are presented from 2025 to 2055 where 2025 shows the average annual values for 2020 – 2029; 2035 shows the average annual values for 2030 – 2039; 2045 shows the average annual values for 2040 – 2049 and 2055 shows the average annual values for 2050-2059. Results are presented in terms of atmospheric accounting. Therefore, positive flux equates emissions; negative flux represents sequestration. Lines show total emissions and sequestration from the combined AFOLU (middle lines), Agriculture &amp; Livestock (top lines) and Forestry (bottom lines) sectors as reported in Figure 3-1 for each model. Initial values in each model differs due to varying GHG pools included as discussed in Chapter 2, such as FASOMGHG including emissions from on-farm fuel consumption, which GLOBIOM does not. Additionally, GTM and GLOBIOM include representation of Alaska, while FASOMGHG does not. Between 2030 to 2050 FASOMGHG projects that emissions from LUC between forestry and agricultural lands will lead to net emissions from existing forest soils. This outcome is due to how emissions from LUC activities are modeled in FASOMGHG as described in Box 22.5.1. Emissions from land use conversions (i.e., forestland converted to agricultural land) occur in the period that the land conversion occurs. However, for land conversions which result in higher levels of stored carbon in soils (i.e., cropland converted to forestland), the accumulation of additional soil carbon occurs over a 100-year time horizon. In the mitigation scenarios presented later in this chapter, mitigation from afforestation and improved forest management are presented separately for GTM, however in its current format, this differentiation is not possible in the baseline GTM runs. </t>
  </si>
  <si>
    <t>Position</t>
  </si>
  <si>
    <t>Fig_3.2</t>
  </si>
  <si>
    <t>Bar</t>
  </si>
  <si>
    <t>Cropland CO2</t>
  </si>
  <si>
    <t>Crop Non-CO2</t>
  </si>
  <si>
    <t>Livestock Non-CO2</t>
  </si>
  <si>
    <t>Ag Soils</t>
  </si>
  <si>
    <t>Forest Soils</t>
  </si>
  <si>
    <t>Forest CO2</t>
  </si>
  <si>
    <t>Forest Products</t>
  </si>
  <si>
    <t>Line</t>
  </si>
  <si>
    <t>AFOLU</t>
  </si>
  <si>
    <t xml:space="preserve">Annual U.S. GHGs emissions in MtCO2e by GHG (CO2, CH4 and N2O) under baseline scenario by model, 2025-2050. Results are presented in terms of atmospheric accounting. Therefore, positive flux equates emissions; negative flux represents sequestration. Initial values in each model differs due to varying GHG pools included in each model as discussed in Chapter 2, such as FASOMGHG including emissions from on-farm fuel consumption, which GLOBIOM does not. Additionally, GTM and GLOBIOM include representation of Alaska, while FASOMGHG does not. Forest CO2 values represented here are net estimates. </t>
  </si>
  <si>
    <t>Gas</t>
  </si>
  <si>
    <t xml:space="preserve">sum 3 gases </t>
  </si>
  <si>
    <t>AFOLU Fig 3.1</t>
  </si>
  <si>
    <t>Fig_3.3</t>
  </si>
  <si>
    <t>CH4</t>
  </si>
  <si>
    <t>CO2</t>
  </si>
  <si>
    <t>N2O</t>
  </si>
  <si>
    <t xml:space="preserve">U.S. Forest area in million acres under baseline scenario by model, 2025-2050. Initial values in each model differ due to varying types of forest areas included in the initial data sources: GLOBIOM is based on FAO data while FASOM and GTM are based on FIA data. Additionally, GTM and GLOBIOM include representation of Alaska, while FASOMGHG does not. </t>
  </si>
  <si>
    <t>Fig_3.4</t>
  </si>
  <si>
    <t xml:space="preserve">U.S. cropland area in million acres under baseline scenario by model, 2025-2050. Cropland is not explicitly modeled in GTM so it is not included. Initial values in FASOMGHG and GLOBIOM differ due to varying types of areas included in the initial inventory. </t>
  </si>
  <si>
    <t>Fig_3.5</t>
  </si>
  <si>
    <t xml:space="preserve">U.S. pastureland area in million acres under baseline scenario by model, 2025-2050. Initial values in FASOMGHG and GLOBIOM differ due to different land use categories included in the initial model inventory. Specifically, GLOBIOM does not differentiate between pasture and grasslands. However, the productivity of these lands varies greatly to reflect heterogeneity in ability to providing grazing opportunities. Pastureland is not explicitly modeled in GTM so it is not included. </t>
  </si>
  <si>
    <t>Fig_3.6</t>
  </si>
  <si>
    <t xml:space="preserve">Marginal abatement cost curves (MACCs) for the agriculture, forestry, and other land use (AFOLU) in 2030 and 2050 by models (FASOMGHG and GLOBIOM) and growth rate scenarios (1% and 3%).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GTM is not included in the figure because it does not explicitly model agriculture.  </t>
  </si>
  <si>
    <t>Starting.Price</t>
  </si>
  <si>
    <t>Price</t>
  </si>
  <si>
    <t>Fig_3.7</t>
  </si>
  <si>
    <t>MtCO2e</t>
  </si>
  <si>
    <t xml:space="preserve">Average annual change in GHG flux in the land sector from the baseline across scenarios and models by GHG category. Results are presented in MtCO2e yr-1 from 2025 to 2050. Baseline GHG emissions from the land sector by GHG category are presented in Figure 31. GHG categories are described in Figure 23. FASOMGHG includes all GHG categories, while GLOBIOM does not include forest products, forest soils, or cropland CO2. As the results are presented in atmospheric accounting terms, negative values equal more mitigation than the Baseline. GTM is not included because it does not explicitly model emissions from agriculture. Initial values differ between models because they measure the change from baseline values and models respond differently to different GHG prices. See Box 2 for further discussion on movement of soil carbon across land use categories when LUC land use change occurs in FASOMGHG. </t>
  </si>
  <si>
    <t>Growth.Rate</t>
  </si>
  <si>
    <t>All AG w/o SOIL</t>
  </si>
  <si>
    <t>All AG w soil</t>
  </si>
  <si>
    <t>Crop only</t>
  </si>
  <si>
    <t>Fig_3.8</t>
  </si>
  <si>
    <t>Cropland Non-CO2</t>
  </si>
  <si>
    <t>Forest (Existing forests)</t>
  </si>
  <si>
    <t>Forest (New forests)</t>
  </si>
  <si>
    <t>Total</t>
  </si>
  <si>
    <t>All AG</t>
  </si>
  <si>
    <t>AG no soil</t>
  </si>
  <si>
    <t>only CROP</t>
  </si>
  <si>
    <t xml:space="preserve">Marginal abatement cost curves (MACCs) of the U.S. land sector in 2030 and 2050 under U.S.-only GHG price scenarios and global GHG price scenarios in GLOBIOM by growth rate scenarios (1% and 3%).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The Global Scenario applies the GHG price scenarios to all GHG emissions in the land sector at the global level while the U.S.-Only Scenario applies GHG price scenarios only to GHG emissions in the U.S. land sector. </t>
  </si>
  <si>
    <t>Growth Rate</t>
  </si>
  <si>
    <t>C Price</t>
  </si>
  <si>
    <t>Fig_B4-1</t>
  </si>
  <si>
    <t>Global</t>
  </si>
  <si>
    <t>US Only</t>
  </si>
  <si>
    <t xml:space="preserve">Average annual change in GHG flux in the land sector by GHG from the baseline across scenarios and models measured in MtCO2e yr-1 from 2025 to 2050. Baseline GHG emissions from the land sector by GHG are presented in Figure 31. As the results are presented in atmospheric accounting terms, negative values equal more mitigation than the Baseline. GTM models only CO2 in the forestry sector. Initial values are different because they measure the change from baseline values and models respond differently to different GHG prices and models include different mitigation strategies across GHG. </t>
  </si>
  <si>
    <t>Fig_3.9</t>
  </si>
  <si>
    <t xml:space="preserve">Greenhouse gas-based marginal abatement cost curves (MACCs) in 2030 and 2050 by models and growth rate scenarios (1% and 3%).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GTM models only CO2 emissions from forests not explicitly model agriculture. </t>
  </si>
  <si>
    <t>Fig_3.10</t>
  </si>
  <si>
    <t xml:space="preserve">Marginal abatement cost curves (MACCs) for forestry sector in 2030 and 2050 by models and growth rate scenarios (1% and 3%). MACCs are built using the abatement from the forestry sector under each GHG price scenario starting at $5/tCO2e. GHG price applies to all GHG emissions from the land sector but only the abatement from the forestry sector is used to build the curves presented in this figure. A total of 5 observations per year are used to build each MACC. MACCs show the level of abatement in MtCO2e (x-axis) associated with a specific monetary value of GHG emissions in $/tCO2e (y-axis) for a specific reference year (2030 and 2050).  </t>
  </si>
  <si>
    <t>Fig_3.11</t>
  </si>
  <si>
    <t xml:space="preserve">Average annual change in total forest area from the baseline across scenarios and models measured in million acres from 2025 to 2050. Baseline forest area by model is presented in Figure 34. Positive values equal increase in forest area from the Baseline. Initial values are different because FASOMGHG starts in 2015, GLOBIOM begins in 2000, and GTM start in 2020. </t>
  </si>
  <si>
    <t>Fig_3.12</t>
  </si>
  <si>
    <t xml:space="preserve">Marginal abatement cost curves (MACCs) for forests in 2030 and 2050 with and without CO2 fertilization in GTM by growth rate scenarios (1% and 3%).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CO2 feritlization is included GTM as change in natural primary productivity in all forests around the world and it is regional and forest-type specific (Davis et al., 2022; Schimel et al., 2015). </t>
  </si>
  <si>
    <t>Fig_B5-1</t>
  </si>
  <si>
    <t>Has Fertilization</t>
  </si>
  <si>
    <t>No Fertilization</t>
  </si>
  <si>
    <t xml:space="preserve">New Figure: </t>
  </si>
  <si>
    <t xml:space="preserve">Marginal abatement cost curves (MACCs) for forests in 2030 and 2050 with and without land and price constraints using GHG price scenarios with 3% annual growth rates in GTM.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The Fixed Price after 2100 Scenario assumes GHG prices are fixed to their 2100 values for the 2110-2200 period therefore future GHG prices do not exceed $1066 t/CO2 after 2100. The Land Constraint Scenario assumes a maximum of 82 million acres available to be converted to forests. This value was chosen as it aligns with the land size estimated by FASOMGHG under the $100at3% scenario. Unconstrained Scenario assumes no constraints on GTM and reports the results presented in the main text of Chapter 3. </t>
  </si>
  <si>
    <t>Model Version</t>
  </si>
  <si>
    <t>delta</t>
  </si>
  <si>
    <t>Fig_B6-1</t>
  </si>
  <si>
    <t>Fixed Price After 2100</t>
  </si>
  <si>
    <t>Land Constraint</t>
  </si>
  <si>
    <t>Unconstrained</t>
  </si>
  <si>
    <t xml:space="preserve">Panel (a) shows net emissions MACCs for two scenarios: 1) All-in participation scenario run and 2) Forest sector only opt-in participation </t>
  </si>
  <si>
    <t>Measure</t>
  </si>
  <si>
    <t>Fig_B7-1a</t>
  </si>
  <si>
    <t>Opt-in</t>
  </si>
  <si>
    <t>All-in</t>
  </si>
  <si>
    <t xml:space="preserve">Panel (b) deconstructs the partial participation MACC of scenario 2 (forest sector only partial participation) to show a MACC for land participating, lands not participating, and all land (Total). </t>
  </si>
  <si>
    <t>Fig_B7-1b</t>
  </si>
  <si>
    <t>Non-Participants</t>
  </si>
  <si>
    <t>Participants</t>
  </si>
  <si>
    <t xml:space="preserve">Average annual change in GHG flux from agriculture from the baseline across scenarios and models measured in MtCO2e yr-1 from 2025 to 2050. Baseline GHG emissions from agriculture are presented in Figure 33. As the results are presented in atmospheric accounting terms, negative values equal more mitigation than the Baseline. Initial values are different because they measure the change from baseline values and models respond differently to different GHG prices and models include different mitigation strategies across GHG. </t>
  </si>
  <si>
    <t>Fig_3.13</t>
  </si>
  <si>
    <t>Do not include Soil C, this is why it is different from the values in Fig3.8</t>
  </si>
  <si>
    <t>this is different from the sum in Fig 3.8 and 3.9</t>
  </si>
  <si>
    <t xml:space="preserve">Marginal abatement cost curves (MACCs) for cropland only in 2030 and 2050 by models and growth rate scenarios (1% and 3%). MACCs are built using the abatement from cropland under each GHG price scenario starting at $5/tCO2e. GHG price applies to all GHG emissions from the land sector but only the abatement from cropland is used to build the curves presented in this figure. A total of 5 observations per year are used to build each MACC. MACCs show the level of abatement in MtCO2e (x-axis) associated with a specific monetary value of GHG emissions in $/tCO2e (y-axis) for a specific reference year (2030 and 2050). </t>
  </si>
  <si>
    <t>Fig_3.14</t>
  </si>
  <si>
    <t xml:space="preserve">Average annual change in total cropland area from the baseline across scenarios and models measured in million acres from 2025 to 2050. Baseline cropland area by model is presented in Figure 35. Positive values equal increase in cropland area from the Baseline. Initial values are different because FASOMGHG starts in 2015 while GLOBIOM starts in 2000. GTM is not included because it does not explicitly model cropland. </t>
  </si>
  <si>
    <t>Fig_3.15</t>
  </si>
  <si>
    <t>1000 acres</t>
  </si>
  <si>
    <t xml:space="preserve">Marginal abatement cost curves (MACCs) for agriculture and forests in 2050 with and without restrictions on afforestation activities in the Corn Belt in FASOMGHG. MACCs are built using the abatement under each GHG price scenario starting at $5/tCO2e. A total of 5 observations per year are used to build each MACC. MACCs show the level of abatement in MtCO2e (x-axis) associated with a specific monetary value of GHG emissions in $/tCO2e (y-axis) for a specific reference year (2030 and 2050). The No Afforestation in the Corn Belt Scenario assumes future land uses in the Corn Belt are fixed to present uses. The No Restriction Scenario assumes no constraints on FASOMGHG and reports the results presented in the main text of Chapter 3. </t>
  </si>
  <si>
    <t>Fig_B8-1</t>
  </si>
  <si>
    <t>Agriculture</t>
  </si>
  <si>
    <t>Unrestricted</t>
  </si>
  <si>
    <t>No Afforestation in the Corn Belt</t>
  </si>
  <si>
    <t>Forest</t>
  </si>
  <si>
    <t xml:space="preserve">Marginal abatement cost curves (MACCs) for livestock only in 2030 and 2050 by models and growth rate scenarios (1% and 3%). MACCs are built using the abatement from livestock under each GHG price scenario starting at $5/tCO2e. GHG price applies to all GHG emissions from the land sector but only the abatement from livestock is used to build the curves presented in this figure. A total of 5 observations per year are used to build each MACC. MACCs show the level of abatement in MtCO2e (x-axis) associated with a specific monetary value of GHG emissions in $/tCO2e (y-axis) for a specific reference year (2030 and 2050). </t>
  </si>
  <si>
    <t>Fig_3.16</t>
  </si>
  <si>
    <t xml:space="preserve">Average annual change in total pastureland from the baseline across scenarios and models measured in million acres from 2025 to 2050. Baseline pastureland area by model is presented in Figure 36. Positive values equal increase in pastureland area from the Baseline. Initial values are different because FASOMGHG starts in 2015 while GLOBIOM starts in 2000, additionally, GLOBIOM represents both productive pasture and unproductive grassland. GTM is not included because it does not explicitly model pastureland. </t>
  </si>
  <si>
    <t>Fig_3.17</t>
  </si>
  <si>
    <t xml:space="preserve">Marginal abatement cost curves for livestock sector from FASOMGHG (blue) and GLOBIOM (orange), and technical mitigation potential from EPA (2019b) (black area) in 2050. MACCs from FASOMGHG and GLOBIOM are built using the abatement from livestock under each GHG price scenario starting at $5/tCO2e under both growth rate scenarios. GHG price applies to all GHG emissions from the land sector but only the abatement from livestock is used to build the curves presented in this figure. A total of 10 observations per year are used to build each MACC. MACCs show the level of abatement in MtCO2e (x-axis) associated with a specific monetary value of GHG emissions in $/tCO2e (y-axis) for a specific reference year (2030 and 2050). The Technical Mitigation Potential from EPA (2019b) shows the abatement achieved under each $/tCO2e level as the black area underneath the curve. </t>
  </si>
  <si>
    <t>Fig_B9-1</t>
  </si>
  <si>
    <t>MACC</t>
  </si>
  <si>
    <t xml:space="preserve">Share of mitigation by activity by model, 2025-2050 where solid lines indicate means, and shading areas show upper and lower bound across models. Mitigation activities are described in Figure 24. All GHG price scenarios and growth rates are included in this figure.  </t>
  </si>
  <si>
    <t>Avg</t>
  </si>
  <si>
    <t>Min</t>
  </si>
  <si>
    <t>Max</t>
  </si>
  <si>
    <t>Fig_3.18</t>
  </si>
  <si>
    <t>Afforestation</t>
  </si>
  <si>
    <t>%</t>
  </si>
  <si>
    <t>CO2 Soils</t>
  </si>
  <si>
    <t>Forest Management</t>
  </si>
  <si>
    <t xml:space="preserve">U.S. Regional GHGs emissions from agriculture and forestry measured in MtCO2e/yr. under baseline scenario, 2025-2050, FASOMGHG. Results are presented from 2025 to 2055 where 2025 shows the average annual values for 2020 – 2029; 2035 shows the average annual values for 2030 – 2039; 2045 shows the average annual values for 2040 – 2049 and 2055 shows the average annual values for 2050-2059. Appendix Figure 61 shows the map of the 11 Regions included in FASOMGHG. </t>
  </si>
  <si>
    <t>Region</t>
  </si>
  <si>
    <t>Type</t>
  </si>
  <si>
    <t>Fig_3.19</t>
  </si>
  <si>
    <t>CB</t>
  </si>
  <si>
    <t>GP</t>
  </si>
  <si>
    <t>LS</t>
  </si>
  <si>
    <t>NE</t>
  </si>
  <si>
    <t>PNWE</t>
  </si>
  <si>
    <t>PNWW</t>
  </si>
  <si>
    <t>PSW</t>
  </si>
  <si>
    <t>RM</t>
  </si>
  <si>
    <t>SC</t>
  </si>
  <si>
    <t>SE</t>
  </si>
  <si>
    <t>SW</t>
  </si>
  <si>
    <t xml:space="preserve">U.S. regional distribution of cumulative mitigation by mitigation activity under the $50at3% scenario from 2025 to 2050 in FASOMGHG. Appendix Figure 61shows the map of the 11 regions included in FASOMGHG and Figure 24 describes the mitigation activities included in FASOMGHG. </t>
  </si>
  <si>
    <t>FASOM_Rgn</t>
  </si>
  <si>
    <t>Ag CO2</t>
  </si>
  <si>
    <t>Fig_3.20</t>
  </si>
  <si>
    <t xml:space="preserve">Projected 10-year mitigation potential in MtCO2e vs 10-yr cumulate investments in billion USD in land-based mitigation activities using FASOMGHG. For each GHG price scenario, the average future investments are calculated ex-post by discounting annual expenditures (GHG price times GHG abatement) to compensate landowners for their land-based mitigation activities. This approach is similar to the one presented in Austin et al. (2020). To be consistent with the discount rate included in the models, future public finance to support land-based mitigation actions are discounted using a 5% discount rate.  </t>
  </si>
  <si>
    <t>10-yr Cumulative Abatement</t>
  </si>
  <si>
    <t>Abatement_Units</t>
  </si>
  <si>
    <t>10-yr Cumulative Investments</t>
  </si>
  <si>
    <t>Investment_Units</t>
  </si>
  <si>
    <t>Fig_B11-1</t>
  </si>
  <si>
    <t>Billion USD</t>
  </si>
  <si>
    <t xml:space="preserve">Historic and projected changes in GHG emissions for U.S. agriculture, forestry, and net AFOLU in MtCO2e yr-1 normalized to 2020 reference levels, 1990-2050. Historical emissions for Agriculture, Forestry and Net AFOLU are from 2023 GHGI. Projected emissions for agriculture emissions from 2020 to 2050 are normalized results from GLOBIOM and FASOMGHG and includes CO2 and non-CO2 emissions while forest emissions show normalized results from GLOBIOM, FASOMGHG and GTM from 2020 to 2050. Net AFOLU emissions aggregate agriculture and forest emissions from GLOBIOM and FASOMGHG. Each models’ results were normalized to 2020 reference levels from the 2023 GHGI therefore the results presented in this figure offer a different perspective compared to Chapter 3. Included GHG emissions pools from the GHGI are crop cultivation, livestock, and fuel combustion for agriculture and livestock; and land converted to forest, forest land remaining forestland, and LULUCF emissions for forestry. Shading areas shows upper and lower bound of the baseline scenario and the GHG price scenarios across models.  </t>
  </si>
  <si>
    <t>Fig_4.1</t>
  </si>
  <si>
    <t>Agriculture and Livestock</t>
  </si>
  <si>
    <t>Agriculture and Livestock - GHGI</t>
  </si>
  <si>
    <t>Forest - GHGI</t>
  </si>
  <si>
    <t>Net AFOLU - GHGI</t>
  </si>
  <si>
    <t>Agriculture and Livestock - Baseline</t>
  </si>
  <si>
    <t>Agriculture and Livestock - Mitigation</t>
  </si>
  <si>
    <t>Forest - Baseline</t>
  </si>
  <si>
    <t>Forest - Mitigation</t>
  </si>
  <si>
    <t>Net AFOLU - Baseline</t>
  </si>
  <si>
    <t>Net AFOLU - Mitigation</t>
  </si>
  <si>
    <t xml:space="preserve">Historic and projected total forest ecosystem carbon fluxes (i.e., excluding carbon stored in timber products). Historic emissions from 1990 to 2021 are sourced from the GHGI published between 2007 and 2023, and the legend shows the year in which the GHGI has been published. Projected fluxes from 2025 to 2050 report the results presented in this report from baseline and mitigation scenarios by models.  Note that GHGI emissions included here reflect only forest remaining in forests while the result from the report also includes flux from land converted to forests. </t>
  </si>
  <si>
    <t>Source</t>
  </si>
  <si>
    <t>Source.Year</t>
  </si>
  <si>
    <t>Total.Net.Flux</t>
  </si>
  <si>
    <t>Mit Scenario1</t>
  </si>
  <si>
    <t>Mit Scenario2</t>
  </si>
  <si>
    <t>Fig_B12-1</t>
  </si>
  <si>
    <t>GHGI</t>
  </si>
  <si>
    <t>MitReport</t>
  </si>
  <si>
    <t>FASOMGHG Baseline</t>
  </si>
  <si>
    <t>FASOMGHG Mitigation</t>
  </si>
  <si>
    <t>GLOBIOM Baseline</t>
  </si>
  <si>
    <t>GLOBIOM Mitigation</t>
  </si>
  <si>
    <t>GTM Baseline</t>
  </si>
  <si>
    <t>GTM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</si>
</sst>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0"/>
    <numFmt numFmtId="165" formatCode="0.0"/>
  </numFmts>
  <fonts count="7" x14ac:knownFonts="1">
    <font>
      <sz val="11"/>
      <color rgb="FF000000"/>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sz val="11"/>
      <name val="Calibri"/>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30">
    <xf numFmtId="0" fontId="0" fillId="0" borderId="0" xfId="0"/>
    <xf numFmtId="0" fontId="0" fillId="2" borderId="0" xfId="0" applyFill="1"/>
    <xf numFmtId="9" fontId="0" fillId="0" borderId="0" xfId="1" applyFont="1"/>
    <xf numFmtId="0" fontId="2" fillId="0" borderId="0" xfId="0" applyFont="1"/>
    <xf numFmtId="164" fontId="0" fillId="0" borderId="0" xfId="0" applyNumberFormat="1"/>
    <xf numFmtId="1" fontId="0" fillId="0" borderId="0" xfId="0" applyNumberFormat="1"/>
    <xf numFmtId="0" fontId="2" fillId="0" borderId="0" xfId="2" applyFont="1"/>
    <xf numFmtId="165" fontId="0" fillId="0" borderId="0" xfId="0" applyNumberFormat="1"/>
    <xf numFmtId="0" fontId="4" fillId="0" borderId="0" xfId="0" applyFont="1" applyAlignment="1">
      <alignment wrapText="1"/>
    </xf>
    <xf numFmtId="2" fontId="0" fillId="0" borderId="0" xfId="0" applyNumberFormat="1"/>
    <xf numFmtId="0" fontId="0" fillId="0" borderId="0" xfId="0" applyAlignment="1">
      <alignment horizontal="center"/>
    </xf>
    <xf numFmtId="1" fontId="0" fillId="0" borderId="0" xfId="0" applyNumberFormat="1" applyAlignment="1">
      <alignment horizontal="center"/>
    </xf>
    <xf numFmtId="0" fontId="5" fillId="0" borderId="0" xfId="0" applyFont="1" applyAlignment="1">
      <alignment horizontal="center"/>
    </xf>
    <xf numFmtId="43" fontId="0" fillId="0" borderId="0" xfId="3" applyFont="1"/>
    <xf numFmtId="0" fontId="0" fillId="0" borderId="0" xfId="0" applyAlignment="1">
      <alignment horizontal="center" vertical="top" wrapText="1"/>
    </xf>
    <xf numFmtId="1" fontId="0" fillId="0" borderId="0" xfId="0" applyNumberFormat="1" applyAlignment="1">
      <alignment horizontal="center" vertical="top" wrapText="1"/>
    </xf>
    <xf numFmtId="0" fontId="2" fillId="2" borderId="0" xfId="2" applyFont="1" applyFill="1"/>
    <xf numFmtId="2" fontId="4" fillId="0" borderId="0" xfId="0" applyNumberFormat="1" applyFont="1" applyAlignment="1">
      <alignment wrapText="1"/>
    </xf>
    <xf numFmtId="0" fontId="0" fillId="0" borderId="0" xfId="0" applyFill="1"/>
    <xf numFmtId="0" fontId="3" fillId="0" borderId="0" xfId="0" applyFont="1" applyFill="1"/>
    <xf numFmtId="9" fontId="0" fillId="0" borderId="0" xfId="0" applyNumberFormat="1" applyFill="1"/>
    <xf numFmtId="6" fontId="0" fillId="0" borderId="0" xfId="0" applyNumberFormat="1" applyFill="1"/>
    <xf numFmtId="0" fontId="2" fillId="0" borderId="0" xfId="0" applyFont="1" applyFill="1"/>
    <xf numFmtId="9" fontId="0" fillId="0" borderId="0" xfId="1" applyFont="1" applyFill="1"/>
    <xf numFmtId="0" fontId="2" fillId="0" borderId="0" xfId="2" applyFont="1" applyFill="1"/>
    <xf numFmtId="1" fontId="0" fillId="0" borderId="0" xfId="0" applyNumberFormat="1" applyFill="1"/>
    <xf numFmtId="165" fontId="0" fillId="0" borderId="0" xfId="0" applyNumberFormat="1" applyFill="1"/>
    <xf numFmtId="0" fontId="0" fillId="0" borderId="0" xfId="0" applyAlignment="1">
      <alignment horizontal="left" vertical="center" wrapText="1"/>
    </xf>
    <xf numFmtId="0" fontId="0" fillId="0" borderId="0" xfId="0" applyAlignment="1"/>
    <xf numFmtId="0" fontId="0" fillId="0" borderId="0" xfId="0" applyFill="1" applyAlignment="1">
      <alignment horizontal="left" vertical="center" wrapText="1"/>
    </xf>
  </cellXfs>
  <cellStyles count="4">
    <cellStyle name="Comma" xfId="3" builtinId="3"/>
    <cellStyle name="Normal" xfId="0" builtinId="0"/>
    <cellStyle name="Normal 2" xfId="2" xr:uid="{56BE3970-3B7E-4888-8696-A5D33DF0C52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theme" Target="theme/theme1.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0786-EC13-4FCD-8B8C-F9D90158F8FE}">
  <sheetPr>
    <tabColor theme="4"/>
  </sheetPr>
  <dimension ref="A1:I512"/>
  <sheetViews>
    <sheetView workbookViewId="0">
      <selection activeCell="B26" sqref="B26"/>
    </sheetView>
  </sheetViews>
  <sheetFormatPr defaultRowHeight="15" x14ac:dyDescent="0.25"/>
  <cols>
    <col min="2" max="2" width="24.85546875" bestFit="1" customWidth="1"/>
    <col min="3" max="3" width="11.28515625" bestFit="1" customWidth="1"/>
    <col min="4" max="4" width="13.5703125" bestFit="1" customWidth="1"/>
    <col min="5" max="5" width="10.140625" bestFit="1" customWidth="1"/>
    <col min="6" max="6" width="12.7109375" customWidth="1"/>
    <col min="7" max="8" width="10.7109375" bestFit="1" customWidth="1"/>
    <col min="9" max="9" width="17.28515625" customWidth="1"/>
    <col min="10" max="10" width="16.5703125" customWidth="1"/>
    <col min="11" max="11" width="4.28515625" customWidth="1"/>
    <col min="12" max="12" width="12.5703125" customWidth="1"/>
    <col min="13" max="13" width="23.42578125" customWidth="1"/>
    <col min="14" max="14" width="11" customWidth="1"/>
  </cols>
  <sheetData>
    <row r="1" spans="1:9" ht="158.25" customHeight="1" x14ac:dyDescent="0.25">
      <c r="A1" s="27" t="s">
        <v>0</v>
      </c>
      <c r="B1" s="27"/>
      <c r="C1" s="27"/>
      <c r="D1" s="27"/>
      <c r="E1" s="27"/>
      <c r="F1" s="27"/>
      <c r="G1" s="27"/>
      <c r="H1" s="27"/>
      <c r="I1" s="28"/>
    </row>
    <row r="2" spans="1:9" ht="15" customHeight="1" x14ac:dyDescent="0.25">
      <c r="A2" s="3" t="s">
        <v>1</v>
      </c>
      <c r="B2" s="3" t="s">
        <v>2</v>
      </c>
      <c r="C2" s="3" t="s">
        <v>3</v>
      </c>
      <c r="D2" s="3" t="s">
        <v>4</v>
      </c>
      <c r="E2" s="3" t="s">
        <v>5</v>
      </c>
      <c r="F2" s="3" t="s">
        <v>6</v>
      </c>
      <c r="G2" s="3" t="s">
        <v>7</v>
      </c>
      <c r="H2" s="3" t="s">
        <v>8</v>
      </c>
      <c r="I2" s="3" t="s">
        <v>9</v>
      </c>
    </row>
    <row r="3" spans="1:9" ht="15" customHeight="1" x14ac:dyDescent="0.25">
      <c r="A3" s="3" t="s">
        <v>10</v>
      </c>
      <c r="B3" s="3" t="s">
        <v>11</v>
      </c>
      <c r="C3" s="3" t="s">
        <v>12</v>
      </c>
      <c r="D3" s="3" t="s">
        <v>13</v>
      </c>
      <c r="E3" s="14" t="s">
        <v>13</v>
      </c>
      <c r="F3" s="14" t="s">
        <v>14</v>
      </c>
      <c r="G3" s="14">
        <v>2025</v>
      </c>
      <c r="H3">
        <v>-230.5</v>
      </c>
      <c r="I3" s="3" t="s">
        <v>15</v>
      </c>
    </row>
    <row r="4" spans="1:9" ht="15" customHeight="1" x14ac:dyDescent="0.25">
      <c r="A4" s="3" t="s">
        <v>10</v>
      </c>
      <c r="B4" s="3" t="s">
        <v>11</v>
      </c>
      <c r="C4" s="3" t="s">
        <v>12</v>
      </c>
      <c r="D4" s="3" t="s">
        <v>13</v>
      </c>
      <c r="E4" s="14" t="s">
        <v>13</v>
      </c>
      <c r="F4" s="14" t="s">
        <v>14</v>
      </c>
      <c r="G4" s="14">
        <v>2030</v>
      </c>
      <c r="H4">
        <v>-118.6</v>
      </c>
      <c r="I4" t="s">
        <v>15</v>
      </c>
    </row>
    <row r="5" spans="1:9" ht="15" customHeight="1" x14ac:dyDescent="0.25">
      <c r="A5" s="3" t="s">
        <v>10</v>
      </c>
      <c r="B5" s="3" t="s">
        <v>11</v>
      </c>
      <c r="C5" s="3" t="s">
        <v>12</v>
      </c>
      <c r="D5" s="3" t="s">
        <v>13</v>
      </c>
      <c r="E5" s="14" t="s">
        <v>13</v>
      </c>
      <c r="F5" s="14" t="s">
        <v>14</v>
      </c>
      <c r="G5" s="14">
        <v>2035</v>
      </c>
      <c r="H5">
        <v>-93.3</v>
      </c>
      <c r="I5" t="s">
        <v>15</v>
      </c>
    </row>
    <row r="6" spans="1:9" ht="15" customHeight="1" x14ac:dyDescent="0.25">
      <c r="A6" s="3" t="s">
        <v>10</v>
      </c>
      <c r="B6" s="3" t="s">
        <v>11</v>
      </c>
      <c r="C6" s="3" t="s">
        <v>12</v>
      </c>
      <c r="D6" s="3" t="s">
        <v>13</v>
      </c>
      <c r="E6" s="14" t="s">
        <v>13</v>
      </c>
      <c r="F6" s="14" t="s">
        <v>14</v>
      </c>
      <c r="G6" s="14">
        <v>2040</v>
      </c>
      <c r="H6">
        <v>-93.6</v>
      </c>
      <c r="I6" t="s">
        <v>15</v>
      </c>
    </row>
    <row r="7" spans="1:9" ht="15" customHeight="1" x14ac:dyDescent="0.25">
      <c r="A7" s="3" t="s">
        <v>10</v>
      </c>
      <c r="B7" s="3" t="s">
        <v>11</v>
      </c>
      <c r="C7" s="3" t="s">
        <v>12</v>
      </c>
      <c r="D7" s="3" t="s">
        <v>13</v>
      </c>
      <c r="E7" s="14" t="s">
        <v>13</v>
      </c>
      <c r="F7" s="14" t="s">
        <v>14</v>
      </c>
      <c r="G7" s="14">
        <v>2045</v>
      </c>
      <c r="H7">
        <v>-87</v>
      </c>
      <c r="I7" t="s">
        <v>15</v>
      </c>
    </row>
    <row r="8" spans="1:9" ht="15" customHeight="1" x14ac:dyDescent="0.25">
      <c r="A8" s="3" t="s">
        <v>10</v>
      </c>
      <c r="B8" s="3" t="s">
        <v>11</v>
      </c>
      <c r="C8" s="3" t="s">
        <v>12</v>
      </c>
      <c r="D8" s="3" t="s">
        <v>13</v>
      </c>
      <c r="E8" s="14" t="s">
        <v>13</v>
      </c>
      <c r="F8" s="14" t="s">
        <v>14</v>
      </c>
      <c r="G8" s="14">
        <v>2050</v>
      </c>
      <c r="H8">
        <v>-91.033333333333303</v>
      </c>
      <c r="I8" t="s">
        <v>15</v>
      </c>
    </row>
    <row r="9" spans="1:9" ht="15" customHeight="1" x14ac:dyDescent="0.25">
      <c r="A9" s="3" t="s">
        <v>10</v>
      </c>
      <c r="B9" s="3" t="s">
        <v>11</v>
      </c>
      <c r="C9" s="3" t="s">
        <v>12</v>
      </c>
      <c r="D9" s="3" t="s">
        <v>16</v>
      </c>
      <c r="E9" s="14" t="s">
        <v>17</v>
      </c>
      <c r="F9" s="14" t="s">
        <v>18</v>
      </c>
      <c r="G9" s="14">
        <v>2025</v>
      </c>
      <c r="H9">
        <v>-293.39999999999998</v>
      </c>
      <c r="I9" t="s">
        <v>15</v>
      </c>
    </row>
    <row r="10" spans="1:9" ht="15" customHeight="1" x14ac:dyDescent="0.25">
      <c r="A10" s="3" t="s">
        <v>10</v>
      </c>
      <c r="B10" s="3" t="s">
        <v>11</v>
      </c>
      <c r="C10" s="3" t="s">
        <v>12</v>
      </c>
      <c r="D10" s="3" t="s">
        <v>16</v>
      </c>
      <c r="E10" s="14" t="s">
        <v>17</v>
      </c>
      <c r="F10" s="14" t="s">
        <v>18</v>
      </c>
      <c r="G10" s="14">
        <v>2030</v>
      </c>
      <c r="H10">
        <v>-291.75</v>
      </c>
      <c r="I10" t="s">
        <v>15</v>
      </c>
    </row>
    <row r="11" spans="1:9" ht="15" customHeight="1" x14ac:dyDescent="0.25">
      <c r="A11" s="3" t="s">
        <v>10</v>
      </c>
      <c r="B11" s="3" t="s">
        <v>11</v>
      </c>
      <c r="C11" s="3" t="s">
        <v>12</v>
      </c>
      <c r="D11" s="3" t="s">
        <v>16</v>
      </c>
      <c r="E11" s="14" t="s">
        <v>17</v>
      </c>
      <c r="F11" s="14" t="s">
        <v>18</v>
      </c>
      <c r="G11" s="14">
        <v>2035</v>
      </c>
      <c r="H11">
        <v>-290.10000000000002</v>
      </c>
      <c r="I11" t="s">
        <v>15</v>
      </c>
    </row>
    <row r="12" spans="1:9" ht="15" customHeight="1" x14ac:dyDescent="0.25">
      <c r="A12" s="3" t="s">
        <v>10</v>
      </c>
      <c r="B12" s="3" t="s">
        <v>11</v>
      </c>
      <c r="C12" s="3" t="s">
        <v>12</v>
      </c>
      <c r="D12" s="3" t="s">
        <v>16</v>
      </c>
      <c r="E12" s="14" t="s">
        <v>17</v>
      </c>
      <c r="F12" s="14" t="s">
        <v>18</v>
      </c>
      <c r="G12" s="14">
        <v>2040</v>
      </c>
      <c r="H12">
        <v>-318.95000000000005</v>
      </c>
      <c r="I12" t="s">
        <v>15</v>
      </c>
    </row>
    <row r="13" spans="1:9" ht="15" customHeight="1" x14ac:dyDescent="0.25">
      <c r="A13" s="3" t="s">
        <v>10</v>
      </c>
      <c r="B13" s="3" t="s">
        <v>11</v>
      </c>
      <c r="C13" s="3" t="s">
        <v>12</v>
      </c>
      <c r="D13" s="3" t="s">
        <v>16</v>
      </c>
      <c r="E13" s="14" t="s">
        <v>17</v>
      </c>
      <c r="F13" s="14" t="s">
        <v>18</v>
      </c>
      <c r="G13" s="14">
        <v>2045</v>
      </c>
      <c r="H13">
        <v>-347.8</v>
      </c>
      <c r="I13" t="s">
        <v>15</v>
      </c>
    </row>
    <row r="14" spans="1:9" ht="15" customHeight="1" x14ac:dyDescent="0.25">
      <c r="A14" s="3" t="s">
        <v>10</v>
      </c>
      <c r="B14" s="3" t="s">
        <v>11</v>
      </c>
      <c r="C14" s="3" t="s">
        <v>12</v>
      </c>
      <c r="D14" s="3" t="s">
        <v>16</v>
      </c>
      <c r="E14" s="14" t="s">
        <v>17</v>
      </c>
      <c r="F14" s="14" t="s">
        <v>18</v>
      </c>
      <c r="G14" s="14">
        <v>2050</v>
      </c>
      <c r="H14">
        <v>-378.4</v>
      </c>
      <c r="I14" t="s">
        <v>15</v>
      </c>
    </row>
    <row r="15" spans="1:9" ht="15" customHeight="1" x14ac:dyDescent="0.25">
      <c r="A15" s="3" t="s">
        <v>10</v>
      </c>
      <c r="B15" s="3" t="s">
        <v>11</v>
      </c>
      <c r="C15" s="3" t="s">
        <v>12</v>
      </c>
      <c r="D15" s="3" t="s">
        <v>16</v>
      </c>
      <c r="E15" s="14" t="s">
        <v>19</v>
      </c>
      <c r="F15" s="14" t="s">
        <v>18</v>
      </c>
      <c r="G15" s="14">
        <v>2025</v>
      </c>
      <c r="H15">
        <v>-400.3</v>
      </c>
      <c r="I15" t="s">
        <v>15</v>
      </c>
    </row>
    <row r="16" spans="1:9" ht="15" customHeight="1" x14ac:dyDescent="0.25">
      <c r="A16" s="3" t="s">
        <v>10</v>
      </c>
      <c r="B16" s="3" t="s">
        <v>11</v>
      </c>
      <c r="C16" s="3" t="s">
        <v>12</v>
      </c>
      <c r="D16" s="3" t="s">
        <v>16</v>
      </c>
      <c r="E16" s="14" t="s">
        <v>19</v>
      </c>
      <c r="F16" s="14" t="s">
        <v>18</v>
      </c>
      <c r="G16" s="14">
        <v>2030</v>
      </c>
      <c r="H16">
        <v>-376.5</v>
      </c>
      <c r="I16" t="s">
        <v>15</v>
      </c>
    </row>
    <row r="17" spans="1:9" ht="15" customHeight="1" x14ac:dyDescent="0.25">
      <c r="A17" s="3" t="s">
        <v>10</v>
      </c>
      <c r="B17" s="3" t="s">
        <v>11</v>
      </c>
      <c r="C17" s="3" t="s">
        <v>12</v>
      </c>
      <c r="D17" s="3" t="s">
        <v>16</v>
      </c>
      <c r="E17" s="14" t="s">
        <v>19</v>
      </c>
      <c r="F17" s="14" t="s">
        <v>18</v>
      </c>
      <c r="G17" s="14">
        <v>2035</v>
      </c>
      <c r="H17">
        <v>-352.70000000000005</v>
      </c>
      <c r="I17" t="s">
        <v>15</v>
      </c>
    </row>
    <row r="18" spans="1:9" ht="15" customHeight="1" x14ac:dyDescent="0.25">
      <c r="A18" s="3" t="s">
        <v>10</v>
      </c>
      <c r="B18" s="3" t="s">
        <v>11</v>
      </c>
      <c r="C18" s="3" t="s">
        <v>12</v>
      </c>
      <c r="D18" s="3" t="s">
        <v>16</v>
      </c>
      <c r="E18" s="14" t="s">
        <v>19</v>
      </c>
      <c r="F18" s="14" t="s">
        <v>18</v>
      </c>
      <c r="G18" s="14">
        <v>2040</v>
      </c>
      <c r="H18">
        <v>-363.35</v>
      </c>
      <c r="I18" t="s">
        <v>15</v>
      </c>
    </row>
    <row r="19" spans="1:9" ht="15" customHeight="1" x14ac:dyDescent="0.25">
      <c r="A19" s="3" t="s">
        <v>10</v>
      </c>
      <c r="B19" s="3" t="s">
        <v>11</v>
      </c>
      <c r="C19" s="3" t="s">
        <v>12</v>
      </c>
      <c r="D19" s="3" t="s">
        <v>16</v>
      </c>
      <c r="E19" s="14" t="s">
        <v>19</v>
      </c>
      <c r="F19" s="14" t="s">
        <v>18</v>
      </c>
      <c r="G19" s="14">
        <v>2045</v>
      </c>
      <c r="H19">
        <v>-374</v>
      </c>
      <c r="I19" t="s">
        <v>15</v>
      </c>
    </row>
    <row r="20" spans="1:9" ht="15" customHeight="1" x14ac:dyDescent="0.25">
      <c r="A20" s="3" t="s">
        <v>10</v>
      </c>
      <c r="B20" s="3" t="s">
        <v>11</v>
      </c>
      <c r="C20" s="3" t="s">
        <v>12</v>
      </c>
      <c r="D20" s="3" t="s">
        <v>16</v>
      </c>
      <c r="E20" s="14" t="s">
        <v>19</v>
      </c>
      <c r="F20" s="14" t="s">
        <v>18</v>
      </c>
      <c r="G20" s="14">
        <v>2050</v>
      </c>
      <c r="H20">
        <v>-391.9</v>
      </c>
      <c r="I20" t="s">
        <v>15</v>
      </c>
    </row>
    <row r="21" spans="1:9" ht="15" customHeight="1" x14ac:dyDescent="0.25">
      <c r="A21" s="3" t="s">
        <v>10</v>
      </c>
      <c r="B21" s="3" t="s">
        <v>11</v>
      </c>
      <c r="C21" s="3" t="s">
        <v>12</v>
      </c>
      <c r="D21" s="3" t="s">
        <v>16</v>
      </c>
      <c r="E21" s="14" t="s">
        <v>17</v>
      </c>
      <c r="F21" s="14" t="s">
        <v>20</v>
      </c>
      <c r="G21" s="14">
        <v>2025</v>
      </c>
      <c r="H21">
        <v>-222.2</v>
      </c>
      <c r="I21" t="s">
        <v>15</v>
      </c>
    </row>
    <row r="22" spans="1:9" ht="15" customHeight="1" x14ac:dyDescent="0.25">
      <c r="A22" s="3" t="s">
        <v>10</v>
      </c>
      <c r="B22" s="3" t="s">
        <v>11</v>
      </c>
      <c r="C22" s="3" t="s">
        <v>12</v>
      </c>
      <c r="D22" s="3" t="s">
        <v>16</v>
      </c>
      <c r="E22" s="14" t="s">
        <v>17</v>
      </c>
      <c r="F22" s="14" t="s">
        <v>20</v>
      </c>
      <c r="G22" s="14">
        <v>2030</v>
      </c>
      <c r="H22">
        <v>-166</v>
      </c>
      <c r="I22" t="s">
        <v>15</v>
      </c>
    </row>
    <row r="23" spans="1:9" ht="15" customHeight="1" x14ac:dyDescent="0.25">
      <c r="A23" s="3" t="s">
        <v>10</v>
      </c>
      <c r="B23" s="3" t="s">
        <v>11</v>
      </c>
      <c r="C23" s="3" t="s">
        <v>12</v>
      </c>
      <c r="D23" s="3" t="s">
        <v>16</v>
      </c>
      <c r="E23" s="14" t="s">
        <v>17</v>
      </c>
      <c r="F23" s="14" t="s">
        <v>20</v>
      </c>
      <c r="G23" s="14">
        <v>2035</v>
      </c>
      <c r="H23">
        <v>-109.8</v>
      </c>
      <c r="I23" t="s">
        <v>15</v>
      </c>
    </row>
    <row r="24" spans="1:9" ht="15" customHeight="1" x14ac:dyDescent="0.25">
      <c r="A24" s="3" t="s">
        <v>10</v>
      </c>
      <c r="B24" s="3" t="s">
        <v>11</v>
      </c>
      <c r="C24" s="3" t="s">
        <v>12</v>
      </c>
      <c r="D24" s="3" t="s">
        <v>16</v>
      </c>
      <c r="E24" s="14" t="s">
        <v>17</v>
      </c>
      <c r="F24" s="14" t="s">
        <v>20</v>
      </c>
      <c r="G24" s="14">
        <v>2040</v>
      </c>
      <c r="H24">
        <v>-112.5</v>
      </c>
      <c r="I24" t="s">
        <v>15</v>
      </c>
    </row>
    <row r="25" spans="1:9" ht="15" customHeight="1" x14ac:dyDescent="0.25">
      <c r="A25" s="3" t="s">
        <v>10</v>
      </c>
      <c r="B25" s="3" t="s">
        <v>11</v>
      </c>
      <c r="C25" s="3" t="s">
        <v>12</v>
      </c>
      <c r="D25" s="3" t="s">
        <v>16</v>
      </c>
      <c r="E25" s="14" t="s">
        <v>17</v>
      </c>
      <c r="F25" s="14" t="s">
        <v>20</v>
      </c>
      <c r="G25" s="14">
        <v>2045</v>
      </c>
      <c r="H25">
        <v>-115.19999999999999</v>
      </c>
      <c r="I25" t="s">
        <v>15</v>
      </c>
    </row>
    <row r="26" spans="1:9" ht="15" customHeight="1" x14ac:dyDescent="0.25">
      <c r="A26" s="3" t="s">
        <v>10</v>
      </c>
      <c r="B26" s="3" t="s">
        <v>11</v>
      </c>
      <c r="C26" s="3" t="s">
        <v>12</v>
      </c>
      <c r="D26" s="3" t="s">
        <v>16</v>
      </c>
      <c r="E26" s="14" t="s">
        <v>17</v>
      </c>
      <c r="F26" s="14" t="s">
        <v>20</v>
      </c>
      <c r="G26" s="14">
        <v>2050</v>
      </c>
      <c r="H26">
        <v>-122.89999999999996</v>
      </c>
      <c r="I26" t="s">
        <v>15</v>
      </c>
    </row>
    <row r="27" spans="1:9" ht="15" customHeight="1" x14ac:dyDescent="0.25">
      <c r="A27" s="3" t="s">
        <v>10</v>
      </c>
      <c r="B27" s="3" t="s">
        <v>11</v>
      </c>
      <c r="C27" s="3" t="s">
        <v>12</v>
      </c>
      <c r="D27" s="3" t="s">
        <v>16</v>
      </c>
      <c r="E27" s="14" t="s">
        <v>19</v>
      </c>
      <c r="F27" s="14" t="s">
        <v>20</v>
      </c>
      <c r="G27" s="14">
        <v>2025</v>
      </c>
      <c r="H27">
        <v>-261</v>
      </c>
      <c r="I27" t="s">
        <v>15</v>
      </c>
    </row>
    <row r="28" spans="1:9" ht="15" customHeight="1" x14ac:dyDescent="0.25">
      <c r="A28" s="3" t="s">
        <v>10</v>
      </c>
      <c r="B28" s="3" t="s">
        <v>11</v>
      </c>
      <c r="C28" s="3" t="s">
        <v>12</v>
      </c>
      <c r="D28" s="3" t="s">
        <v>16</v>
      </c>
      <c r="E28" s="14" t="s">
        <v>19</v>
      </c>
      <c r="F28" s="14" t="s">
        <v>20</v>
      </c>
      <c r="G28" s="14">
        <v>2030</v>
      </c>
      <c r="H28">
        <v>-197.4</v>
      </c>
      <c r="I28" t="s">
        <v>15</v>
      </c>
    </row>
    <row r="29" spans="1:9" ht="15" customHeight="1" x14ac:dyDescent="0.25">
      <c r="A29" s="3" t="s">
        <v>10</v>
      </c>
      <c r="B29" s="3" t="s">
        <v>11</v>
      </c>
      <c r="C29" s="3" t="s">
        <v>12</v>
      </c>
      <c r="D29" s="3" t="s">
        <v>16</v>
      </c>
      <c r="E29" s="14" t="s">
        <v>19</v>
      </c>
      <c r="F29" s="14" t="s">
        <v>20</v>
      </c>
      <c r="G29" s="14">
        <v>2035</v>
      </c>
      <c r="H29">
        <v>-133.80000000000001</v>
      </c>
      <c r="I29" t="s">
        <v>15</v>
      </c>
    </row>
    <row r="30" spans="1:9" ht="15" customHeight="1" x14ac:dyDescent="0.25">
      <c r="A30" s="3" t="s">
        <v>10</v>
      </c>
      <c r="B30" s="3" t="s">
        <v>11</v>
      </c>
      <c r="C30" s="3" t="s">
        <v>12</v>
      </c>
      <c r="D30" s="3" t="s">
        <v>16</v>
      </c>
      <c r="E30" s="14" t="s">
        <v>19</v>
      </c>
      <c r="F30" s="14" t="s">
        <v>20</v>
      </c>
      <c r="G30" s="14">
        <v>2040</v>
      </c>
      <c r="H30">
        <v>-129.9</v>
      </c>
      <c r="I30" t="s">
        <v>15</v>
      </c>
    </row>
    <row r="31" spans="1:9" ht="15" customHeight="1" x14ac:dyDescent="0.25">
      <c r="A31" s="3" t="s">
        <v>10</v>
      </c>
      <c r="B31" s="3" t="s">
        <v>11</v>
      </c>
      <c r="C31" s="3" t="s">
        <v>12</v>
      </c>
      <c r="D31" s="3" t="s">
        <v>16</v>
      </c>
      <c r="E31" s="14" t="s">
        <v>19</v>
      </c>
      <c r="F31" s="14" t="s">
        <v>20</v>
      </c>
      <c r="G31" s="14">
        <v>2045</v>
      </c>
      <c r="H31">
        <v>-126</v>
      </c>
      <c r="I31" t="s">
        <v>15</v>
      </c>
    </row>
    <row r="32" spans="1:9" ht="15" customHeight="1" x14ac:dyDescent="0.25">
      <c r="A32" s="3" t="s">
        <v>10</v>
      </c>
      <c r="B32" s="3" t="s">
        <v>11</v>
      </c>
      <c r="C32" s="3" t="s">
        <v>12</v>
      </c>
      <c r="D32" s="3" t="s">
        <v>16</v>
      </c>
      <c r="E32" s="14" t="s">
        <v>19</v>
      </c>
      <c r="F32" s="14" t="s">
        <v>20</v>
      </c>
      <c r="G32" s="14">
        <v>2050</v>
      </c>
      <c r="H32">
        <v>-131.39999999999998</v>
      </c>
      <c r="I32" t="s">
        <v>15</v>
      </c>
    </row>
    <row r="33" spans="1:9" ht="15" customHeight="1" x14ac:dyDescent="0.25">
      <c r="A33" s="3" t="s">
        <v>10</v>
      </c>
      <c r="B33" s="3" t="s">
        <v>11</v>
      </c>
      <c r="C33" s="3" t="s">
        <v>12</v>
      </c>
      <c r="D33" s="3" t="s">
        <v>16</v>
      </c>
      <c r="E33" s="14" t="s">
        <v>17</v>
      </c>
      <c r="F33" s="14" t="s">
        <v>21</v>
      </c>
      <c r="G33" s="14">
        <v>2025</v>
      </c>
      <c r="H33">
        <v>-237.1</v>
      </c>
      <c r="I33" t="s">
        <v>15</v>
      </c>
    </row>
    <row r="34" spans="1:9" ht="15" customHeight="1" x14ac:dyDescent="0.25">
      <c r="A34" s="3" t="s">
        <v>10</v>
      </c>
      <c r="B34" s="3" t="s">
        <v>11</v>
      </c>
      <c r="C34" s="3" t="s">
        <v>12</v>
      </c>
      <c r="D34" s="3" t="s">
        <v>16</v>
      </c>
      <c r="E34" s="14" t="s">
        <v>17</v>
      </c>
      <c r="F34" s="14" t="s">
        <v>21</v>
      </c>
      <c r="G34" s="14">
        <v>2030</v>
      </c>
      <c r="H34">
        <v>-230.95</v>
      </c>
      <c r="I34" t="s">
        <v>15</v>
      </c>
    </row>
    <row r="35" spans="1:9" ht="15" customHeight="1" x14ac:dyDescent="0.25">
      <c r="A35" s="3" t="s">
        <v>10</v>
      </c>
      <c r="B35" s="3" t="s">
        <v>11</v>
      </c>
      <c r="C35" s="3" t="s">
        <v>12</v>
      </c>
      <c r="D35" s="3" t="s">
        <v>16</v>
      </c>
      <c r="E35" s="14" t="s">
        <v>17</v>
      </c>
      <c r="F35" s="14" t="s">
        <v>21</v>
      </c>
      <c r="G35" s="14">
        <v>2035</v>
      </c>
      <c r="H35">
        <v>-224.8</v>
      </c>
      <c r="I35" t="s">
        <v>15</v>
      </c>
    </row>
    <row r="36" spans="1:9" ht="15" customHeight="1" x14ac:dyDescent="0.25">
      <c r="A36" s="3" t="s">
        <v>10</v>
      </c>
      <c r="B36" s="3" t="s">
        <v>11</v>
      </c>
      <c r="C36" s="3" t="s">
        <v>12</v>
      </c>
      <c r="D36" s="3" t="s">
        <v>16</v>
      </c>
      <c r="E36" s="14" t="s">
        <v>17</v>
      </c>
      <c r="F36" s="14" t="s">
        <v>21</v>
      </c>
      <c r="G36" s="14">
        <v>2040</v>
      </c>
      <c r="H36">
        <v>-256.10000000000002</v>
      </c>
      <c r="I36" t="s">
        <v>15</v>
      </c>
    </row>
    <row r="37" spans="1:9" ht="15" customHeight="1" x14ac:dyDescent="0.25">
      <c r="A37" s="3" t="s">
        <v>10</v>
      </c>
      <c r="B37" s="3" t="s">
        <v>11</v>
      </c>
      <c r="C37" s="3" t="s">
        <v>12</v>
      </c>
      <c r="D37" s="3" t="s">
        <v>16</v>
      </c>
      <c r="E37" s="14" t="s">
        <v>17</v>
      </c>
      <c r="F37" s="14" t="s">
        <v>21</v>
      </c>
      <c r="G37" s="14">
        <v>2045</v>
      </c>
      <c r="H37">
        <v>-287.39999999999998</v>
      </c>
      <c r="I37" t="s">
        <v>15</v>
      </c>
    </row>
    <row r="38" spans="1:9" ht="15" customHeight="1" x14ac:dyDescent="0.25">
      <c r="A38" s="3" t="s">
        <v>10</v>
      </c>
      <c r="B38" s="3" t="s">
        <v>11</v>
      </c>
      <c r="C38" s="3" t="s">
        <v>12</v>
      </c>
      <c r="D38" s="3" t="s">
        <v>16</v>
      </c>
      <c r="E38" s="14" t="s">
        <v>17</v>
      </c>
      <c r="F38" s="14" t="s">
        <v>21</v>
      </c>
      <c r="G38" s="14">
        <v>2050</v>
      </c>
      <c r="H38">
        <v>-314.89999999999998</v>
      </c>
      <c r="I38" t="s">
        <v>15</v>
      </c>
    </row>
    <row r="39" spans="1:9" ht="15" customHeight="1" x14ac:dyDescent="0.25">
      <c r="A39" s="3" t="s">
        <v>10</v>
      </c>
      <c r="B39" s="3" t="s">
        <v>11</v>
      </c>
      <c r="C39" s="3" t="s">
        <v>12</v>
      </c>
      <c r="D39" s="3" t="s">
        <v>16</v>
      </c>
      <c r="E39" s="14" t="s">
        <v>19</v>
      </c>
      <c r="F39" s="14" t="s">
        <v>21</v>
      </c>
      <c r="G39" s="14">
        <v>2025</v>
      </c>
      <c r="H39">
        <v>-345.2</v>
      </c>
      <c r="I39" t="s">
        <v>15</v>
      </c>
    </row>
    <row r="40" spans="1:9" ht="15" customHeight="1" x14ac:dyDescent="0.25">
      <c r="A40" s="3" t="s">
        <v>10</v>
      </c>
      <c r="B40" s="3" t="s">
        <v>11</v>
      </c>
      <c r="C40" s="3" t="s">
        <v>12</v>
      </c>
      <c r="D40" s="3" t="s">
        <v>16</v>
      </c>
      <c r="E40" s="14" t="s">
        <v>19</v>
      </c>
      <c r="F40" s="14" t="s">
        <v>21</v>
      </c>
      <c r="G40" s="14">
        <v>2030</v>
      </c>
      <c r="H40">
        <v>-318.35000000000002</v>
      </c>
      <c r="I40" t="s">
        <v>15</v>
      </c>
    </row>
    <row r="41" spans="1:9" ht="15" customHeight="1" x14ac:dyDescent="0.25">
      <c r="A41" s="3" t="s">
        <v>10</v>
      </c>
      <c r="B41" s="3" t="s">
        <v>11</v>
      </c>
      <c r="C41" s="3" t="s">
        <v>12</v>
      </c>
      <c r="D41" s="3" t="s">
        <v>16</v>
      </c>
      <c r="E41" s="14" t="s">
        <v>19</v>
      </c>
      <c r="F41" s="14" t="s">
        <v>21</v>
      </c>
      <c r="G41" s="14">
        <v>2035</v>
      </c>
      <c r="H41">
        <v>-291.5</v>
      </c>
      <c r="I41" t="s">
        <v>15</v>
      </c>
    </row>
    <row r="42" spans="1:9" ht="15" customHeight="1" x14ac:dyDescent="0.25">
      <c r="A42" s="3" t="s">
        <v>10</v>
      </c>
      <c r="B42" s="3" t="s">
        <v>11</v>
      </c>
      <c r="C42" s="3" t="s">
        <v>12</v>
      </c>
      <c r="D42" s="3" t="s">
        <v>16</v>
      </c>
      <c r="E42" s="14" t="s">
        <v>19</v>
      </c>
      <c r="F42" s="14" t="s">
        <v>21</v>
      </c>
      <c r="G42" s="14">
        <v>2040</v>
      </c>
      <c r="H42">
        <v>-300.8</v>
      </c>
      <c r="I42" t="s">
        <v>15</v>
      </c>
    </row>
    <row r="43" spans="1:9" ht="15" customHeight="1" x14ac:dyDescent="0.25">
      <c r="A43" s="3" t="s">
        <v>10</v>
      </c>
      <c r="B43" s="3" t="s">
        <v>11</v>
      </c>
      <c r="C43" s="3" t="s">
        <v>12</v>
      </c>
      <c r="D43" s="3" t="s">
        <v>16</v>
      </c>
      <c r="E43" s="14" t="s">
        <v>19</v>
      </c>
      <c r="F43" s="14" t="s">
        <v>21</v>
      </c>
      <c r="G43" s="14">
        <v>2045</v>
      </c>
      <c r="H43">
        <v>-310.10000000000002</v>
      </c>
      <c r="I43" t="s">
        <v>15</v>
      </c>
    </row>
    <row r="44" spans="1:9" ht="15" customHeight="1" x14ac:dyDescent="0.25">
      <c r="A44" s="3" t="s">
        <v>10</v>
      </c>
      <c r="B44" s="3" t="s">
        <v>11</v>
      </c>
      <c r="C44" s="3" t="s">
        <v>12</v>
      </c>
      <c r="D44" s="3" t="s">
        <v>16</v>
      </c>
      <c r="E44" s="14" t="s">
        <v>19</v>
      </c>
      <c r="F44" s="14" t="s">
        <v>21</v>
      </c>
      <c r="G44" s="14">
        <v>2050</v>
      </c>
      <c r="H44">
        <v>-330.9</v>
      </c>
      <c r="I44" t="s">
        <v>15</v>
      </c>
    </row>
    <row r="45" spans="1:9" ht="15" customHeight="1" x14ac:dyDescent="0.25">
      <c r="A45" s="3" t="s">
        <v>10</v>
      </c>
      <c r="B45" s="3" t="s">
        <v>11</v>
      </c>
      <c r="C45" s="3" t="s">
        <v>12</v>
      </c>
      <c r="D45" s="3" t="s">
        <v>16</v>
      </c>
      <c r="E45" s="14" t="s">
        <v>17</v>
      </c>
      <c r="F45" s="14" t="s">
        <v>22</v>
      </c>
      <c r="G45" s="14">
        <v>2025</v>
      </c>
      <c r="H45">
        <v>-236.2</v>
      </c>
      <c r="I45" t="s">
        <v>15</v>
      </c>
    </row>
    <row r="46" spans="1:9" ht="15" customHeight="1" x14ac:dyDescent="0.25">
      <c r="A46" s="3" t="s">
        <v>10</v>
      </c>
      <c r="B46" s="3" t="s">
        <v>11</v>
      </c>
      <c r="C46" s="3" t="s">
        <v>12</v>
      </c>
      <c r="D46" s="3" t="s">
        <v>16</v>
      </c>
      <c r="E46" s="14" t="s">
        <v>17</v>
      </c>
      <c r="F46" s="14" t="s">
        <v>22</v>
      </c>
      <c r="G46" s="14">
        <v>2030</v>
      </c>
      <c r="H46">
        <v>-203.85</v>
      </c>
      <c r="I46" t="s">
        <v>15</v>
      </c>
    </row>
    <row r="47" spans="1:9" ht="15" customHeight="1" x14ac:dyDescent="0.25">
      <c r="A47" s="3" t="s">
        <v>10</v>
      </c>
      <c r="B47" s="3" t="s">
        <v>11</v>
      </c>
      <c r="C47" s="3" t="s">
        <v>12</v>
      </c>
      <c r="D47" s="3" t="s">
        <v>16</v>
      </c>
      <c r="E47" s="14" t="s">
        <v>17</v>
      </c>
      <c r="F47" s="14" t="s">
        <v>22</v>
      </c>
      <c r="G47" s="14">
        <v>2035</v>
      </c>
      <c r="H47">
        <v>-171.5</v>
      </c>
      <c r="I47" t="s">
        <v>15</v>
      </c>
    </row>
    <row r="48" spans="1:9" ht="15" customHeight="1" x14ac:dyDescent="0.25">
      <c r="A48" s="3" t="s">
        <v>10</v>
      </c>
      <c r="B48" s="3" t="s">
        <v>11</v>
      </c>
      <c r="C48" s="3" t="s">
        <v>12</v>
      </c>
      <c r="D48" s="3" t="s">
        <v>16</v>
      </c>
      <c r="E48" s="14" t="s">
        <v>17</v>
      </c>
      <c r="F48" s="14" t="s">
        <v>22</v>
      </c>
      <c r="G48" s="14">
        <v>2040</v>
      </c>
      <c r="H48">
        <v>-184.75</v>
      </c>
      <c r="I48" t="s">
        <v>15</v>
      </c>
    </row>
    <row r="49" spans="1:9" ht="15" customHeight="1" x14ac:dyDescent="0.25">
      <c r="A49" s="3" t="s">
        <v>10</v>
      </c>
      <c r="B49" s="3" t="s">
        <v>11</v>
      </c>
      <c r="C49" s="3" t="s">
        <v>12</v>
      </c>
      <c r="D49" s="3" t="s">
        <v>16</v>
      </c>
      <c r="E49" s="14" t="s">
        <v>17</v>
      </c>
      <c r="F49" s="14" t="s">
        <v>22</v>
      </c>
      <c r="G49" s="14">
        <v>2045</v>
      </c>
      <c r="H49">
        <v>-198</v>
      </c>
      <c r="I49" t="s">
        <v>15</v>
      </c>
    </row>
    <row r="50" spans="1:9" ht="15" customHeight="1" x14ac:dyDescent="0.25">
      <c r="A50" s="3" t="s">
        <v>10</v>
      </c>
      <c r="B50" s="3" t="s">
        <v>11</v>
      </c>
      <c r="C50" s="3" t="s">
        <v>12</v>
      </c>
      <c r="D50" s="3" t="s">
        <v>16</v>
      </c>
      <c r="E50" s="14" t="s">
        <v>17</v>
      </c>
      <c r="F50" s="14" t="s">
        <v>22</v>
      </c>
      <c r="G50" s="14">
        <v>2050</v>
      </c>
      <c r="H50">
        <v>-223.39999999999998</v>
      </c>
      <c r="I50" t="s">
        <v>15</v>
      </c>
    </row>
    <row r="51" spans="1:9" ht="15" customHeight="1" x14ac:dyDescent="0.25">
      <c r="A51" s="3" t="s">
        <v>10</v>
      </c>
      <c r="B51" s="3" t="s">
        <v>11</v>
      </c>
      <c r="C51" s="3" t="s">
        <v>12</v>
      </c>
      <c r="D51" s="3" t="s">
        <v>16</v>
      </c>
      <c r="E51" s="14" t="s">
        <v>19</v>
      </c>
      <c r="F51" s="14" t="s">
        <v>22</v>
      </c>
      <c r="G51" s="14">
        <v>2025</v>
      </c>
      <c r="H51">
        <v>-308.3</v>
      </c>
      <c r="I51" t="s">
        <v>15</v>
      </c>
    </row>
    <row r="52" spans="1:9" ht="15" customHeight="1" x14ac:dyDescent="0.25">
      <c r="A52" s="3" t="s">
        <v>10</v>
      </c>
      <c r="B52" s="3" t="s">
        <v>11</v>
      </c>
      <c r="C52" s="3" t="s">
        <v>12</v>
      </c>
      <c r="D52" s="3" t="s">
        <v>16</v>
      </c>
      <c r="E52" s="14" t="s">
        <v>19</v>
      </c>
      <c r="F52" s="14" t="s">
        <v>22</v>
      </c>
      <c r="G52" s="14">
        <v>2030</v>
      </c>
      <c r="H52">
        <v>-253.05</v>
      </c>
      <c r="I52" t="s">
        <v>15</v>
      </c>
    </row>
    <row r="53" spans="1:9" ht="15" customHeight="1" x14ac:dyDescent="0.25">
      <c r="A53" s="3" t="s">
        <v>10</v>
      </c>
      <c r="B53" s="3" t="s">
        <v>11</v>
      </c>
      <c r="C53" s="3" t="s">
        <v>12</v>
      </c>
      <c r="D53" s="3" t="s">
        <v>16</v>
      </c>
      <c r="E53" s="14" t="s">
        <v>19</v>
      </c>
      <c r="F53" s="14" t="s">
        <v>22</v>
      </c>
      <c r="G53" s="14">
        <v>2035</v>
      </c>
      <c r="H53">
        <v>-197.8</v>
      </c>
      <c r="I53" t="s">
        <v>15</v>
      </c>
    </row>
    <row r="54" spans="1:9" ht="15" customHeight="1" x14ac:dyDescent="0.25">
      <c r="A54" s="3" t="s">
        <v>10</v>
      </c>
      <c r="B54" s="3" t="s">
        <v>11</v>
      </c>
      <c r="C54" s="3" t="s">
        <v>12</v>
      </c>
      <c r="D54" s="3" t="s">
        <v>16</v>
      </c>
      <c r="E54" s="14" t="s">
        <v>19</v>
      </c>
      <c r="F54" s="14" t="s">
        <v>22</v>
      </c>
      <c r="G54" s="14">
        <v>2040</v>
      </c>
      <c r="H54">
        <v>-196.9</v>
      </c>
      <c r="I54" t="s">
        <v>15</v>
      </c>
    </row>
    <row r="55" spans="1:9" ht="15" customHeight="1" x14ac:dyDescent="0.25">
      <c r="A55" s="3" t="s">
        <v>10</v>
      </c>
      <c r="B55" s="3" t="s">
        <v>11</v>
      </c>
      <c r="C55" s="3" t="s">
        <v>12</v>
      </c>
      <c r="D55" s="3" t="s">
        <v>16</v>
      </c>
      <c r="E55" s="14" t="s">
        <v>19</v>
      </c>
      <c r="F55" s="14" t="s">
        <v>22</v>
      </c>
      <c r="G55" s="14">
        <v>2045</v>
      </c>
      <c r="H55">
        <v>-196</v>
      </c>
      <c r="I55" t="s">
        <v>15</v>
      </c>
    </row>
    <row r="56" spans="1:9" ht="15" customHeight="1" x14ac:dyDescent="0.25">
      <c r="A56" s="3" t="s">
        <v>10</v>
      </c>
      <c r="B56" s="3" t="s">
        <v>11</v>
      </c>
      <c r="C56" s="3" t="s">
        <v>12</v>
      </c>
      <c r="D56" s="3" t="s">
        <v>16</v>
      </c>
      <c r="E56" s="14" t="s">
        <v>19</v>
      </c>
      <c r="F56" s="14" t="s">
        <v>22</v>
      </c>
      <c r="G56" s="14">
        <v>2050</v>
      </c>
      <c r="H56">
        <v>-206.39999999999998</v>
      </c>
      <c r="I56" t="s">
        <v>15</v>
      </c>
    </row>
    <row r="57" spans="1:9" ht="15" customHeight="1" x14ac:dyDescent="0.25">
      <c r="A57" s="3" t="s">
        <v>10</v>
      </c>
      <c r="B57" s="3" t="s">
        <v>11</v>
      </c>
      <c r="C57" s="3" t="s">
        <v>12</v>
      </c>
      <c r="D57" s="3" t="s">
        <v>16</v>
      </c>
      <c r="E57" s="14" t="s">
        <v>17</v>
      </c>
      <c r="F57" s="14" t="s">
        <v>23</v>
      </c>
      <c r="G57" s="14">
        <v>2025</v>
      </c>
      <c r="H57">
        <v>-327.39999999999998</v>
      </c>
      <c r="I57" t="s">
        <v>15</v>
      </c>
    </row>
    <row r="58" spans="1:9" ht="15" customHeight="1" x14ac:dyDescent="0.25">
      <c r="A58" s="3" t="s">
        <v>10</v>
      </c>
      <c r="B58" s="3" t="s">
        <v>11</v>
      </c>
      <c r="C58" s="3" t="s">
        <v>12</v>
      </c>
      <c r="D58" s="3" t="s">
        <v>16</v>
      </c>
      <c r="E58" s="14" t="s">
        <v>17</v>
      </c>
      <c r="F58" s="14" t="s">
        <v>23</v>
      </c>
      <c r="G58" s="14">
        <v>2030</v>
      </c>
      <c r="H58">
        <v>-334.15</v>
      </c>
      <c r="I58" t="s">
        <v>15</v>
      </c>
    </row>
    <row r="59" spans="1:9" ht="15" customHeight="1" x14ac:dyDescent="0.25">
      <c r="A59" s="3" t="s">
        <v>10</v>
      </c>
      <c r="B59" s="3" t="s">
        <v>11</v>
      </c>
      <c r="C59" s="3" t="s">
        <v>12</v>
      </c>
      <c r="D59" s="3" t="s">
        <v>16</v>
      </c>
      <c r="E59" s="14" t="s">
        <v>17</v>
      </c>
      <c r="F59" s="14" t="s">
        <v>23</v>
      </c>
      <c r="G59" s="14">
        <v>2035</v>
      </c>
      <c r="H59">
        <v>-340.90000000000003</v>
      </c>
      <c r="I59" t="s">
        <v>15</v>
      </c>
    </row>
    <row r="60" spans="1:9" ht="15" customHeight="1" x14ac:dyDescent="0.25">
      <c r="A60" s="3" t="s">
        <v>10</v>
      </c>
      <c r="B60" s="3" t="s">
        <v>11</v>
      </c>
      <c r="C60" s="3" t="s">
        <v>12</v>
      </c>
      <c r="D60" s="3" t="s">
        <v>16</v>
      </c>
      <c r="E60" s="14" t="s">
        <v>17</v>
      </c>
      <c r="F60" s="14" t="s">
        <v>23</v>
      </c>
      <c r="G60" s="14">
        <v>2040</v>
      </c>
      <c r="H60">
        <v>-367.85</v>
      </c>
      <c r="I60" t="s">
        <v>15</v>
      </c>
    </row>
    <row r="61" spans="1:9" ht="15" customHeight="1" x14ac:dyDescent="0.25">
      <c r="A61" s="3" t="s">
        <v>10</v>
      </c>
      <c r="B61" s="3" t="s">
        <v>11</v>
      </c>
      <c r="C61" s="3" t="s">
        <v>12</v>
      </c>
      <c r="D61" s="3" t="s">
        <v>16</v>
      </c>
      <c r="E61" s="14" t="s">
        <v>17</v>
      </c>
      <c r="F61" s="14" t="s">
        <v>23</v>
      </c>
      <c r="G61" s="14">
        <v>2045</v>
      </c>
      <c r="H61">
        <v>-394.8</v>
      </c>
      <c r="I61" t="s">
        <v>15</v>
      </c>
    </row>
    <row r="62" spans="1:9" ht="15" customHeight="1" x14ac:dyDescent="0.25">
      <c r="A62" s="3" t="s">
        <v>10</v>
      </c>
      <c r="B62" s="3" t="s">
        <v>11</v>
      </c>
      <c r="C62" s="3" t="s">
        <v>12</v>
      </c>
      <c r="D62" s="3" t="s">
        <v>16</v>
      </c>
      <c r="E62" s="14" t="s">
        <v>17</v>
      </c>
      <c r="F62" s="14" t="s">
        <v>23</v>
      </c>
      <c r="G62" s="14">
        <v>2050</v>
      </c>
      <c r="H62">
        <v>-428.4</v>
      </c>
      <c r="I62" t="s">
        <v>15</v>
      </c>
    </row>
    <row r="63" spans="1:9" ht="15" customHeight="1" x14ac:dyDescent="0.25">
      <c r="A63" s="3" t="s">
        <v>10</v>
      </c>
      <c r="B63" s="3" t="s">
        <v>11</v>
      </c>
      <c r="C63" s="3" t="s">
        <v>12</v>
      </c>
      <c r="D63" s="3" t="s">
        <v>16</v>
      </c>
      <c r="E63" s="14" t="s">
        <v>19</v>
      </c>
      <c r="F63" s="14" t="s">
        <v>23</v>
      </c>
      <c r="G63" s="14">
        <v>2025</v>
      </c>
      <c r="H63">
        <v>-462.6</v>
      </c>
      <c r="I63" t="s">
        <v>15</v>
      </c>
    </row>
    <row r="64" spans="1:9" ht="15" customHeight="1" x14ac:dyDescent="0.25">
      <c r="A64" s="3" t="s">
        <v>10</v>
      </c>
      <c r="B64" s="3" t="s">
        <v>11</v>
      </c>
      <c r="C64" s="3" t="s">
        <v>12</v>
      </c>
      <c r="D64" s="3" t="s">
        <v>16</v>
      </c>
      <c r="E64" s="14" t="s">
        <v>19</v>
      </c>
      <c r="F64" s="14" t="s">
        <v>23</v>
      </c>
      <c r="G64" s="14">
        <v>2030</v>
      </c>
      <c r="H64">
        <v>-442.1</v>
      </c>
      <c r="I64" t="s">
        <v>15</v>
      </c>
    </row>
    <row r="65" spans="1:9" ht="15" customHeight="1" x14ac:dyDescent="0.25">
      <c r="A65" s="3" t="s">
        <v>10</v>
      </c>
      <c r="B65" s="3" t="s">
        <v>11</v>
      </c>
      <c r="C65" s="3" t="s">
        <v>12</v>
      </c>
      <c r="D65" s="3" t="s">
        <v>16</v>
      </c>
      <c r="E65" s="14" t="s">
        <v>19</v>
      </c>
      <c r="F65" s="14" t="s">
        <v>23</v>
      </c>
      <c r="G65" s="14">
        <v>2035</v>
      </c>
      <c r="H65">
        <v>-421.59999999999997</v>
      </c>
      <c r="I65" t="s">
        <v>15</v>
      </c>
    </row>
    <row r="66" spans="1:9" ht="15" customHeight="1" x14ac:dyDescent="0.25">
      <c r="A66" s="3" t="s">
        <v>10</v>
      </c>
      <c r="B66" s="3" t="s">
        <v>11</v>
      </c>
      <c r="C66" s="3" t="s">
        <v>12</v>
      </c>
      <c r="D66" s="3" t="s">
        <v>16</v>
      </c>
      <c r="E66" s="14" t="s">
        <v>19</v>
      </c>
      <c r="F66" s="14" t="s">
        <v>23</v>
      </c>
      <c r="G66" s="14">
        <v>2040</v>
      </c>
      <c r="H66">
        <v>-430.79999999999995</v>
      </c>
      <c r="I66" t="s">
        <v>15</v>
      </c>
    </row>
    <row r="67" spans="1:9" ht="15" customHeight="1" x14ac:dyDescent="0.25">
      <c r="A67" s="3" t="s">
        <v>10</v>
      </c>
      <c r="B67" s="3" t="s">
        <v>11</v>
      </c>
      <c r="C67" s="3" t="s">
        <v>12</v>
      </c>
      <c r="D67" s="3" t="s">
        <v>16</v>
      </c>
      <c r="E67" s="14" t="s">
        <v>19</v>
      </c>
      <c r="F67" s="14" t="s">
        <v>23</v>
      </c>
      <c r="G67" s="14">
        <v>2045</v>
      </c>
      <c r="H67">
        <v>-440</v>
      </c>
      <c r="I67" t="s">
        <v>15</v>
      </c>
    </row>
    <row r="68" spans="1:9" ht="15" customHeight="1" x14ac:dyDescent="0.25">
      <c r="A68" s="3" t="s">
        <v>10</v>
      </c>
      <c r="B68" s="3" t="s">
        <v>11</v>
      </c>
      <c r="C68" s="3" t="s">
        <v>12</v>
      </c>
      <c r="D68" s="3" t="s">
        <v>16</v>
      </c>
      <c r="E68" s="14" t="s">
        <v>19</v>
      </c>
      <c r="F68" s="14" t="s">
        <v>23</v>
      </c>
      <c r="G68" s="14">
        <v>2050</v>
      </c>
      <c r="H68">
        <v>-454.9</v>
      </c>
      <c r="I68" t="s">
        <v>15</v>
      </c>
    </row>
    <row r="69" spans="1:9" ht="15" customHeight="1" x14ac:dyDescent="0.25">
      <c r="A69" s="3" t="s">
        <v>10</v>
      </c>
      <c r="B69" s="3" t="s">
        <v>11</v>
      </c>
      <c r="C69" s="3" t="s">
        <v>24</v>
      </c>
      <c r="D69" s="3" t="s">
        <v>13</v>
      </c>
      <c r="E69" s="14" t="s">
        <v>13</v>
      </c>
      <c r="F69" s="14" t="s">
        <v>14</v>
      </c>
      <c r="G69" s="14">
        <v>2025</v>
      </c>
      <c r="H69">
        <v>-252.68896000000001</v>
      </c>
      <c r="I69" t="s">
        <v>15</v>
      </c>
    </row>
    <row r="70" spans="1:9" ht="15" customHeight="1" x14ac:dyDescent="0.25">
      <c r="A70" s="3" t="s">
        <v>10</v>
      </c>
      <c r="B70" s="3" t="s">
        <v>11</v>
      </c>
      <c r="C70" s="3" t="s">
        <v>24</v>
      </c>
      <c r="D70" s="3" t="s">
        <v>13</v>
      </c>
      <c r="E70" s="14" t="s">
        <v>13</v>
      </c>
      <c r="F70" s="14" t="s">
        <v>14</v>
      </c>
      <c r="G70" s="14">
        <v>2030</v>
      </c>
      <c r="H70">
        <v>-226.04835500000002</v>
      </c>
      <c r="I70" t="s">
        <v>15</v>
      </c>
    </row>
    <row r="71" spans="1:9" ht="15" customHeight="1" x14ac:dyDescent="0.25">
      <c r="A71" s="3" t="s">
        <v>10</v>
      </c>
      <c r="B71" s="3" t="s">
        <v>11</v>
      </c>
      <c r="C71" s="3" t="s">
        <v>24</v>
      </c>
      <c r="D71" s="3" t="s">
        <v>13</v>
      </c>
      <c r="E71" s="14" t="s">
        <v>13</v>
      </c>
      <c r="F71" s="14" t="s">
        <v>14</v>
      </c>
      <c r="G71" s="14">
        <v>2035</v>
      </c>
      <c r="H71">
        <v>-199.40774999999999</v>
      </c>
      <c r="I71" t="s">
        <v>15</v>
      </c>
    </row>
    <row r="72" spans="1:9" ht="15" customHeight="1" x14ac:dyDescent="0.25">
      <c r="A72" s="3" t="s">
        <v>10</v>
      </c>
      <c r="B72" s="3" t="s">
        <v>11</v>
      </c>
      <c r="C72" s="3" t="s">
        <v>24</v>
      </c>
      <c r="D72" s="3" t="s">
        <v>13</v>
      </c>
      <c r="E72" s="14" t="s">
        <v>13</v>
      </c>
      <c r="F72" s="14" t="s">
        <v>14</v>
      </c>
      <c r="G72" s="14">
        <v>2040</v>
      </c>
      <c r="H72">
        <v>-172.31612000000001</v>
      </c>
      <c r="I72" t="s">
        <v>15</v>
      </c>
    </row>
    <row r="73" spans="1:9" ht="15" customHeight="1" x14ac:dyDescent="0.25">
      <c r="A73" s="3" t="s">
        <v>10</v>
      </c>
      <c r="B73" s="3" t="s">
        <v>11</v>
      </c>
      <c r="C73" s="3" t="s">
        <v>24</v>
      </c>
      <c r="D73" s="3" t="s">
        <v>13</v>
      </c>
      <c r="E73" s="14" t="s">
        <v>13</v>
      </c>
      <c r="F73" s="14" t="s">
        <v>14</v>
      </c>
      <c r="G73" s="14">
        <v>2045</v>
      </c>
      <c r="H73">
        <v>-145.22449</v>
      </c>
      <c r="I73" t="s">
        <v>15</v>
      </c>
    </row>
    <row r="74" spans="1:9" ht="15" customHeight="1" x14ac:dyDescent="0.25">
      <c r="A74" s="3" t="s">
        <v>10</v>
      </c>
      <c r="B74" s="3" t="s">
        <v>11</v>
      </c>
      <c r="C74" s="3" t="s">
        <v>24</v>
      </c>
      <c r="D74" s="3" t="s">
        <v>13</v>
      </c>
      <c r="E74" s="14" t="s">
        <v>13</v>
      </c>
      <c r="F74" s="14" t="s">
        <v>14</v>
      </c>
      <c r="G74" s="14">
        <v>2050</v>
      </c>
      <c r="H74">
        <v>-120.162245</v>
      </c>
      <c r="I74" t="s">
        <v>15</v>
      </c>
    </row>
    <row r="75" spans="1:9" ht="15" customHeight="1" x14ac:dyDescent="0.25">
      <c r="A75" s="3" t="s">
        <v>10</v>
      </c>
      <c r="B75" s="3" t="s">
        <v>11</v>
      </c>
      <c r="C75" s="3" t="s">
        <v>24</v>
      </c>
      <c r="D75" s="3" t="s">
        <v>16</v>
      </c>
      <c r="E75" s="14" t="s">
        <v>17</v>
      </c>
      <c r="F75" s="14" t="s">
        <v>18</v>
      </c>
      <c r="G75" s="14">
        <v>2025</v>
      </c>
      <c r="H75">
        <v>-318.38896</v>
      </c>
      <c r="I75" t="s">
        <v>15</v>
      </c>
    </row>
    <row r="76" spans="1:9" ht="15" customHeight="1" x14ac:dyDescent="0.25">
      <c r="A76" s="3" t="s">
        <v>10</v>
      </c>
      <c r="B76" s="3" t="s">
        <v>11</v>
      </c>
      <c r="C76" s="3" t="s">
        <v>24</v>
      </c>
      <c r="D76" s="3" t="s">
        <v>16</v>
      </c>
      <c r="E76" s="14" t="s">
        <v>17</v>
      </c>
      <c r="F76" s="14" t="s">
        <v>18</v>
      </c>
      <c r="G76" s="14">
        <v>2030</v>
      </c>
      <c r="H76">
        <v>-350.44835499999999</v>
      </c>
      <c r="I76" t="s">
        <v>15</v>
      </c>
    </row>
    <row r="77" spans="1:9" ht="15" customHeight="1" x14ac:dyDescent="0.25">
      <c r="A77" s="3" t="s">
        <v>10</v>
      </c>
      <c r="B77" s="3" t="s">
        <v>11</v>
      </c>
      <c r="C77" s="3" t="s">
        <v>24</v>
      </c>
      <c r="D77" s="3" t="s">
        <v>16</v>
      </c>
      <c r="E77" s="14" t="s">
        <v>17</v>
      </c>
      <c r="F77" s="14" t="s">
        <v>18</v>
      </c>
      <c r="G77" s="14">
        <v>2035</v>
      </c>
      <c r="H77">
        <v>-382.50774999999999</v>
      </c>
      <c r="I77" t="s">
        <v>15</v>
      </c>
    </row>
    <row r="78" spans="1:9" ht="15" customHeight="1" x14ac:dyDescent="0.25">
      <c r="A78" s="3" t="s">
        <v>10</v>
      </c>
      <c r="B78" s="3" t="s">
        <v>11</v>
      </c>
      <c r="C78" s="3" t="s">
        <v>24</v>
      </c>
      <c r="D78" s="3" t="s">
        <v>16</v>
      </c>
      <c r="E78" s="14" t="s">
        <v>17</v>
      </c>
      <c r="F78" s="14" t="s">
        <v>18</v>
      </c>
      <c r="G78" s="14">
        <v>2040</v>
      </c>
      <c r="H78">
        <v>-388.16611999999998</v>
      </c>
      <c r="I78" t="s">
        <v>15</v>
      </c>
    </row>
    <row r="79" spans="1:9" ht="15" customHeight="1" x14ac:dyDescent="0.25">
      <c r="A79" s="3" t="s">
        <v>10</v>
      </c>
      <c r="B79" s="3" t="s">
        <v>11</v>
      </c>
      <c r="C79" s="3" t="s">
        <v>24</v>
      </c>
      <c r="D79" s="3" t="s">
        <v>16</v>
      </c>
      <c r="E79" s="14" t="s">
        <v>17</v>
      </c>
      <c r="F79" s="14" t="s">
        <v>18</v>
      </c>
      <c r="G79" s="14">
        <v>2045</v>
      </c>
      <c r="H79">
        <v>-393.82449000000003</v>
      </c>
      <c r="I79" t="s">
        <v>15</v>
      </c>
    </row>
    <row r="80" spans="1:9" ht="15" customHeight="1" x14ac:dyDescent="0.25">
      <c r="A80" s="3" t="s">
        <v>10</v>
      </c>
      <c r="B80" s="3" t="s">
        <v>11</v>
      </c>
      <c r="C80" s="3" t="s">
        <v>24</v>
      </c>
      <c r="D80" s="3" t="s">
        <v>16</v>
      </c>
      <c r="E80" s="14" t="s">
        <v>17</v>
      </c>
      <c r="F80" s="14" t="s">
        <v>18</v>
      </c>
      <c r="G80" s="14">
        <v>2050</v>
      </c>
      <c r="H80">
        <v>-395.61224500000003</v>
      </c>
      <c r="I80" t="s">
        <v>15</v>
      </c>
    </row>
    <row r="81" spans="1:9" ht="15" customHeight="1" x14ac:dyDescent="0.25">
      <c r="A81" s="3" t="s">
        <v>10</v>
      </c>
      <c r="B81" s="3" t="s">
        <v>11</v>
      </c>
      <c r="C81" s="3" t="s">
        <v>24</v>
      </c>
      <c r="D81" s="3" t="s">
        <v>16</v>
      </c>
      <c r="E81" s="14" t="s">
        <v>19</v>
      </c>
      <c r="F81" s="14" t="s">
        <v>18</v>
      </c>
      <c r="G81" s="14">
        <v>2025</v>
      </c>
      <c r="H81">
        <v>-318.38896</v>
      </c>
      <c r="I81" t="s">
        <v>15</v>
      </c>
    </row>
    <row r="82" spans="1:9" ht="15" customHeight="1" x14ac:dyDescent="0.25">
      <c r="A82" s="3" t="s">
        <v>10</v>
      </c>
      <c r="B82" s="3" t="s">
        <v>11</v>
      </c>
      <c r="C82" s="3" t="s">
        <v>24</v>
      </c>
      <c r="D82" s="3" t="s">
        <v>16</v>
      </c>
      <c r="E82" s="14" t="s">
        <v>19</v>
      </c>
      <c r="F82" s="14" t="s">
        <v>18</v>
      </c>
      <c r="G82" s="14">
        <v>2030</v>
      </c>
      <c r="H82">
        <v>-349.04835500000002</v>
      </c>
      <c r="I82" t="s">
        <v>15</v>
      </c>
    </row>
    <row r="83" spans="1:9" ht="15" customHeight="1" x14ac:dyDescent="0.25">
      <c r="A83" s="3" t="s">
        <v>10</v>
      </c>
      <c r="B83" s="3" t="s">
        <v>11</v>
      </c>
      <c r="C83" s="3" t="s">
        <v>24</v>
      </c>
      <c r="D83" s="3" t="s">
        <v>16</v>
      </c>
      <c r="E83" s="14" t="s">
        <v>19</v>
      </c>
      <c r="F83" s="14" t="s">
        <v>18</v>
      </c>
      <c r="G83" s="14">
        <v>2035</v>
      </c>
      <c r="H83">
        <v>-379.70775000000003</v>
      </c>
      <c r="I83" t="s">
        <v>15</v>
      </c>
    </row>
    <row r="84" spans="1:9" ht="15" customHeight="1" x14ac:dyDescent="0.25">
      <c r="A84" s="3" t="s">
        <v>10</v>
      </c>
      <c r="B84" s="3" t="s">
        <v>11</v>
      </c>
      <c r="C84" s="3" t="s">
        <v>24</v>
      </c>
      <c r="D84" s="3" t="s">
        <v>16</v>
      </c>
      <c r="E84" s="14" t="s">
        <v>19</v>
      </c>
      <c r="F84" s="14" t="s">
        <v>18</v>
      </c>
      <c r="G84" s="14">
        <v>2040</v>
      </c>
      <c r="H84">
        <v>-382.66612000000003</v>
      </c>
      <c r="I84" t="s">
        <v>15</v>
      </c>
    </row>
    <row r="85" spans="1:9" ht="15" customHeight="1" x14ac:dyDescent="0.25">
      <c r="A85" s="3" t="s">
        <v>10</v>
      </c>
      <c r="B85" s="3" t="s">
        <v>11</v>
      </c>
      <c r="C85" s="3" t="s">
        <v>24</v>
      </c>
      <c r="D85" s="3" t="s">
        <v>16</v>
      </c>
      <c r="E85" s="14" t="s">
        <v>19</v>
      </c>
      <c r="F85" s="14" t="s">
        <v>18</v>
      </c>
      <c r="G85" s="14">
        <v>2045</v>
      </c>
      <c r="H85">
        <v>-385.62449000000004</v>
      </c>
      <c r="I85" t="s">
        <v>15</v>
      </c>
    </row>
    <row r="86" spans="1:9" ht="15" customHeight="1" x14ac:dyDescent="0.25">
      <c r="A86" s="3" t="s">
        <v>10</v>
      </c>
      <c r="B86" s="3" t="s">
        <v>11</v>
      </c>
      <c r="C86" s="3" t="s">
        <v>24</v>
      </c>
      <c r="D86" s="3" t="s">
        <v>16</v>
      </c>
      <c r="E86" s="14" t="s">
        <v>19</v>
      </c>
      <c r="F86" s="14" t="s">
        <v>18</v>
      </c>
      <c r="G86" s="14">
        <v>2050</v>
      </c>
      <c r="H86">
        <v>-382.96224500000005</v>
      </c>
      <c r="I86" t="s">
        <v>15</v>
      </c>
    </row>
    <row r="87" spans="1:9" ht="15" customHeight="1" x14ac:dyDescent="0.25">
      <c r="A87" s="3" t="s">
        <v>10</v>
      </c>
      <c r="B87" s="3" t="s">
        <v>11</v>
      </c>
      <c r="C87" s="3" t="s">
        <v>24</v>
      </c>
      <c r="D87" s="3" t="s">
        <v>16</v>
      </c>
      <c r="E87" s="14" t="s">
        <v>17</v>
      </c>
      <c r="F87" s="14" t="s">
        <v>20</v>
      </c>
      <c r="G87" s="14">
        <v>2025</v>
      </c>
      <c r="H87">
        <v>-275.48896000000002</v>
      </c>
      <c r="I87" t="s">
        <v>15</v>
      </c>
    </row>
    <row r="88" spans="1:9" ht="15" customHeight="1" x14ac:dyDescent="0.25">
      <c r="A88" s="3" t="s">
        <v>10</v>
      </c>
      <c r="B88" s="3" t="s">
        <v>11</v>
      </c>
      <c r="C88" s="3" t="s">
        <v>24</v>
      </c>
      <c r="D88" s="3" t="s">
        <v>16</v>
      </c>
      <c r="E88" s="14" t="s">
        <v>17</v>
      </c>
      <c r="F88" s="14" t="s">
        <v>20</v>
      </c>
      <c r="G88" s="14">
        <v>2030</v>
      </c>
      <c r="H88">
        <v>-293.14835500000004</v>
      </c>
      <c r="I88" t="s">
        <v>15</v>
      </c>
    </row>
    <row r="89" spans="1:9" ht="15" customHeight="1" x14ac:dyDescent="0.25">
      <c r="A89" s="3" t="s">
        <v>10</v>
      </c>
      <c r="B89" s="3" t="s">
        <v>11</v>
      </c>
      <c r="C89" s="3" t="s">
        <v>24</v>
      </c>
      <c r="D89" s="3" t="s">
        <v>16</v>
      </c>
      <c r="E89" s="14" t="s">
        <v>17</v>
      </c>
      <c r="F89" s="14" t="s">
        <v>20</v>
      </c>
      <c r="G89" s="14">
        <v>2035</v>
      </c>
      <c r="H89">
        <v>-310.80775</v>
      </c>
      <c r="I89" t="s">
        <v>15</v>
      </c>
    </row>
    <row r="90" spans="1:9" ht="15" customHeight="1" x14ac:dyDescent="0.25">
      <c r="A90" s="3" t="s">
        <v>10</v>
      </c>
      <c r="B90" s="3" t="s">
        <v>11</v>
      </c>
      <c r="C90" s="3" t="s">
        <v>24</v>
      </c>
      <c r="D90" s="3" t="s">
        <v>16</v>
      </c>
      <c r="E90" s="14" t="s">
        <v>17</v>
      </c>
      <c r="F90" s="14" t="s">
        <v>20</v>
      </c>
      <c r="G90" s="14">
        <v>2040</v>
      </c>
      <c r="H90">
        <v>-305.11612000000002</v>
      </c>
      <c r="I90" t="s">
        <v>15</v>
      </c>
    </row>
    <row r="91" spans="1:9" ht="15" customHeight="1" x14ac:dyDescent="0.25">
      <c r="A91" s="3" t="s">
        <v>10</v>
      </c>
      <c r="B91" s="3" t="s">
        <v>11</v>
      </c>
      <c r="C91" s="3" t="s">
        <v>24</v>
      </c>
      <c r="D91" s="3" t="s">
        <v>16</v>
      </c>
      <c r="E91" s="14" t="s">
        <v>17</v>
      </c>
      <c r="F91" s="14" t="s">
        <v>20</v>
      </c>
      <c r="G91" s="14">
        <v>2045</v>
      </c>
      <c r="H91">
        <v>-299.42448999999999</v>
      </c>
      <c r="I91" t="s">
        <v>15</v>
      </c>
    </row>
    <row r="92" spans="1:9" ht="15" customHeight="1" x14ac:dyDescent="0.25">
      <c r="A92" s="3" t="s">
        <v>10</v>
      </c>
      <c r="B92" s="3" t="s">
        <v>11</v>
      </c>
      <c r="C92" s="3" t="s">
        <v>24</v>
      </c>
      <c r="D92" s="3" t="s">
        <v>16</v>
      </c>
      <c r="E92" s="14" t="s">
        <v>17</v>
      </c>
      <c r="F92" s="14" t="s">
        <v>20</v>
      </c>
      <c r="G92" s="14">
        <v>2050</v>
      </c>
      <c r="H92">
        <v>-289.962245</v>
      </c>
      <c r="I92" t="s">
        <v>15</v>
      </c>
    </row>
    <row r="93" spans="1:9" ht="15" customHeight="1" x14ac:dyDescent="0.25">
      <c r="A93" s="3" t="s">
        <v>10</v>
      </c>
      <c r="B93" s="3" t="s">
        <v>11</v>
      </c>
      <c r="C93" s="3" t="s">
        <v>24</v>
      </c>
      <c r="D93" s="3" t="s">
        <v>16</v>
      </c>
      <c r="E93" s="14" t="s">
        <v>19</v>
      </c>
      <c r="F93" s="14" t="s">
        <v>20</v>
      </c>
      <c r="G93" s="14">
        <v>2025</v>
      </c>
      <c r="H93">
        <v>-275.48896000000002</v>
      </c>
      <c r="I93" t="s">
        <v>15</v>
      </c>
    </row>
    <row r="94" spans="1:9" ht="15" customHeight="1" x14ac:dyDescent="0.25">
      <c r="A94" s="3" t="s">
        <v>10</v>
      </c>
      <c r="B94" s="3" t="s">
        <v>11</v>
      </c>
      <c r="C94" s="3" t="s">
        <v>24</v>
      </c>
      <c r="D94" s="3" t="s">
        <v>16</v>
      </c>
      <c r="E94" s="14" t="s">
        <v>19</v>
      </c>
      <c r="F94" s="14" t="s">
        <v>20</v>
      </c>
      <c r="G94" s="14">
        <v>2030</v>
      </c>
      <c r="H94">
        <v>-292.79835500000002</v>
      </c>
      <c r="I94" t="s">
        <v>15</v>
      </c>
    </row>
    <row r="95" spans="1:9" ht="15" customHeight="1" x14ac:dyDescent="0.25">
      <c r="A95" s="3" t="s">
        <v>10</v>
      </c>
      <c r="B95" s="3" t="s">
        <v>11</v>
      </c>
      <c r="C95" s="3" t="s">
        <v>24</v>
      </c>
      <c r="D95" s="3" t="s">
        <v>16</v>
      </c>
      <c r="E95" s="14" t="s">
        <v>19</v>
      </c>
      <c r="F95" s="14" t="s">
        <v>20</v>
      </c>
      <c r="G95" s="14">
        <v>2035</v>
      </c>
      <c r="H95">
        <v>-310.10775000000001</v>
      </c>
      <c r="I95" t="s">
        <v>15</v>
      </c>
    </row>
    <row r="96" spans="1:9" ht="15" customHeight="1" x14ac:dyDescent="0.25">
      <c r="A96" s="3" t="s">
        <v>10</v>
      </c>
      <c r="B96" s="3" t="s">
        <v>11</v>
      </c>
      <c r="C96" s="3" t="s">
        <v>24</v>
      </c>
      <c r="D96" s="3" t="s">
        <v>16</v>
      </c>
      <c r="E96" s="14" t="s">
        <v>19</v>
      </c>
      <c r="F96" s="14" t="s">
        <v>20</v>
      </c>
      <c r="G96" s="14">
        <v>2040</v>
      </c>
      <c r="H96">
        <v>-303.66611999999998</v>
      </c>
      <c r="I96" t="s">
        <v>15</v>
      </c>
    </row>
    <row r="97" spans="1:9" ht="15" customHeight="1" x14ac:dyDescent="0.25">
      <c r="A97" s="3" t="s">
        <v>10</v>
      </c>
      <c r="B97" s="3" t="s">
        <v>11</v>
      </c>
      <c r="C97" s="3" t="s">
        <v>24</v>
      </c>
      <c r="D97" s="3" t="s">
        <v>16</v>
      </c>
      <c r="E97" s="14" t="s">
        <v>19</v>
      </c>
      <c r="F97" s="14" t="s">
        <v>20</v>
      </c>
      <c r="G97" s="14">
        <v>2045</v>
      </c>
      <c r="H97">
        <v>-297.22449</v>
      </c>
      <c r="I97" t="s">
        <v>15</v>
      </c>
    </row>
    <row r="98" spans="1:9" ht="15" customHeight="1" x14ac:dyDescent="0.25">
      <c r="A98" s="3" t="s">
        <v>10</v>
      </c>
      <c r="B98" s="3" t="s">
        <v>11</v>
      </c>
      <c r="C98" s="3" t="s">
        <v>24</v>
      </c>
      <c r="D98" s="3" t="s">
        <v>16</v>
      </c>
      <c r="E98" s="14" t="s">
        <v>19</v>
      </c>
      <c r="F98" s="14" t="s">
        <v>20</v>
      </c>
      <c r="G98" s="14">
        <v>2050</v>
      </c>
      <c r="H98">
        <v>-283.51224500000001</v>
      </c>
      <c r="I98" t="s">
        <v>15</v>
      </c>
    </row>
    <row r="99" spans="1:9" ht="15" customHeight="1" x14ac:dyDescent="0.25">
      <c r="A99" s="3" t="s">
        <v>10</v>
      </c>
      <c r="B99" s="3" t="s">
        <v>11</v>
      </c>
      <c r="C99" s="3" t="s">
        <v>24</v>
      </c>
      <c r="D99" s="3" t="s">
        <v>16</v>
      </c>
      <c r="E99" s="14" t="s">
        <v>17</v>
      </c>
      <c r="F99" s="14" t="s">
        <v>21</v>
      </c>
      <c r="G99" s="14">
        <v>2025</v>
      </c>
      <c r="H99">
        <v>-306.38896</v>
      </c>
      <c r="I99" t="s">
        <v>15</v>
      </c>
    </row>
    <row r="100" spans="1:9" ht="15" customHeight="1" x14ac:dyDescent="0.25">
      <c r="A100" s="3" t="s">
        <v>10</v>
      </c>
      <c r="B100" s="3" t="s">
        <v>11</v>
      </c>
      <c r="C100" s="3" t="s">
        <v>24</v>
      </c>
      <c r="D100" s="3" t="s">
        <v>16</v>
      </c>
      <c r="E100" s="14" t="s">
        <v>17</v>
      </c>
      <c r="F100" s="14" t="s">
        <v>21</v>
      </c>
      <c r="G100" s="14">
        <v>2030</v>
      </c>
      <c r="H100">
        <v>-338.84835499999997</v>
      </c>
      <c r="I100" t="s">
        <v>15</v>
      </c>
    </row>
    <row r="101" spans="1:9" ht="15" customHeight="1" x14ac:dyDescent="0.25">
      <c r="A101" s="3" t="s">
        <v>10</v>
      </c>
      <c r="B101" s="3" t="s">
        <v>11</v>
      </c>
      <c r="C101" s="3" t="s">
        <v>24</v>
      </c>
      <c r="D101" s="3" t="s">
        <v>16</v>
      </c>
      <c r="E101" s="14" t="s">
        <v>17</v>
      </c>
      <c r="F101" s="14" t="s">
        <v>21</v>
      </c>
      <c r="G101" s="14">
        <v>2035</v>
      </c>
      <c r="H101">
        <v>-371.30774999999994</v>
      </c>
      <c r="I101" t="s">
        <v>15</v>
      </c>
    </row>
    <row r="102" spans="1:9" ht="15" customHeight="1" x14ac:dyDescent="0.25">
      <c r="A102" s="3" t="s">
        <v>10</v>
      </c>
      <c r="B102" s="3" t="s">
        <v>11</v>
      </c>
      <c r="C102" s="3" t="s">
        <v>24</v>
      </c>
      <c r="D102" s="3" t="s">
        <v>16</v>
      </c>
      <c r="E102" s="14" t="s">
        <v>17</v>
      </c>
      <c r="F102" s="14" t="s">
        <v>21</v>
      </c>
      <c r="G102" s="14">
        <v>2040</v>
      </c>
      <c r="H102">
        <v>-375.31611999999996</v>
      </c>
      <c r="I102" t="s">
        <v>15</v>
      </c>
    </row>
    <row r="103" spans="1:9" ht="15" customHeight="1" x14ac:dyDescent="0.25">
      <c r="A103" s="3" t="s">
        <v>10</v>
      </c>
      <c r="B103" s="3" t="s">
        <v>11</v>
      </c>
      <c r="C103" s="3" t="s">
        <v>24</v>
      </c>
      <c r="D103" s="3" t="s">
        <v>16</v>
      </c>
      <c r="E103" s="14" t="s">
        <v>17</v>
      </c>
      <c r="F103" s="14" t="s">
        <v>21</v>
      </c>
      <c r="G103" s="14">
        <v>2045</v>
      </c>
      <c r="H103">
        <v>-379.32448999999997</v>
      </c>
      <c r="I103" t="s">
        <v>15</v>
      </c>
    </row>
    <row r="104" spans="1:9" ht="15" customHeight="1" x14ac:dyDescent="0.25">
      <c r="A104" s="3" t="s">
        <v>10</v>
      </c>
      <c r="B104" s="3" t="s">
        <v>11</v>
      </c>
      <c r="C104" s="3" t="s">
        <v>24</v>
      </c>
      <c r="D104" s="3" t="s">
        <v>16</v>
      </c>
      <c r="E104" s="14" t="s">
        <v>17</v>
      </c>
      <c r="F104" s="14" t="s">
        <v>21</v>
      </c>
      <c r="G104" s="14">
        <v>2050</v>
      </c>
      <c r="H104">
        <v>-378.01224499999995</v>
      </c>
      <c r="I104" t="s">
        <v>15</v>
      </c>
    </row>
    <row r="105" spans="1:9" ht="15" customHeight="1" x14ac:dyDescent="0.25">
      <c r="A105" s="3" t="s">
        <v>10</v>
      </c>
      <c r="B105" s="3" t="s">
        <v>11</v>
      </c>
      <c r="C105" s="3" t="s">
        <v>24</v>
      </c>
      <c r="D105" s="3" t="s">
        <v>16</v>
      </c>
      <c r="E105" s="14" t="s">
        <v>19</v>
      </c>
      <c r="F105" s="14" t="s">
        <v>21</v>
      </c>
      <c r="G105" s="14">
        <v>2025</v>
      </c>
      <c r="H105">
        <v>-306.38896</v>
      </c>
      <c r="I105" t="s">
        <v>15</v>
      </c>
    </row>
    <row r="106" spans="1:9" ht="15" customHeight="1" x14ac:dyDescent="0.25">
      <c r="A106" s="3" t="s">
        <v>10</v>
      </c>
      <c r="B106" s="3" t="s">
        <v>11</v>
      </c>
      <c r="C106" s="3" t="s">
        <v>24</v>
      </c>
      <c r="D106" s="3" t="s">
        <v>16</v>
      </c>
      <c r="E106" s="14" t="s">
        <v>19</v>
      </c>
      <c r="F106" s="14" t="s">
        <v>21</v>
      </c>
      <c r="G106" s="14">
        <v>2030</v>
      </c>
      <c r="H106">
        <v>-336.89835499999998</v>
      </c>
      <c r="I106" t="s">
        <v>15</v>
      </c>
    </row>
    <row r="107" spans="1:9" ht="15" customHeight="1" x14ac:dyDescent="0.25">
      <c r="A107" s="3" t="s">
        <v>10</v>
      </c>
      <c r="B107" s="3" t="s">
        <v>11</v>
      </c>
      <c r="C107" s="3" t="s">
        <v>24</v>
      </c>
      <c r="D107" s="3" t="s">
        <v>16</v>
      </c>
      <c r="E107" s="14" t="s">
        <v>19</v>
      </c>
      <c r="F107" s="14" t="s">
        <v>21</v>
      </c>
      <c r="G107" s="14">
        <v>2035</v>
      </c>
      <c r="H107">
        <v>-367.40774999999996</v>
      </c>
      <c r="I107" t="s">
        <v>15</v>
      </c>
    </row>
    <row r="108" spans="1:9" ht="15" customHeight="1" x14ac:dyDescent="0.25">
      <c r="A108" s="3" t="s">
        <v>10</v>
      </c>
      <c r="B108" s="3" t="s">
        <v>11</v>
      </c>
      <c r="C108" s="3" t="s">
        <v>24</v>
      </c>
      <c r="D108" s="3" t="s">
        <v>16</v>
      </c>
      <c r="E108" s="14" t="s">
        <v>19</v>
      </c>
      <c r="F108" s="14" t="s">
        <v>21</v>
      </c>
      <c r="G108" s="14">
        <v>2040</v>
      </c>
      <c r="H108">
        <v>-369.21611999999999</v>
      </c>
      <c r="I108" t="s">
        <v>15</v>
      </c>
    </row>
    <row r="109" spans="1:9" ht="15" customHeight="1" x14ac:dyDescent="0.25">
      <c r="A109" s="3" t="s">
        <v>10</v>
      </c>
      <c r="B109" s="3" t="s">
        <v>11</v>
      </c>
      <c r="C109" s="3" t="s">
        <v>24</v>
      </c>
      <c r="D109" s="3" t="s">
        <v>16</v>
      </c>
      <c r="E109" s="14" t="s">
        <v>19</v>
      </c>
      <c r="F109" s="14" t="s">
        <v>21</v>
      </c>
      <c r="G109" s="14">
        <v>2045</v>
      </c>
      <c r="H109">
        <v>-371.02449000000001</v>
      </c>
      <c r="I109" t="s">
        <v>15</v>
      </c>
    </row>
    <row r="110" spans="1:9" ht="15" customHeight="1" x14ac:dyDescent="0.25">
      <c r="A110" s="3" t="s">
        <v>10</v>
      </c>
      <c r="B110" s="3" t="s">
        <v>11</v>
      </c>
      <c r="C110" s="3" t="s">
        <v>24</v>
      </c>
      <c r="D110" s="3" t="s">
        <v>16</v>
      </c>
      <c r="E110" s="14" t="s">
        <v>19</v>
      </c>
      <c r="F110" s="14" t="s">
        <v>21</v>
      </c>
      <c r="G110" s="14">
        <v>2050</v>
      </c>
      <c r="H110">
        <v>-365.56224500000002</v>
      </c>
      <c r="I110" t="s">
        <v>15</v>
      </c>
    </row>
    <row r="111" spans="1:9" ht="15" customHeight="1" x14ac:dyDescent="0.25">
      <c r="A111" s="3" t="s">
        <v>10</v>
      </c>
      <c r="B111" s="3" t="s">
        <v>11</v>
      </c>
      <c r="C111" s="3" t="s">
        <v>24</v>
      </c>
      <c r="D111" s="3" t="s">
        <v>16</v>
      </c>
      <c r="E111" s="14" t="s">
        <v>17</v>
      </c>
      <c r="F111" s="14" t="s">
        <v>22</v>
      </c>
      <c r="G111" s="14">
        <v>2025</v>
      </c>
      <c r="H111">
        <v>-298.78896000000003</v>
      </c>
      <c r="I111" t="s">
        <v>15</v>
      </c>
    </row>
    <row r="112" spans="1:9" ht="15" customHeight="1" x14ac:dyDescent="0.25">
      <c r="A112" s="3" t="s">
        <v>10</v>
      </c>
      <c r="B112" s="3" t="s">
        <v>11</v>
      </c>
      <c r="C112" s="3" t="s">
        <v>24</v>
      </c>
      <c r="D112" s="3" t="s">
        <v>16</v>
      </c>
      <c r="E112" s="14" t="s">
        <v>17</v>
      </c>
      <c r="F112" s="14" t="s">
        <v>22</v>
      </c>
      <c r="G112" s="14">
        <v>2030</v>
      </c>
      <c r="H112">
        <v>-323.34835499999997</v>
      </c>
      <c r="I112" t="s">
        <v>15</v>
      </c>
    </row>
    <row r="113" spans="1:9" ht="15" customHeight="1" x14ac:dyDescent="0.25">
      <c r="A113" s="3" t="s">
        <v>10</v>
      </c>
      <c r="B113" s="3" t="s">
        <v>11</v>
      </c>
      <c r="C113" s="3" t="s">
        <v>24</v>
      </c>
      <c r="D113" s="3" t="s">
        <v>16</v>
      </c>
      <c r="E113" s="14" t="s">
        <v>17</v>
      </c>
      <c r="F113" s="14" t="s">
        <v>22</v>
      </c>
      <c r="G113" s="14">
        <v>2035</v>
      </c>
      <c r="H113">
        <v>-347.90774999999996</v>
      </c>
      <c r="I113" t="s">
        <v>15</v>
      </c>
    </row>
    <row r="114" spans="1:9" ht="15" customHeight="1" x14ac:dyDescent="0.25">
      <c r="A114" s="3" t="s">
        <v>10</v>
      </c>
      <c r="B114" s="3" t="s">
        <v>11</v>
      </c>
      <c r="C114" s="3" t="s">
        <v>24</v>
      </c>
      <c r="D114" s="3" t="s">
        <v>16</v>
      </c>
      <c r="E114" s="14" t="s">
        <v>17</v>
      </c>
      <c r="F114" s="14" t="s">
        <v>22</v>
      </c>
      <c r="G114" s="14">
        <v>2040</v>
      </c>
      <c r="H114">
        <v>-350.56611999999996</v>
      </c>
      <c r="I114" t="s">
        <v>15</v>
      </c>
    </row>
    <row r="115" spans="1:9" ht="15" customHeight="1" x14ac:dyDescent="0.25">
      <c r="A115" s="3" t="s">
        <v>10</v>
      </c>
      <c r="B115" s="3" t="s">
        <v>11</v>
      </c>
      <c r="C115" s="3" t="s">
        <v>24</v>
      </c>
      <c r="D115" s="3" t="s">
        <v>16</v>
      </c>
      <c r="E115" s="14" t="s">
        <v>17</v>
      </c>
      <c r="F115" s="14" t="s">
        <v>22</v>
      </c>
      <c r="G115" s="14">
        <v>2045</v>
      </c>
      <c r="H115">
        <v>-353.22449</v>
      </c>
      <c r="I115" t="s">
        <v>15</v>
      </c>
    </row>
    <row r="116" spans="1:9" ht="15" customHeight="1" x14ac:dyDescent="0.25">
      <c r="A116" s="3" t="s">
        <v>10</v>
      </c>
      <c r="B116" s="3" t="s">
        <v>11</v>
      </c>
      <c r="C116" s="3" t="s">
        <v>24</v>
      </c>
      <c r="D116" s="3" t="s">
        <v>16</v>
      </c>
      <c r="E116" s="14" t="s">
        <v>17</v>
      </c>
      <c r="F116" s="14" t="s">
        <v>22</v>
      </c>
      <c r="G116" s="14">
        <v>2050</v>
      </c>
      <c r="H116">
        <v>-348.76224500000001</v>
      </c>
      <c r="I116" t="s">
        <v>15</v>
      </c>
    </row>
    <row r="117" spans="1:9" ht="15" customHeight="1" x14ac:dyDescent="0.25">
      <c r="A117" s="3" t="s">
        <v>10</v>
      </c>
      <c r="B117" s="3" t="s">
        <v>11</v>
      </c>
      <c r="C117" s="3" t="s">
        <v>24</v>
      </c>
      <c r="D117" s="3" t="s">
        <v>16</v>
      </c>
      <c r="E117" s="14" t="s">
        <v>19</v>
      </c>
      <c r="F117" s="14" t="s">
        <v>22</v>
      </c>
      <c r="G117" s="14">
        <v>2025</v>
      </c>
      <c r="H117">
        <v>-298.78896000000003</v>
      </c>
      <c r="I117" t="s">
        <v>15</v>
      </c>
    </row>
    <row r="118" spans="1:9" ht="15" customHeight="1" x14ac:dyDescent="0.25">
      <c r="A118" s="3" t="s">
        <v>10</v>
      </c>
      <c r="B118" s="3" t="s">
        <v>11</v>
      </c>
      <c r="C118" s="3" t="s">
        <v>24</v>
      </c>
      <c r="D118" s="3" t="s">
        <v>16</v>
      </c>
      <c r="E118" s="14" t="s">
        <v>19</v>
      </c>
      <c r="F118" s="14" t="s">
        <v>22</v>
      </c>
      <c r="G118" s="14">
        <v>2030</v>
      </c>
      <c r="H118">
        <v>-320.04835500000002</v>
      </c>
      <c r="I118" t="s">
        <v>15</v>
      </c>
    </row>
    <row r="119" spans="1:9" ht="15" customHeight="1" x14ac:dyDescent="0.25">
      <c r="A119" s="3" t="s">
        <v>10</v>
      </c>
      <c r="B119" s="3" t="s">
        <v>11</v>
      </c>
      <c r="C119" s="3" t="s">
        <v>24</v>
      </c>
      <c r="D119" s="3" t="s">
        <v>16</v>
      </c>
      <c r="E119" s="14" t="s">
        <v>19</v>
      </c>
      <c r="F119" s="14" t="s">
        <v>22</v>
      </c>
      <c r="G119" s="14">
        <v>2035</v>
      </c>
      <c r="H119">
        <v>-341.30775</v>
      </c>
      <c r="I119" t="s">
        <v>15</v>
      </c>
    </row>
    <row r="120" spans="1:9" ht="15" customHeight="1" x14ac:dyDescent="0.25">
      <c r="A120" s="3" t="s">
        <v>10</v>
      </c>
      <c r="B120" s="3" t="s">
        <v>11</v>
      </c>
      <c r="C120" s="3" t="s">
        <v>24</v>
      </c>
      <c r="D120" s="3" t="s">
        <v>16</v>
      </c>
      <c r="E120" s="14" t="s">
        <v>19</v>
      </c>
      <c r="F120" s="14" t="s">
        <v>22</v>
      </c>
      <c r="G120" s="14">
        <v>2040</v>
      </c>
      <c r="H120">
        <v>-339.86612000000002</v>
      </c>
      <c r="I120" t="s">
        <v>15</v>
      </c>
    </row>
    <row r="121" spans="1:9" ht="15" customHeight="1" x14ac:dyDescent="0.25">
      <c r="A121" s="3" t="s">
        <v>10</v>
      </c>
      <c r="B121" s="3" t="s">
        <v>11</v>
      </c>
      <c r="C121" s="3" t="s">
        <v>24</v>
      </c>
      <c r="D121" s="3" t="s">
        <v>16</v>
      </c>
      <c r="E121" s="14" t="s">
        <v>19</v>
      </c>
      <c r="F121" s="14" t="s">
        <v>22</v>
      </c>
      <c r="G121" s="14">
        <v>2045</v>
      </c>
      <c r="H121">
        <v>-338.42448999999999</v>
      </c>
      <c r="I121" t="s">
        <v>15</v>
      </c>
    </row>
    <row r="122" spans="1:9" ht="15" customHeight="1" x14ac:dyDescent="0.25">
      <c r="A122" s="3" t="s">
        <v>10</v>
      </c>
      <c r="B122" s="3" t="s">
        <v>11</v>
      </c>
      <c r="C122" s="3" t="s">
        <v>24</v>
      </c>
      <c r="D122" s="3" t="s">
        <v>16</v>
      </c>
      <c r="E122" s="14" t="s">
        <v>19</v>
      </c>
      <c r="F122" s="14" t="s">
        <v>22</v>
      </c>
      <c r="G122" s="14">
        <v>2050</v>
      </c>
      <c r="H122">
        <v>-330.86224499999997</v>
      </c>
      <c r="I122" t="s">
        <v>15</v>
      </c>
    </row>
    <row r="123" spans="1:9" ht="15" customHeight="1" x14ac:dyDescent="0.25">
      <c r="A123" s="3" t="s">
        <v>10</v>
      </c>
      <c r="B123" s="3" t="s">
        <v>11</v>
      </c>
      <c r="C123" s="3" t="s">
        <v>24</v>
      </c>
      <c r="D123" s="3" t="s">
        <v>16</v>
      </c>
      <c r="E123" s="14" t="s">
        <v>17</v>
      </c>
      <c r="F123" s="14" t="s">
        <v>23</v>
      </c>
      <c r="G123" s="14">
        <v>2025</v>
      </c>
      <c r="H123">
        <v>-338.38896</v>
      </c>
      <c r="I123" t="s">
        <v>15</v>
      </c>
    </row>
    <row r="124" spans="1:9" ht="15" customHeight="1" x14ac:dyDescent="0.25">
      <c r="A124" s="3" t="s">
        <v>10</v>
      </c>
      <c r="B124" s="3" t="s">
        <v>11</v>
      </c>
      <c r="C124" s="3" t="s">
        <v>24</v>
      </c>
      <c r="D124" s="3" t="s">
        <v>16</v>
      </c>
      <c r="E124" s="14" t="s">
        <v>17</v>
      </c>
      <c r="F124" s="14" t="s">
        <v>23</v>
      </c>
      <c r="G124" s="14">
        <v>2030</v>
      </c>
      <c r="H124">
        <v>-372.89835499999998</v>
      </c>
      <c r="I124" t="s">
        <v>15</v>
      </c>
    </row>
    <row r="125" spans="1:9" ht="15" customHeight="1" x14ac:dyDescent="0.25">
      <c r="A125" s="3" t="s">
        <v>10</v>
      </c>
      <c r="B125" s="3" t="s">
        <v>11</v>
      </c>
      <c r="C125" s="3" t="s">
        <v>24</v>
      </c>
      <c r="D125" s="3" t="s">
        <v>16</v>
      </c>
      <c r="E125" s="14" t="s">
        <v>17</v>
      </c>
      <c r="F125" s="14" t="s">
        <v>23</v>
      </c>
      <c r="G125" s="14">
        <v>2035</v>
      </c>
      <c r="H125">
        <v>-407.40774999999996</v>
      </c>
      <c r="I125" t="s">
        <v>15</v>
      </c>
    </row>
    <row r="126" spans="1:9" ht="15" customHeight="1" x14ac:dyDescent="0.25">
      <c r="A126" s="3" t="s">
        <v>10</v>
      </c>
      <c r="B126" s="3" t="s">
        <v>11</v>
      </c>
      <c r="C126" s="3" t="s">
        <v>24</v>
      </c>
      <c r="D126" s="3" t="s">
        <v>16</v>
      </c>
      <c r="E126" s="14" t="s">
        <v>17</v>
      </c>
      <c r="F126" s="14" t="s">
        <v>23</v>
      </c>
      <c r="G126" s="14">
        <v>2040</v>
      </c>
      <c r="H126">
        <v>-415.96611999999999</v>
      </c>
      <c r="I126" t="s">
        <v>15</v>
      </c>
    </row>
    <row r="127" spans="1:9" ht="15" customHeight="1" x14ac:dyDescent="0.25">
      <c r="A127" s="3" t="s">
        <v>10</v>
      </c>
      <c r="B127" s="3" t="s">
        <v>11</v>
      </c>
      <c r="C127" s="3" t="s">
        <v>24</v>
      </c>
      <c r="D127" s="3" t="s">
        <v>16</v>
      </c>
      <c r="E127" s="14" t="s">
        <v>17</v>
      </c>
      <c r="F127" s="14" t="s">
        <v>23</v>
      </c>
      <c r="G127" s="14">
        <v>2045</v>
      </c>
      <c r="H127">
        <v>-424.52449000000001</v>
      </c>
      <c r="I127" t="s">
        <v>15</v>
      </c>
    </row>
    <row r="128" spans="1:9" ht="15" customHeight="1" x14ac:dyDescent="0.25">
      <c r="A128" s="3" t="s">
        <v>10</v>
      </c>
      <c r="B128" s="3" t="s">
        <v>11</v>
      </c>
      <c r="C128" s="3" t="s">
        <v>24</v>
      </c>
      <c r="D128" s="3" t="s">
        <v>16</v>
      </c>
      <c r="E128" s="14" t="s">
        <v>17</v>
      </c>
      <c r="F128" s="14" t="s">
        <v>23</v>
      </c>
      <c r="G128" s="14">
        <v>2050</v>
      </c>
      <c r="H128">
        <v>-429.51224500000001</v>
      </c>
      <c r="I128" t="s">
        <v>15</v>
      </c>
    </row>
    <row r="129" spans="1:9" ht="15" customHeight="1" x14ac:dyDescent="0.25">
      <c r="A129" s="3" t="s">
        <v>10</v>
      </c>
      <c r="B129" s="3" t="s">
        <v>11</v>
      </c>
      <c r="C129" s="3" t="s">
        <v>24</v>
      </c>
      <c r="D129" s="3" t="s">
        <v>16</v>
      </c>
      <c r="E129" s="14" t="s">
        <v>19</v>
      </c>
      <c r="F129" s="14" t="s">
        <v>23</v>
      </c>
      <c r="G129" s="14">
        <v>2025</v>
      </c>
      <c r="H129">
        <v>-338.38896</v>
      </c>
      <c r="I129" t="s">
        <v>15</v>
      </c>
    </row>
    <row r="130" spans="1:9" ht="15" customHeight="1" x14ac:dyDescent="0.25">
      <c r="A130" s="3" t="s">
        <v>10</v>
      </c>
      <c r="B130" s="3" t="s">
        <v>11</v>
      </c>
      <c r="C130" s="3" t="s">
        <v>24</v>
      </c>
      <c r="D130" s="3" t="s">
        <v>16</v>
      </c>
      <c r="E130" s="14" t="s">
        <v>19</v>
      </c>
      <c r="F130" s="14" t="s">
        <v>23</v>
      </c>
      <c r="G130" s="14">
        <v>2030</v>
      </c>
      <c r="H130">
        <v>-370.998355</v>
      </c>
      <c r="I130" t="s">
        <v>15</v>
      </c>
    </row>
    <row r="131" spans="1:9" ht="15" customHeight="1" x14ac:dyDescent="0.25">
      <c r="A131" s="3" t="s">
        <v>10</v>
      </c>
      <c r="B131" s="3" t="s">
        <v>11</v>
      </c>
      <c r="C131" s="3" t="s">
        <v>24</v>
      </c>
      <c r="D131" s="3" t="s">
        <v>16</v>
      </c>
      <c r="E131" s="14" t="s">
        <v>19</v>
      </c>
      <c r="F131" s="14" t="s">
        <v>23</v>
      </c>
      <c r="G131" s="14">
        <v>2035</v>
      </c>
      <c r="H131">
        <v>-403.60775000000001</v>
      </c>
      <c r="I131" t="s">
        <v>15</v>
      </c>
    </row>
    <row r="132" spans="1:9" ht="15" customHeight="1" x14ac:dyDescent="0.25">
      <c r="A132" s="3" t="s">
        <v>10</v>
      </c>
      <c r="B132" s="3" t="s">
        <v>11</v>
      </c>
      <c r="C132" s="3" t="s">
        <v>24</v>
      </c>
      <c r="D132" s="3" t="s">
        <v>16</v>
      </c>
      <c r="E132" s="14" t="s">
        <v>19</v>
      </c>
      <c r="F132" s="14" t="s">
        <v>23</v>
      </c>
      <c r="G132" s="14">
        <v>2040</v>
      </c>
      <c r="H132">
        <v>-410.06612000000001</v>
      </c>
      <c r="I132" t="s">
        <v>15</v>
      </c>
    </row>
    <row r="133" spans="1:9" ht="15" customHeight="1" x14ac:dyDescent="0.25">
      <c r="A133" s="3" t="s">
        <v>10</v>
      </c>
      <c r="B133" s="3" t="s">
        <v>11</v>
      </c>
      <c r="C133" s="3" t="s">
        <v>24</v>
      </c>
      <c r="D133" s="3" t="s">
        <v>16</v>
      </c>
      <c r="E133" s="14" t="s">
        <v>19</v>
      </c>
      <c r="F133" s="14" t="s">
        <v>23</v>
      </c>
      <c r="G133" s="14">
        <v>2045</v>
      </c>
      <c r="H133">
        <v>-416.52449000000001</v>
      </c>
      <c r="I133" t="s">
        <v>15</v>
      </c>
    </row>
    <row r="134" spans="1:9" ht="15" customHeight="1" x14ac:dyDescent="0.25">
      <c r="A134" s="3" t="s">
        <v>10</v>
      </c>
      <c r="B134" s="3" t="s">
        <v>11</v>
      </c>
      <c r="C134" s="3" t="s">
        <v>24</v>
      </c>
      <c r="D134" s="3" t="s">
        <v>16</v>
      </c>
      <c r="E134" s="14" t="s">
        <v>19</v>
      </c>
      <c r="F134" s="14" t="s">
        <v>23</v>
      </c>
      <c r="G134" s="14">
        <v>2050</v>
      </c>
      <c r="H134">
        <v>-419.16224499999998</v>
      </c>
      <c r="I134" t="s">
        <v>15</v>
      </c>
    </row>
    <row r="135" spans="1:9" ht="15" customHeight="1" x14ac:dyDescent="0.25">
      <c r="A135" s="3" t="s">
        <v>10</v>
      </c>
      <c r="B135" s="3" t="s">
        <v>25</v>
      </c>
      <c r="C135" s="3" t="s">
        <v>12</v>
      </c>
      <c r="D135" s="3" t="s">
        <v>13</v>
      </c>
      <c r="E135" s="14" t="s">
        <v>13</v>
      </c>
      <c r="F135" s="14" t="s">
        <v>14</v>
      </c>
      <c r="G135" s="14">
        <v>2025</v>
      </c>
      <c r="H135" s="15">
        <v>-447.9</v>
      </c>
      <c r="I135" t="s">
        <v>15</v>
      </c>
    </row>
    <row r="136" spans="1:9" ht="15" customHeight="1" x14ac:dyDescent="0.25">
      <c r="A136" s="3" t="s">
        <v>10</v>
      </c>
      <c r="B136" s="3" t="s">
        <v>25</v>
      </c>
      <c r="C136" s="3" t="s">
        <v>12</v>
      </c>
      <c r="D136" s="3" t="s">
        <v>13</v>
      </c>
      <c r="E136" s="14" t="s">
        <v>13</v>
      </c>
      <c r="F136" s="14" t="s">
        <v>14</v>
      </c>
      <c r="G136" s="14">
        <v>2030</v>
      </c>
      <c r="H136" s="15">
        <v>-350.4</v>
      </c>
      <c r="I136" t="s">
        <v>15</v>
      </c>
    </row>
    <row r="137" spans="1:9" ht="15" customHeight="1" x14ac:dyDescent="0.25">
      <c r="A137" s="3" t="s">
        <v>10</v>
      </c>
      <c r="B137" s="3" t="s">
        <v>25</v>
      </c>
      <c r="C137" s="3" t="s">
        <v>12</v>
      </c>
      <c r="D137" s="3" t="s">
        <v>13</v>
      </c>
      <c r="E137" s="14" t="s">
        <v>13</v>
      </c>
      <c r="F137" s="14" t="s">
        <v>14</v>
      </c>
      <c r="G137" s="14">
        <v>2035</v>
      </c>
      <c r="H137" s="15">
        <v>-345.6</v>
      </c>
      <c r="I137" t="s">
        <v>15</v>
      </c>
    </row>
    <row r="138" spans="1:9" ht="15" customHeight="1" x14ac:dyDescent="0.25">
      <c r="A138" s="3" t="s">
        <v>10</v>
      </c>
      <c r="B138" s="3" t="s">
        <v>25</v>
      </c>
      <c r="C138" s="3" t="s">
        <v>12</v>
      </c>
      <c r="D138" s="3" t="s">
        <v>13</v>
      </c>
      <c r="E138" s="14" t="s">
        <v>13</v>
      </c>
      <c r="F138" s="14" t="s">
        <v>14</v>
      </c>
      <c r="G138" s="14">
        <v>2040</v>
      </c>
      <c r="H138" s="15">
        <v>-368.3</v>
      </c>
      <c r="I138" t="s">
        <v>15</v>
      </c>
    </row>
    <row r="139" spans="1:9" ht="15" customHeight="1" x14ac:dyDescent="0.25">
      <c r="A139" s="3" t="s">
        <v>10</v>
      </c>
      <c r="B139" s="3" t="s">
        <v>25</v>
      </c>
      <c r="C139" s="3" t="s">
        <v>12</v>
      </c>
      <c r="D139" s="3" t="s">
        <v>13</v>
      </c>
      <c r="E139" s="14" t="s">
        <v>13</v>
      </c>
      <c r="F139" s="14" t="s">
        <v>14</v>
      </c>
      <c r="G139" s="14">
        <v>2045</v>
      </c>
      <c r="H139" s="15">
        <v>-383.9</v>
      </c>
      <c r="I139" t="s">
        <v>15</v>
      </c>
    </row>
    <row r="140" spans="1:9" ht="15" customHeight="1" x14ac:dyDescent="0.25">
      <c r="A140" s="3" t="s">
        <v>10</v>
      </c>
      <c r="B140" s="3" t="s">
        <v>25</v>
      </c>
      <c r="C140" s="3" t="s">
        <v>12</v>
      </c>
      <c r="D140" s="3" t="s">
        <v>13</v>
      </c>
      <c r="E140" s="14" t="s">
        <v>13</v>
      </c>
      <c r="F140" s="14" t="s">
        <v>14</v>
      </c>
      <c r="G140" s="14">
        <v>2050</v>
      </c>
      <c r="H140" s="15">
        <v>-405.4</v>
      </c>
      <c r="I140" t="s">
        <v>15</v>
      </c>
    </row>
    <row r="141" spans="1:9" ht="15" customHeight="1" x14ac:dyDescent="0.25">
      <c r="A141" s="3" t="s">
        <v>10</v>
      </c>
      <c r="B141" s="3" t="s">
        <v>25</v>
      </c>
      <c r="C141" s="3" t="s">
        <v>12</v>
      </c>
      <c r="D141" s="3" t="s">
        <v>16</v>
      </c>
      <c r="E141" s="14" t="s">
        <v>17</v>
      </c>
      <c r="F141" s="14" t="s">
        <v>18</v>
      </c>
      <c r="G141" s="14">
        <v>2025</v>
      </c>
      <c r="H141" s="15">
        <v>-618.70000000000005</v>
      </c>
      <c r="I141" t="s">
        <v>15</v>
      </c>
    </row>
    <row r="142" spans="1:9" ht="15" customHeight="1" x14ac:dyDescent="0.25">
      <c r="A142" s="3" t="s">
        <v>10</v>
      </c>
      <c r="B142" s="3" t="s">
        <v>25</v>
      </c>
      <c r="C142" s="3" t="s">
        <v>12</v>
      </c>
      <c r="D142" s="3" t="s">
        <v>16</v>
      </c>
      <c r="E142" s="14" t="s">
        <v>17</v>
      </c>
      <c r="F142" s="14" t="s">
        <v>18</v>
      </c>
      <c r="G142" s="14">
        <v>2030</v>
      </c>
      <c r="H142" s="15">
        <f t="shared" ref="H142" si="0">AVERAGE(H141,H143)</f>
        <v>-618.65000000000009</v>
      </c>
      <c r="I142" t="s">
        <v>15</v>
      </c>
    </row>
    <row r="143" spans="1:9" ht="15" customHeight="1" x14ac:dyDescent="0.25">
      <c r="A143" s="3" t="s">
        <v>10</v>
      </c>
      <c r="B143" s="3" t="s">
        <v>25</v>
      </c>
      <c r="C143" s="3" t="s">
        <v>12</v>
      </c>
      <c r="D143" s="3" t="s">
        <v>16</v>
      </c>
      <c r="E143" s="14" t="s">
        <v>17</v>
      </c>
      <c r="F143" s="14" t="s">
        <v>18</v>
      </c>
      <c r="G143" s="14">
        <v>2035</v>
      </c>
      <c r="H143" s="15">
        <v>-618.6</v>
      </c>
      <c r="I143" t="s">
        <v>15</v>
      </c>
    </row>
    <row r="144" spans="1:9" ht="15" customHeight="1" x14ac:dyDescent="0.25">
      <c r="A144" s="3" t="s">
        <v>10</v>
      </c>
      <c r="B144" s="3" t="s">
        <v>25</v>
      </c>
      <c r="C144" s="3" t="s">
        <v>12</v>
      </c>
      <c r="D144" s="3" t="s">
        <v>16</v>
      </c>
      <c r="E144" s="14" t="s">
        <v>17</v>
      </c>
      <c r="F144" s="14" t="s">
        <v>18</v>
      </c>
      <c r="G144" s="14">
        <v>2040</v>
      </c>
      <c r="H144" s="15">
        <f t="shared" ref="H144" si="1">AVERAGE(H143,H145)</f>
        <v>-643.54999999999995</v>
      </c>
      <c r="I144" t="s">
        <v>15</v>
      </c>
    </row>
    <row r="145" spans="1:9" ht="15" customHeight="1" x14ac:dyDescent="0.25">
      <c r="A145" s="3" t="s">
        <v>10</v>
      </c>
      <c r="B145" s="3" t="s">
        <v>25</v>
      </c>
      <c r="C145" s="3" t="s">
        <v>12</v>
      </c>
      <c r="D145" s="3" t="s">
        <v>16</v>
      </c>
      <c r="E145" s="14" t="s">
        <v>17</v>
      </c>
      <c r="F145" s="14" t="s">
        <v>18</v>
      </c>
      <c r="G145" s="14">
        <v>2045</v>
      </c>
      <c r="H145" s="15">
        <v>-668.5</v>
      </c>
      <c r="I145" t="s">
        <v>15</v>
      </c>
    </row>
    <row r="146" spans="1:9" ht="15" customHeight="1" x14ac:dyDescent="0.25">
      <c r="A146" s="3" t="s">
        <v>10</v>
      </c>
      <c r="B146" s="3" t="s">
        <v>25</v>
      </c>
      <c r="C146" s="3" t="s">
        <v>12</v>
      </c>
      <c r="D146" s="3" t="s">
        <v>16</v>
      </c>
      <c r="E146" s="14" t="s">
        <v>17</v>
      </c>
      <c r="F146" s="14" t="s">
        <v>18</v>
      </c>
      <c r="G146" s="14">
        <v>2050</v>
      </c>
      <c r="H146" s="15">
        <v>-694.75</v>
      </c>
      <c r="I146" t="s">
        <v>15</v>
      </c>
    </row>
    <row r="147" spans="1:9" ht="15" customHeight="1" x14ac:dyDescent="0.25">
      <c r="A147" s="3" t="s">
        <v>10</v>
      </c>
      <c r="B147" s="3" t="s">
        <v>25</v>
      </c>
      <c r="C147" s="3" t="s">
        <v>12</v>
      </c>
      <c r="D147" s="3" t="s">
        <v>16</v>
      </c>
      <c r="E147" s="14" t="s">
        <v>19</v>
      </c>
      <c r="F147" s="14" t="s">
        <v>18</v>
      </c>
      <c r="G147" s="14">
        <v>2025</v>
      </c>
      <c r="H147" s="15">
        <v>-633.6</v>
      </c>
      <c r="I147" t="s">
        <v>15</v>
      </c>
    </row>
    <row r="148" spans="1:9" ht="15" customHeight="1" x14ac:dyDescent="0.25">
      <c r="A148" s="3" t="s">
        <v>10</v>
      </c>
      <c r="B148" s="3" t="s">
        <v>25</v>
      </c>
      <c r="C148" s="3" t="s">
        <v>12</v>
      </c>
      <c r="D148" s="3" t="s">
        <v>16</v>
      </c>
      <c r="E148" s="14" t="s">
        <v>19</v>
      </c>
      <c r="F148" s="14" t="s">
        <v>18</v>
      </c>
      <c r="G148" s="14">
        <v>2030</v>
      </c>
      <c r="H148" s="15">
        <f t="shared" ref="H148" si="2">AVERAGE(H147,H149)</f>
        <v>-610.20000000000005</v>
      </c>
      <c r="I148" t="s">
        <v>15</v>
      </c>
    </row>
    <row r="149" spans="1:9" ht="15" customHeight="1" x14ac:dyDescent="0.25">
      <c r="A149" s="3" t="s">
        <v>10</v>
      </c>
      <c r="B149" s="3" t="s">
        <v>25</v>
      </c>
      <c r="C149" s="3" t="s">
        <v>12</v>
      </c>
      <c r="D149" s="3" t="s">
        <v>16</v>
      </c>
      <c r="E149" s="14" t="s">
        <v>19</v>
      </c>
      <c r="F149" s="14" t="s">
        <v>18</v>
      </c>
      <c r="G149" s="14">
        <v>2035</v>
      </c>
      <c r="H149" s="15">
        <v>-586.80000000000007</v>
      </c>
      <c r="I149" t="s">
        <v>15</v>
      </c>
    </row>
    <row r="150" spans="1:9" ht="15" customHeight="1" x14ac:dyDescent="0.25">
      <c r="A150" s="3" t="s">
        <v>10</v>
      </c>
      <c r="B150" s="3" t="s">
        <v>25</v>
      </c>
      <c r="C150" s="3" t="s">
        <v>12</v>
      </c>
      <c r="D150" s="3" t="s">
        <v>16</v>
      </c>
      <c r="E150" s="14" t="s">
        <v>19</v>
      </c>
      <c r="F150" s="14" t="s">
        <v>18</v>
      </c>
      <c r="G150" s="14">
        <v>2040</v>
      </c>
      <c r="H150" s="15">
        <f t="shared" ref="H150" si="3">AVERAGE(H149,H151)</f>
        <v>-608.95000000000005</v>
      </c>
      <c r="I150" t="s">
        <v>15</v>
      </c>
    </row>
    <row r="151" spans="1:9" ht="15" customHeight="1" x14ac:dyDescent="0.25">
      <c r="A151" s="3" t="s">
        <v>10</v>
      </c>
      <c r="B151" s="3" t="s">
        <v>25</v>
      </c>
      <c r="C151" s="3" t="s">
        <v>12</v>
      </c>
      <c r="D151" s="3" t="s">
        <v>16</v>
      </c>
      <c r="E151" s="14" t="s">
        <v>19</v>
      </c>
      <c r="F151" s="14" t="s">
        <v>18</v>
      </c>
      <c r="G151" s="14">
        <v>2045</v>
      </c>
      <c r="H151" s="15">
        <v>-631.09999999999991</v>
      </c>
      <c r="I151" t="s">
        <v>15</v>
      </c>
    </row>
    <row r="152" spans="1:9" ht="15" customHeight="1" x14ac:dyDescent="0.25">
      <c r="A152" s="3" t="s">
        <v>10</v>
      </c>
      <c r="B152" s="3" t="s">
        <v>25</v>
      </c>
      <c r="C152" s="3" t="s">
        <v>12</v>
      </c>
      <c r="D152" s="3" t="s">
        <v>16</v>
      </c>
      <c r="E152" s="14" t="s">
        <v>19</v>
      </c>
      <c r="F152" s="14" t="s">
        <v>18</v>
      </c>
      <c r="G152" s="14">
        <v>2050</v>
      </c>
      <c r="H152" s="15">
        <v>-659.69999999999993</v>
      </c>
      <c r="I152" t="s">
        <v>15</v>
      </c>
    </row>
    <row r="153" spans="1:9" ht="15" customHeight="1" x14ac:dyDescent="0.25">
      <c r="A153" s="3" t="s">
        <v>10</v>
      </c>
      <c r="B153" s="3" t="s">
        <v>25</v>
      </c>
      <c r="C153" s="3" t="s">
        <v>12</v>
      </c>
      <c r="D153" s="3" t="s">
        <v>16</v>
      </c>
      <c r="E153" s="14" t="s">
        <v>17</v>
      </c>
      <c r="F153" s="14" t="s">
        <v>20</v>
      </c>
      <c r="G153" s="14">
        <v>2025</v>
      </c>
      <c r="H153" s="15">
        <v>-462.5</v>
      </c>
      <c r="I153" t="s">
        <v>15</v>
      </c>
    </row>
    <row r="154" spans="1:9" ht="15" customHeight="1" x14ac:dyDescent="0.25">
      <c r="A154" s="3" t="s">
        <v>10</v>
      </c>
      <c r="B154" s="3" t="s">
        <v>25</v>
      </c>
      <c r="C154" s="3" t="s">
        <v>12</v>
      </c>
      <c r="D154" s="3" t="s">
        <v>16</v>
      </c>
      <c r="E154" s="14" t="s">
        <v>17</v>
      </c>
      <c r="F154" s="14" t="s">
        <v>20</v>
      </c>
      <c r="G154" s="14">
        <v>2030</v>
      </c>
      <c r="H154" s="15">
        <f t="shared" ref="H154" si="4">AVERAGE(H153,H155)</f>
        <v>-430.45000000000005</v>
      </c>
      <c r="I154" t="s">
        <v>15</v>
      </c>
    </row>
    <row r="155" spans="1:9" ht="15" customHeight="1" x14ac:dyDescent="0.25">
      <c r="A155" s="3" t="s">
        <v>10</v>
      </c>
      <c r="B155" s="3" t="s">
        <v>25</v>
      </c>
      <c r="C155" s="3" t="s">
        <v>12</v>
      </c>
      <c r="D155" s="3" t="s">
        <v>16</v>
      </c>
      <c r="E155" s="14" t="s">
        <v>17</v>
      </c>
      <c r="F155" s="14" t="s">
        <v>20</v>
      </c>
      <c r="G155" s="14">
        <v>2035</v>
      </c>
      <c r="H155" s="15">
        <v>-398.40000000000003</v>
      </c>
      <c r="I155" t="s">
        <v>15</v>
      </c>
    </row>
    <row r="156" spans="1:9" ht="15" customHeight="1" x14ac:dyDescent="0.25">
      <c r="A156" s="3" t="s">
        <v>10</v>
      </c>
      <c r="B156" s="3" t="s">
        <v>25</v>
      </c>
      <c r="C156" s="3" t="s">
        <v>12</v>
      </c>
      <c r="D156" s="3" t="s">
        <v>16</v>
      </c>
      <c r="E156" s="14" t="s">
        <v>17</v>
      </c>
      <c r="F156" s="14" t="s">
        <v>20</v>
      </c>
      <c r="G156" s="14">
        <v>2040</v>
      </c>
      <c r="H156" s="15">
        <f t="shared" ref="H156" si="5">AVERAGE(H155,H157)</f>
        <v>-419.1</v>
      </c>
      <c r="I156" t="s">
        <v>15</v>
      </c>
    </row>
    <row r="157" spans="1:9" ht="15" customHeight="1" x14ac:dyDescent="0.25">
      <c r="A157" s="3" t="s">
        <v>10</v>
      </c>
      <c r="B157" s="3" t="s">
        <v>25</v>
      </c>
      <c r="C157" s="3" t="s">
        <v>12</v>
      </c>
      <c r="D157" s="3" t="s">
        <v>16</v>
      </c>
      <c r="E157" s="14" t="s">
        <v>17</v>
      </c>
      <c r="F157" s="14" t="s">
        <v>20</v>
      </c>
      <c r="G157" s="14">
        <v>2045</v>
      </c>
      <c r="H157" s="15">
        <v>-439.79999999999995</v>
      </c>
      <c r="I157" t="s">
        <v>15</v>
      </c>
    </row>
    <row r="158" spans="1:9" ht="15" customHeight="1" x14ac:dyDescent="0.25">
      <c r="A158" s="3" t="s">
        <v>10</v>
      </c>
      <c r="B158" s="3" t="s">
        <v>25</v>
      </c>
      <c r="C158" s="3" t="s">
        <v>12</v>
      </c>
      <c r="D158" s="3" t="s">
        <v>16</v>
      </c>
      <c r="E158" s="14" t="s">
        <v>17</v>
      </c>
      <c r="F158" s="14" t="s">
        <v>20</v>
      </c>
      <c r="G158" s="14">
        <v>2050</v>
      </c>
      <c r="H158" s="15">
        <v>-458.25</v>
      </c>
      <c r="I158" t="s">
        <v>15</v>
      </c>
    </row>
    <row r="159" spans="1:9" ht="15" customHeight="1" x14ac:dyDescent="0.25">
      <c r="A159" s="3" t="s">
        <v>10</v>
      </c>
      <c r="B159" s="3" t="s">
        <v>25</v>
      </c>
      <c r="C159" s="3" t="s">
        <v>12</v>
      </c>
      <c r="D159" s="3" t="s">
        <v>16</v>
      </c>
      <c r="E159" s="14" t="s">
        <v>19</v>
      </c>
      <c r="F159" s="14" t="s">
        <v>20</v>
      </c>
      <c r="G159" s="14">
        <v>2025</v>
      </c>
      <c r="H159" s="15">
        <v>-473.09999999999997</v>
      </c>
      <c r="I159" t="s">
        <v>15</v>
      </c>
    </row>
    <row r="160" spans="1:9" ht="15" customHeight="1" x14ac:dyDescent="0.25">
      <c r="A160" s="3" t="s">
        <v>10</v>
      </c>
      <c r="B160" s="3" t="s">
        <v>25</v>
      </c>
      <c r="C160" s="3" t="s">
        <v>12</v>
      </c>
      <c r="D160" s="3" t="s">
        <v>16</v>
      </c>
      <c r="E160" s="14" t="s">
        <v>19</v>
      </c>
      <c r="F160" s="14" t="s">
        <v>20</v>
      </c>
      <c r="G160" s="14">
        <v>2030</v>
      </c>
      <c r="H160" s="15">
        <f t="shared" ref="H160" si="6">AVERAGE(H159,H161)</f>
        <v>-425.7</v>
      </c>
      <c r="I160" t="s">
        <v>15</v>
      </c>
    </row>
    <row r="161" spans="1:9" ht="15" customHeight="1" x14ac:dyDescent="0.25">
      <c r="A161" s="3" t="s">
        <v>10</v>
      </c>
      <c r="B161" s="3" t="s">
        <v>25</v>
      </c>
      <c r="C161" s="3" t="s">
        <v>12</v>
      </c>
      <c r="D161" s="3" t="s">
        <v>16</v>
      </c>
      <c r="E161" s="14" t="s">
        <v>19</v>
      </c>
      <c r="F161" s="14" t="s">
        <v>20</v>
      </c>
      <c r="G161" s="14">
        <v>2035</v>
      </c>
      <c r="H161" s="15">
        <v>-378.3</v>
      </c>
      <c r="I161" t="s">
        <v>15</v>
      </c>
    </row>
    <row r="162" spans="1:9" ht="15" customHeight="1" x14ac:dyDescent="0.25">
      <c r="A162" s="3" t="s">
        <v>10</v>
      </c>
      <c r="B162" s="3" t="s">
        <v>25</v>
      </c>
      <c r="C162" s="3" t="s">
        <v>12</v>
      </c>
      <c r="D162" s="3" t="s">
        <v>16</v>
      </c>
      <c r="E162" s="14" t="s">
        <v>19</v>
      </c>
      <c r="F162" s="14" t="s">
        <v>20</v>
      </c>
      <c r="G162" s="14">
        <v>2040</v>
      </c>
      <c r="H162" s="15">
        <f t="shared" ref="H162" si="7">AVERAGE(H161,H163)</f>
        <v>-396.29999999999995</v>
      </c>
      <c r="I162" t="s">
        <v>15</v>
      </c>
    </row>
    <row r="163" spans="1:9" ht="15" customHeight="1" x14ac:dyDescent="0.25">
      <c r="A163" s="3" t="s">
        <v>10</v>
      </c>
      <c r="B163" s="3" t="s">
        <v>25</v>
      </c>
      <c r="C163" s="3" t="s">
        <v>12</v>
      </c>
      <c r="D163" s="3" t="s">
        <v>16</v>
      </c>
      <c r="E163" s="14" t="s">
        <v>19</v>
      </c>
      <c r="F163" s="14" t="s">
        <v>20</v>
      </c>
      <c r="G163" s="14">
        <v>2045</v>
      </c>
      <c r="H163" s="15">
        <v>-414.29999999999995</v>
      </c>
      <c r="I163" t="s">
        <v>15</v>
      </c>
    </row>
    <row r="164" spans="1:9" ht="15" customHeight="1" x14ac:dyDescent="0.25">
      <c r="A164" s="3" t="s">
        <v>10</v>
      </c>
      <c r="B164" s="3" t="s">
        <v>25</v>
      </c>
      <c r="C164" s="3" t="s">
        <v>12</v>
      </c>
      <c r="D164" s="3" t="s">
        <v>16</v>
      </c>
      <c r="E164" s="14" t="s">
        <v>19</v>
      </c>
      <c r="F164" s="14" t="s">
        <v>20</v>
      </c>
      <c r="G164" s="14">
        <v>2050</v>
      </c>
      <c r="H164" s="15">
        <v>-437.04999999999995</v>
      </c>
      <c r="I164" t="s">
        <v>15</v>
      </c>
    </row>
    <row r="165" spans="1:9" ht="15" customHeight="1" x14ac:dyDescent="0.25">
      <c r="A165" s="3" t="s">
        <v>10</v>
      </c>
      <c r="B165" s="3" t="s">
        <v>25</v>
      </c>
      <c r="C165" s="3" t="s">
        <v>12</v>
      </c>
      <c r="D165" s="3" t="s">
        <v>16</v>
      </c>
      <c r="E165" s="14" t="s">
        <v>17</v>
      </c>
      <c r="F165" s="14" t="s">
        <v>21</v>
      </c>
      <c r="G165" s="14">
        <v>2025</v>
      </c>
      <c r="H165" s="15">
        <v>-563.9</v>
      </c>
      <c r="I165" t="s">
        <v>15</v>
      </c>
    </row>
    <row r="166" spans="1:9" ht="15" customHeight="1" x14ac:dyDescent="0.25">
      <c r="A166" s="3" t="s">
        <v>10</v>
      </c>
      <c r="B166" s="3" t="s">
        <v>25</v>
      </c>
      <c r="C166" s="3" t="s">
        <v>12</v>
      </c>
      <c r="D166" s="3" t="s">
        <v>16</v>
      </c>
      <c r="E166" s="14" t="s">
        <v>17</v>
      </c>
      <c r="F166" s="14" t="s">
        <v>21</v>
      </c>
      <c r="G166" s="14">
        <v>2030</v>
      </c>
      <c r="H166" s="15">
        <f t="shared" ref="H166" si="8">AVERAGE(H165,H167)</f>
        <v>-565.95000000000005</v>
      </c>
      <c r="I166" t="s">
        <v>15</v>
      </c>
    </row>
    <row r="167" spans="1:9" ht="15" customHeight="1" x14ac:dyDescent="0.25">
      <c r="A167" s="3" t="s">
        <v>10</v>
      </c>
      <c r="B167" s="3" t="s">
        <v>25</v>
      </c>
      <c r="C167" s="3" t="s">
        <v>12</v>
      </c>
      <c r="D167" s="3" t="s">
        <v>16</v>
      </c>
      <c r="E167" s="14" t="s">
        <v>17</v>
      </c>
      <c r="F167" s="14" t="s">
        <v>21</v>
      </c>
      <c r="G167" s="14">
        <v>2035</v>
      </c>
      <c r="H167" s="15">
        <v>-568</v>
      </c>
      <c r="I167" t="s">
        <v>15</v>
      </c>
    </row>
    <row r="168" spans="1:9" ht="15" customHeight="1" x14ac:dyDescent="0.25">
      <c r="A168" s="3" t="s">
        <v>10</v>
      </c>
      <c r="B168" s="3" t="s">
        <v>25</v>
      </c>
      <c r="C168" s="3" t="s">
        <v>12</v>
      </c>
      <c r="D168" s="3" t="s">
        <v>16</v>
      </c>
      <c r="E168" s="14" t="s">
        <v>17</v>
      </c>
      <c r="F168" s="14" t="s">
        <v>21</v>
      </c>
      <c r="G168" s="14">
        <v>2040</v>
      </c>
      <c r="H168" s="15">
        <f t="shared" ref="H168" si="9">AVERAGE(H167,H169)</f>
        <v>-595.65</v>
      </c>
      <c r="I168" t="s">
        <v>15</v>
      </c>
    </row>
    <row r="169" spans="1:9" ht="15" customHeight="1" x14ac:dyDescent="0.25">
      <c r="A169" s="3" t="s">
        <v>10</v>
      </c>
      <c r="B169" s="3" t="s">
        <v>25</v>
      </c>
      <c r="C169" s="3" t="s">
        <v>12</v>
      </c>
      <c r="D169" s="3" t="s">
        <v>16</v>
      </c>
      <c r="E169" s="14" t="s">
        <v>17</v>
      </c>
      <c r="F169" s="14" t="s">
        <v>21</v>
      </c>
      <c r="G169" s="14">
        <v>2045</v>
      </c>
      <c r="H169" s="15">
        <v>-623.29999999999995</v>
      </c>
      <c r="I169" t="s">
        <v>15</v>
      </c>
    </row>
    <row r="170" spans="1:9" ht="15" customHeight="1" x14ac:dyDescent="0.25">
      <c r="A170" s="3" t="s">
        <v>10</v>
      </c>
      <c r="B170" s="3" t="s">
        <v>25</v>
      </c>
      <c r="C170" s="3" t="s">
        <v>12</v>
      </c>
      <c r="D170" s="3" t="s">
        <v>16</v>
      </c>
      <c r="E170" s="14" t="s">
        <v>17</v>
      </c>
      <c r="F170" s="14" t="s">
        <v>21</v>
      </c>
      <c r="G170" s="14">
        <v>2050</v>
      </c>
      <c r="H170" s="15">
        <v>-650.04999999999995</v>
      </c>
      <c r="I170" t="s">
        <v>15</v>
      </c>
    </row>
    <row r="171" spans="1:9" ht="15" customHeight="1" x14ac:dyDescent="0.25">
      <c r="A171" s="3" t="s">
        <v>10</v>
      </c>
      <c r="B171" s="3" t="s">
        <v>25</v>
      </c>
      <c r="C171" s="3" t="s">
        <v>12</v>
      </c>
      <c r="D171" s="3" t="s">
        <v>16</v>
      </c>
      <c r="E171" s="14" t="s">
        <v>19</v>
      </c>
      <c r="F171" s="14" t="s">
        <v>21</v>
      </c>
      <c r="G171" s="14">
        <v>2025</v>
      </c>
      <c r="H171" s="15">
        <v>-597.69999999999993</v>
      </c>
      <c r="I171" t="s">
        <v>15</v>
      </c>
    </row>
    <row r="172" spans="1:9" ht="15" customHeight="1" x14ac:dyDescent="0.25">
      <c r="A172" s="3" t="s">
        <v>10</v>
      </c>
      <c r="B172" s="3" t="s">
        <v>25</v>
      </c>
      <c r="C172" s="3" t="s">
        <v>12</v>
      </c>
      <c r="D172" s="3" t="s">
        <v>16</v>
      </c>
      <c r="E172" s="14" t="s">
        <v>19</v>
      </c>
      <c r="F172" s="14" t="s">
        <v>21</v>
      </c>
      <c r="G172" s="14">
        <v>2030</v>
      </c>
      <c r="H172" s="15">
        <f t="shared" ref="H172" si="10">AVERAGE(H171,H173)</f>
        <v>-574.65</v>
      </c>
      <c r="I172" t="s">
        <v>15</v>
      </c>
    </row>
    <row r="173" spans="1:9" ht="15" customHeight="1" x14ac:dyDescent="0.25">
      <c r="A173" s="3" t="s">
        <v>10</v>
      </c>
      <c r="B173" s="3" t="s">
        <v>25</v>
      </c>
      <c r="C173" s="3" t="s">
        <v>12</v>
      </c>
      <c r="D173" s="3" t="s">
        <v>16</v>
      </c>
      <c r="E173" s="14" t="s">
        <v>19</v>
      </c>
      <c r="F173" s="14" t="s">
        <v>21</v>
      </c>
      <c r="G173" s="14">
        <v>2035</v>
      </c>
      <c r="H173" s="15">
        <v>-551.6</v>
      </c>
      <c r="I173" t="s">
        <v>15</v>
      </c>
    </row>
    <row r="174" spans="1:9" ht="15" customHeight="1" x14ac:dyDescent="0.25">
      <c r="A174" s="3" t="s">
        <v>10</v>
      </c>
      <c r="B174" s="3" t="s">
        <v>25</v>
      </c>
      <c r="C174" s="3" t="s">
        <v>12</v>
      </c>
      <c r="D174" s="3" t="s">
        <v>16</v>
      </c>
      <c r="E174" s="14" t="s">
        <v>19</v>
      </c>
      <c r="F174" s="14" t="s">
        <v>21</v>
      </c>
      <c r="G174" s="14">
        <v>2040</v>
      </c>
      <c r="H174" s="15">
        <f t="shared" ref="H174" si="11">AVERAGE(H173,H175)</f>
        <v>-571.34999999999991</v>
      </c>
      <c r="I174" t="s">
        <v>15</v>
      </c>
    </row>
    <row r="175" spans="1:9" ht="15" customHeight="1" x14ac:dyDescent="0.25">
      <c r="A175" s="3" t="s">
        <v>10</v>
      </c>
      <c r="B175" s="3" t="s">
        <v>25</v>
      </c>
      <c r="C175" s="3" t="s">
        <v>12</v>
      </c>
      <c r="D175" s="3" t="s">
        <v>16</v>
      </c>
      <c r="E175" s="14" t="s">
        <v>19</v>
      </c>
      <c r="F175" s="14" t="s">
        <v>21</v>
      </c>
      <c r="G175" s="14">
        <v>2045</v>
      </c>
      <c r="H175" s="15">
        <v>-591.09999999999991</v>
      </c>
      <c r="I175" t="s">
        <v>15</v>
      </c>
    </row>
    <row r="176" spans="1:9" ht="15" customHeight="1" x14ac:dyDescent="0.25">
      <c r="A176" s="3" t="s">
        <v>10</v>
      </c>
      <c r="B176" s="3" t="s">
        <v>25</v>
      </c>
      <c r="C176" s="3" t="s">
        <v>12</v>
      </c>
      <c r="D176" s="3" t="s">
        <v>16</v>
      </c>
      <c r="E176" s="14" t="s">
        <v>19</v>
      </c>
      <c r="F176" s="14" t="s">
        <v>21</v>
      </c>
      <c r="G176" s="14">
        <v>2050</v>
      </c>
      <c r="H176" s="15">
        <v>-620.44999999999993</v>
      </c>
      <c r="I176" t="s">
        <v>15</v>
      </c>
    </row>
    <row r="177" spans="1:9" ht="15" customHeight="1" x14ac:dyDescent="0.25">
      <c r="A177" s="3" t="s">
        <v>10</v>
      </c>
      <c r="B177" s="3" t="s">
        <v>25</v>
      </c>
      <c r="C177" s="3" t="s">
        <v>12</v>
      </c>
      <c r="D177" s="3" t="s">
        <v>16</v>
      </c>
      <c r="E177" s="14" t="s">
        <v>17</v>
      </c>
      <c r="F177" s="14" t="s">
        <v>22</v>
      </c>
      <c r="G177" s="14">
        <v>2025</v>
      </c>
      <c r="H177" s="15">
        <v>-517.9</v>
      </c>
      <c r="I177" t="s">
        <v>15</v>
      </c>
    </row>
    <row r="178" spans="1:9" ht="15" customHeight="1" x14ac:dyDescent="0.25">
      <c r="A178" s="3" t="s">
        <v>10</v>
      </c>
      <c r="B178" s="3" t="s">
        <v>25</v>
      </c>
      <c r="C178" s="3" t="s">
        <v>12</v>
      </c>
      <c r="D178" s="3" t="s">
        <v>16</v>
      </c>
      <c r="E178" s="14" t="s">
        <v>17</v>
      </c>
      <c r="F178" s="14" t="s">
        <v>22</v>
      </c>
      <c r="G178" s="14">
        <v>2030</v>
      </c>
      <c r="H178" s="15">
        <f t="shared" ref="H178" si="12">AVERAGE(H177,H179)</f>
        <v>-511.85</v>
      </c>
      <c r="I178" t="s">
        <v>15</v>
      </c>
    </row>
    <row r="179" spans="1:9" ht="15" customHeight="1" x14ac:dyDescent="0.25">
      <c r="A179" s="3" t="s">
        <v>10</v>
      </c>
      <c r="B179" s="3" t="s">
        <v>25</v>
      </c>
      <c r="C179" s="3" t="s">
        <v>12</v>
      </c>
      <c r="D179" s="3" t="s">
        <v>16</v>
      </c>
      <c r="E179" s="14" t="s">
        <v>17</v>
      </c>
      <c r="F179" s="14" t="s">
        <v>22</v>
      </c>
      <c r="G179" s="14">
        <v>2035</v>
      </c>
      <c r="H179" s="15">
        <v>-505.8</v>
      </c>
      <c r="I179" t="s">
        <v>15</v>
      </c>
    </row>
    <row r="180" spans="1:9" ht="15" customHeight="1" x14ac:dyDescent="0.25">
      <c r="A180" s="3" t="s">
        <v>10</v>
      </c>
      <c r="B180" s="3" t="s">
        <v>25</v>
      </c>
      <c r="C180" s="3" t="s">
        <v>12</v>
      </c>
      <c r="D180" s="3" t="s">
        <v>16</v>
      </c>
      <c r="E180" s="14" t="s">
        <v>17</v>
      </c>
      <c r="F180" s="14" t="s">
        <v>22</v>
      </c>
      <c r="G180" s="14">
        <v>2040</v>
      </c>
      <c r="H180" s="15">
        <f t="shared" ref="H180" si="13">AVERAGE(H179,H181)</f>
        <v>-524.79999999999995</v>
      </c>
      <c r="I180" t="s">
        <v>15</v>
      </c>
    </row>
    <row r="181" spans="1:9" ht="15" customHeight="1" x14ac:dyDescent="0.25">
      <c r="A181" s="3" t="s">
        <v>10</v>
      </c>
      <c r="B181" s="3" t="s">
        <v>25</v>
      </c>
      <c r="C181" s="3" t="s">
        <v>12</v>
      </c>
      <c r="D181" s="3" t="s">
        <v>16</v>
      </c>
      <c r="E181" s="14" t="s">
        <v>17</v>
      </c>
      <c r="F181" s="14" t="s">
        <v>22</v>
      </c>
      <c r="G181" s="14">
        <v>2045</v>
      </c>
      <c r="H181" s="15">
        <v>-543.79999999999995</v>
      </c>
      <c r="I181" t="s">
        <v>15</v>
      </c>
    </row>
    <row r="182" spans="1:9" ht="15" customHeight="1" x14ac:dyDescent="0.25">
      <c r="A182" s="3" t="s">
        <v>10</v>
      </c>
      <c r="B182" s="3" t="s">
        <v>25</v>
      </c>
      <c r="C182" s="3" t="s">
        <v>12</v>
      </c>
      <c r="D182" s="3" t="s">
        <v>16</v>
      </c>
      <c r="E182" s="14" t="s">
        <v>17</v>
      </c>
      <c r="F182" s="14" t="s">
        <v>22</v>
      </c>
      <c r="G182" s="14">
        <v>2050</v>
      </c>
      <c r="H182" s="15">
        <v>-570.34999999999991</v>
      </c>
      <c r="I182" t="s">
        <v>15</v>
      </c>
    </row>
    <row r="183" spans="1:9" ht="15" customHeight="1" x14ac:dyDescent="0.25">
      <c r="A183" s="3" t="s">
        <v>10</v>
      </c>
      <c r="B183" s="3" t="s">
        <v>25</v>
      </c>
      <c r="C183" s="3" t="s">
        <v>12</v>
      </c>
      <c r="D183" s="3" t="s">
        <v>16</v>
      </c>
      <c r="E183" s="14" t="s">
        <v>19</v>
      </c>
      <c r="F183" s="14" t="s">
        <v>22</v>
      </c>
      <c r="G183" s="14">
        <v>2025</v>
      </c>
      <c r="H183" s="15">
        <v>-560.1</v>
      </c>
      <c r="I183" t="s">
        <v>15</v>
      </c>
    </row>
    <row r="184" spans="1:9" ht="15" customHeight="1" x14ac:dyDescent="0.25">
      <c r="A184" s="3" t="s">
        <v>10</v>
      </c>
      <c r="B184" s="3" t="s">
        <v>25</v>
      </c>
      <c r="C184" s="3" t="s">
        <v>12</v>
      </c>
      <c r="D184" s="3" t="s">
        <v>16</v>
      </c>
      <c r="E184" s="14" t="s">
        <v>19</v>
      </c>
      <c r="F184" s="14" t="s">
        <v>22</v>
      </c>
      <c r="G184" s="14">
        <v>2030</v>
      </c>
      <c r="H184" s="15">
        <f t="shared" ref="H184" si="14">AVERAGE(H183,H185)</f>
        <v>-511.15000000000003</v>
      </c>
      <c r="I184" t="s">
        <v>15</v>
      </c>
    </row>
    <row r="185" spans="1:9" ht="15" customHeight="1" x14ac:dyDescent="0.25">
      <c r="A185" s="3" t="s">
        <v>10</v>
      </c>
      <c r="B185" s="3" t="s">
        <v>25</v>
      </c>
      <c r="C185" s="3" t="s">
        <v>12</v>
      </c>
      <c r="D185" s="3" t="s">
        <v>16</v>
      </c>
      <c r="E185" s="14" t="s">
        <v>19</v>
      </c>
      <c r="F185" s="14" t="s">
        <v>22</v>
      </c>
      <c r="G185" s="14">
        <v>2035</v>
      </c>
      <c r="H185" s="15">
        <v>-462.20000000000005</v>
      </c>
      <c r="I185" t="s">
        <v>15</v>
      </c>
    </row>
    <row r="186" spans="1:9" ht="15" customHeight="1" x14ac:dyDescent="0.25">
      <c r="A186" s="3" t="s">
        <v>10</v>
      </c>
      <c r="B186" s="3" t="s">
        <v>25</v>
      </c>
      <c r="C186" s="3" t="s">
        <v>12</v>
      </c>
      <c r="D186" s="3" t="s">
        <v>16</v>
      </c>
      <c r="E186" s="14" t="s">
        <v>19</v>
      </c>
      <c r="F186" s="14" t="s">
        <v>22</v>
      </c>
      <c r="G186" s="14">
        <v>2040</v>
      </c>
      <c r="H186" s="15">
        <f t="shared" ref="H186" si="15">AVERAGE(H185,H187)</f>
        <v>-477.65000000000003</v>
      </c>
      <c r="I186" t="s">
        <v>15</v>
      </c>
    </row>
    <row r="187" spans="1:9" ht="15" customHeight="1" x14ac:dyDescent="0.25">
      <c r="A187" s="3" t="s">
        <v>10</v>
      </c>
      <c r="B187" s="3" t="s">
        <v>25</v>
      </c>
      <c r="C187" s="3" t="s">
        <v>12</v>
      </c>
      <c r="D187" s="3" t="s">
        <v>16</v>
      </c>
      <c r="E187" s="14" t="s">
        <v>19</v>
      </c>
      <c r="F187" s="14" t="s">
        <v>22</v>
      </c>
      <c r="G187" s="14">
        <v>2045</v>
      </c>
      <c r="H187" s="15">
        <v>-493.1</v>
      </c>
      <c r="I187" t="s">
        <v>15</v>
      </c>
    </row>
    <row r="188" spans="1:9" ht="15" customHeight="1" x14ac:dyDescent="0.25">
      <c r="A188" s="3" t="s">
        <v>10</v>
      </c>
      <c r="B188" s="3" t="s">
        <v>25</v>
      </c>
      <c r="C188" s="3" t="s">
        <v>12</v>
      </c>
      <c r="D188" s="3" t="s">
        <v>16</v>
      </c>
      <c r="E188" s="14" t="s">
        <v>19</v>
      </c>
      <c r="F188" s="14" t="s">
        <v>22</v>
      </c>
      <c r="G188" s="14">
        <v>2050</v>
      </c>
      <c r="H188" s="15">
        <v>-516.29999999999995</v>
      </c>
      <c r="I188" t="s">
        <v>15</v>
      </c>
    </row>
    <row r="189" spans="1:9" ht="15" customHeight="1" x14ac:dyDescent="0.25">
      <c r="A189" s="3" t="s">
        <v>10</v>
      </c>
      <c r="B189" s="3" t="s">
        <v>25</v>
      </c>
      <c r="C189" s="3" t="s">
        <v>12</v>
      </c>
      <c r="D189" s="3" t="s">
        <v>16</v>
      </c>
      <c r="E189" s="14" t="s">
        <v>17</v>
      </c>
      <c r="F189" s="14" t="s">
        <v>23</v>
      </c>
      <c r="G189" s="14">
        <v>2025</v>
      </c>
      <c r="H189" s="15">
        <v>-627.79999999999995</v>
      </c>
      <c r="I189" t="s">
        <v>15</v>
      </c>
    </row>
    <row r="190" spans="1:9" ht="15" customHeight="1" x14ac:dyDescent="0.25">
      <c r="A190" s="3" t="s">
        <v>10</v>
      </c>
      <c r="B190" s="3" t="s">
        <v>25</v>
      </c>
      <c r="C190" s="3" t="s">
        <v>12</v>
      </c>
      <c r="D190" s="3" t="s">
        <v>16</v>
      </c>
      <c r="E190" s="14" t="s">
        <v>17</v>
      </c>
      <c r="F190" s="14" t="s">
        <v>23</v>
      </c>
      <c r="G190" s="14">
        <v>2030</v>
      </c>
      <c r="H190" s="15">
        <f t="shared" ref="H190" si="16">AVERAGE(H189,H191)</f>
        <v>-635</v>
      </c>
      <c r="I190" t="s">
        <v>15</v>
      </c>
    </row>
    <row r="191" spans="1:9" ht="15" customHeight="1" x14ac:dyDescent="0.25">
      <c r="A191" s="3" t="s">
        <v>10</v>
      </c>
      <c r="B191" s="3" t="s">
        <v>25</v>
      </c>
      <c r="C191" s="3" t="s">
        <v>12</v>
      </c>
      <c r="D191" s="3" t="s">
        <v>16</v>
      </c>
      <c r="E191" s="14" t="s">
        <v>17</v>
      </c>
      <c r="F191" s="14" t="s">
        <v>23</v>
      </c>
      <c r="G191" s="14">
        <v>2035</v>
      </c>
      <c r="H191" s="15">
        <v>-642.20000000000005</v>
      </c>
      <c r="I191" t="s">
        <v>15</v>
      </c>
    </row>
    <row r="192" spans="1:9" ht="15" customHeight="1" x14ac:dyDescent="0.25">
      <c r="A192" s="3" t="s">
        <v>10</v>
      </c>
      <c r="B192" s="3" t="s">
        <v>25</v>
      </c>
      <c r="C192" s="3" t="s">
        <v>12</v>
      </c>
      <c r="D192" s="3" t="s">
        <v>16</v>
      </c>
      <c r="E192" s="14" t="s">
        <v>17</v>
      </c>
      <c r="F192" s="14" t="s">
        <v>23</v>
      </c>
      <c r="G192" s="14">
        <v>2040</v>
      </c>
      <c r="H192" s="15">
        <f t="shared" ref="H192" si="17">AVERAGE(H191,H193)</f>
        <v>-666.5</v>
      </c>
      <c r="I192" t="s">
        <v>15</v>
      </c>
    </row>
    <row r="193" spans="1:9" ht="15" customHeight="1" x14ac:dyDescent="0.25">
      <c r="A193" s="3" t="s">
        <v>10</v>
      </c>
      <c r="B193" s="3" t="s">
        <v>25</v>
      </c>
      <c r="C193" s="3" t="s">
        <v>12</v>
      </c>
      <c r="D193" s="3" t="s">
        <v>16</v>
      </c>
      <c r="E193" s="14" t="s">
        <v>17</v>
      </c>
      <c r="F193" s="14" t="s">
        <v>23</v>
      </c>
      <c r="G193" s="14">
        <v>2045</v>
      </c>
      <c r="H193" s="15">
        <v>-690.8</v>
      </c>
      <c r="I193" t="s">
        <v>15</v>
      </c>
    </row>
    <row r="194" spans="1:9" ht="15" customHeight="1" x14ac:dyDescent="0.25">
      <c r="A194" s="3" t="s">
        <v>10</v>
      </c>
      <c r="B194" s="3" t="s">
        <v>25</v>
      </c>
      <c r="C194" s="3" t="s">
        <v>12</v>
      </c>
      <c r="D194" s="3" t="s">
        <v>16</v>
      </c>
      <c r="E194" s="14" t="s">
        <v>17</v>
      </c>
      <c r="F194" s="14" t="s">
        <v>23</v>
      </c>
      <c r="G194" s="14">
        <v>2050</v>
      </c>
      <c r="H194" s="15">
        <v>-721.9</v>
      </c>
      <c r="I194" t="s">
        <v>15</v>
      </c>
    </row>
    <row r="195" spans="1:9" ht="15" customHeight="1" x14ac:dyDescent="0.25">
      <c r="A195" s="3" t="s">
        <v>10</v>
      </c>
      <c r="B195" s="3" t="s">
        <v>25</v>
      </c>
      <c r="C195" s="3" t="s">
        <v>12</v>
      </c>
      <c r="D195" s="3" t="s">
        <v>16</v>
      </c>
      <c r="E195" s="14" t="s">
        <v>19</v>
      </c>
      <c r="F195" s="14" t="s">
        <v>23</v>
      </c>
      <c r="G195" s="14">
        <v>2025</v>
      </c>
      <c r="H195" s="15">
        <v>-648.79999999999995</v>
      </c>
      <c r="I195" t="s">
        <v>15</v>
      </c>
    </row>
    <row r="196" spans="1:9" ht="15" customHeight="1" x14ac:dyDescent="0.25">
      <c r="A196" s="3" t="s">
        <v>10</v>
      </c>
      <c r="B196" s="3" t="s">
        <v>25</v>
      </c>
      <c r="C196" s="3" t="s">
        <v>12</v>
      </c>
      <c r="D196" s="3" t="s">
        <v>16</v>
      </c>
      <c r="E196" s="14" t="s">
        <v>19</v>
      </c>
      <c r="F196" s="14" t="s">
        <v>23</v>
      </c>
      <c r="G196" s="14">
        <v>2030</v>
      </c>
      <c r="H196" s="15">
        <f t="shared" ref="H196" si="18">AVERAGE(H195,H197)</f>
        <v>-639.5</v>
      </c>
      <c r="I196" t="s">
        <v>15</v>
      </c>
    </row>
    <row r="197" spans="1:9" ht="15" customHeight="1" x14ac:dyDescent="0.25">
      <c r="A197" s="3" t="s">
        <v>10</v>
      </c>
      <c r="B197" s="3" t="s">
        <v>25</v>
      </c>
      <c r="C197" s="3" t="s">
        <v>12</v>
      </c>
      <c r="D197" s="3" t="s">
        <v>16</v>
      </c>
      <c r="E197" s="14" t="s">
        <v>19</v>
      </c>
      <c r="F197" s="14" t="s">
        <v>23</v>
      </c>
      <c r="G197" s="14">
        <v>2035</v>
      </c>
      <c r="H197" s="15">
        <v>-630.20000000000005</v>
      </c>
      <c r="I197" t="s">
        <v>15</v>
      </c>
    </row>
    <row r="198" spans="1:9" ht="15" customHeight="1" x14ac:dyDescent="0.25">
      <c r="A198" s="3" t="s">
        <v>10</v>
      </c>
      <c r="B198" s="3" t="s">
        <v>25</v>
      </c>
      <c r="C198" s="3" t="s">
        <v>12</v>
      </c>
      <c r="D198" s="3" t="s">
        <v>16</v>
      </c>
      <c r="E198" s="14" t="s">
        <v>19</v>
      </c>
      <c r="F198" s="14" t="s">
        <v>23</v>
      </c>
      <c r="G198" s="14">
        <v>2040</v>
      </c>
      <c r="H198" s="15">
        <f t="shared" ref="H198" si="19">AVERAGE(H197,H199)</f>
        <v>-651.65</v>
      </c>
      <c r="I198" t="s">
        <v>15</v>
      </c>
    </row>
    <row r="199" spans="1:9" ht="15" customHeight="1" x14ac:dyDescent="0.25">
      <c r="A199" s="3" t="s">
        <v>10</v>
      </c>
      <c r="B199" s="3" t="s">
        <v>25</v>
      </c>
      <c r="C199" s="3" t="s">
        <v>12</v>
      </c>
      <c r="D199" s="3" t="s">
        <v>16</v>
      </c>
      <c r="E199" s="14" t="s">
        <v>19</v>
      </c>
      <c r="F199" s="14" t="s">
        <v>23</v>
      </c>
      <c r="G199" s="14">
        <v>2045</v>
      </c>
      <c r="H199" s="15">
        <v>-673.09999999999991</v>
      </c>
      <c r="I199" t="s">
        <v>15</v>
      </c>
    </row>
    <row r="200" spans="1:9" ht="15" customHeight="1" x14ac:dyDescent="0.25">
      <c r="A200" s="3" t="s">
        <v>10</v>
      </c>
      <c r="B200" s="3" t="s">
        <v>25</v>
      </c>
      <c r="C200" s="3" t="s">
        <v>12</v>
      </c>
      <c r="D200" s="3" t="s">
        <v>16</v>
      </c>
      <c r="E200" s="14" t="s">
        <v>19</v>
      </c>
      <c r="F200" s="14" t="s">
        <v>23</v>
      </c>
      <c r="G200" s="14">
        <v>2050</v>
      </c>
      <c r="H200" s="15">
        <v>-698.94999999999993</v>
      </c>
      <c r="I200" t="s">
        <v>15</v>
      </c>
    </row>
    <row r="201" spans="1:9" ht="15" customHeight="1" x14ac:dyDescent="0.25">
      <c r="A201" s="3" t="s">
        <v>10</v>
      </c>
      <c r="B201" s="3" t="s">
        <v>25</v>
      </c>
      <c r="C201" s="3" t="s">
        <v>24</v>
      </c>
      <c r="D201" s="3" t="s">
        <v>13</v>
      </c>
      <c r="E201" s="14" t="s">
        <v>13</v>
      </c>
      <c r="F201" s="14" t="s">
        <v>14</v>
      </c>
      <c r="G201" s="14">
        <v>2025</v>
      </c>
      <c r="H201">
        <v>-550.6</v>
      </c>
      <c r="I201" t="s">
        <v>15</v>
      </c>
    </row>
    <row r="202" spans="1:9" ht="15" customHeight="1" x14ac:dyDescent="0.25">
      <c r="A202" s="3" t="s">
        <v>10</v>
      </c>
      <c r="B202" s="3" t="s">
        <v>25</v>
      </c>
      <c r="C202" s="3" t="s">
        <v>24</v>
      </c>
      <c r="D202" s="3" t="s">
        <v>13</v>
      </c>
      <c r="E202" s="14" t="s">
        <v>13</v>
      </c>
      <c r="F202" s="14" t="s">
        <v>14</v>
      </c>
      <c r="G202" s="14">
        <v>2030</v>
      </c>
      <c r="H202">
        <v>-525.6</v>
      </c>
      <c r="I202" t="s">
        <v>15</v>
      </c>
    </row>
    <row r="203" spans="1:9" ht="15" customHeight="1" x14ac:dyDescent="0.25">
      <c r="A203" s="3" t="s">
        <v>10</v>
      </c>
      <c r="B203" s="3" t="s">
        <v>25</v>
      </c>
      <c r="C203" s="3" t="s">
        <v>24</v>
      </c>
      <c r="D203" s="3" t="s">
        <v>13</v>
      </c>
      <c r="E203" s="14" t="s">
        <v>13</v>
      </c>
      <c r="F203" s="14" t="s">
        <v>14</v>
      </c>
      <c r="G203" s="14">
        <v>2035</v>
      </c>
      <c r="H203">
        <v>-500.6</v>
      </c>
      <c r="I203" t="s">
        <v>15</v>
      </c>
    </row>
    <row r="204" spans="1:9" ht="15" customHeight="1" x14ac:dyDescent="0.25">
      <c r="A204" s="3" t="s">
        <v>10</v>
      </c>
      <c r="B204" s="3" t="s">
        <v>25</v>
      </c>
      <c r="C204" s="3" t="s">
        <v>24</v>
      </c>
      <c r="D204" s="3" t="s">
        <v>13</v>
      </c>
      <c r="E204" s="14" t="s">
        <v>13</v>
      </c>
      <c r="F204" s="14" t="s">
        <v>14</v>
      </c>
      <c r="G204" s="14">
        <v>2040</v>
      </c>
      <c r="H204">
        <v>-476.8</v>
      </c>
      <c r="I204" t="s">
        <v>15</v>
      </c>
    </row>
    <row r="205" spans="1:9" ht="15" customHeight="1" x14ac:dyDescent="0.25">
      <c r="A205" s="3" t="s">
        <v>10</v>
      </c>
      <c r="B205" s="3" t="s">
        <v>25</v>
      </c>
      <c r="C205" s="3" t="s">
        <v>24</v>
      </c>
      <c r="D205" s="3" t="s">
        <v>13</v>
      </c>
      <c r="E205" s="14" t="s">
        <v>13</v>
      </c>
      <c r="F205" s="14" t="s">
        <v>14</v>
      </c>
      <c r="G205" s="14">
        <v>2045</v>
      </c>
      <c r="H205">
        <v>-453</v>
      </c>
      <c r="I205" t="s">
        <v>15</v>
      </c>
    </row>
    <row r="206" spans="1:9" ht="15" customHeight="1" x14ac:dyDescent="0.25">
      <c r="A206" s="3" t="s">
        <v>10</v>
      </c>
      <c r="B206" s="3" t="s">
        <v>25</v>
      </c>
      <c r="C206" s="3" t="s">
        <v>24</v>
      </c>
      <c r="D206" s="3" t="s">
        <v>13</v>
      </c>
      <c r="E206" s="14" t="s">
        <v>13</v>
      </c>
      <c r="F206" s="14" t="s">
        <v>14</v>
      </c>
      <c r="G206" s="14">
        <v>2050</v>
      </c>
      <c r="H206">
        <v>-430.75</v>
      </c>
      <c r="I206" t="s">
        <v>15</v>
      </c>
    </row>
    <row r="207" spans="1:9" ht="15" customHeight="1" x14ac:dyDescent="0.25">
      <c r="A207" s="3" t="s">
        <v>10</v>
      </c>
      <c r="B207" s="3" t="s">
        <v>25</v>
      </c>
      <c r="C207" s="3" t="s">
        <v>24</v>
      </c>
      <c r="D207" s="3" t="s">
        <v>16</v>
      </c>
      <c r="E207" s="14" t="s">
        <v>17</v>
      </c>
      <c r="F207" s="14" t="s">
        <v>18</v>
      </c>
      <c r="G207" s="14">
        <v>2025</v>
      </c>
      <c r="H207">
        <v>-550.6</v>
      </c>
      <c r="I207" t="s">
        <v>15</v>
      </c>
    </row>
    <row r="208" spans="1:9" ht="15" customHeight="1" x14ac:dyDescent="0.25">
      <c r="A208" s="3" t="s">
        <v>10</v>
      </c>
      <c r="B208" s="3" t="s">
        <v>25</v>
      </c>
      <c r="C208" s="3" t="s">
        <v>24</v>
      </c>
      <c r="D208" s="3" t="s">
        <v>16</v>
      </c>
      <c r="E208" s="14" t="s">
        <v>17</v>
      </c>
      <c r="F208" s="14" t="s">
        <v>18</v>
      </c>
      <c r="G208" s="14">
        <v>2030</v>
      </c>
      <c r="H208">
        <v>-580.85</v>
      </c>
      <c r="I208" t="s">
        <v>15</v>
      </c>
    </row>
    <row r="209" spans="1:9" ht="15" customHeight="1" x14ac:dyDescent="0.25">
      <c r="A209" s="3" t="s">
        <v>10</v>
      </c>
      <c r="B209" s="3" t="s">
        <v>25</v>
      </c>
      <c r="C209" s="3" t="s">
        <v>24</v>
      </c>
      <c r="D209" s="3" t="s">
        <v>16</v>
      </c>
      <c r="E209" s="14" t="s">
        <v>17</v>
      </c>
      <c r="F209" s="14" t="s">
        <v>18</v>
      </c>
      <c r="G209" s="14">
        <v>2035</v>
      </c>
      <c r="H209">
        <v>-611.1</v>
      </c>
      <c r="I209" t="s">
        <v>15</v>
      </c>
    </row>
    <row r="210" spans="1:9" ht="15" customHeight="1" x14ac:dyDescent="0.25">
      <c r="A210" s="3" t="s">
        <v>10</v>
      </c>
      <c r="B210" s="3" t="s">
        <v>25</v>
      </c>
      <c r="C210" s="3" t="s">
        <v>24</v>
      </c>
      <c r="D210" s="3" t="s">
        <v>16</v>
      </c>
      <c r="E210" s="14" t="s">
        <v>17</v>
      </c>
      <c r="F210" s="14" t="s">
        <v>18</v>
      </c>
      <c r="G210" s="14">
        <v>2040</v>
      </c>
      <c r="H210">
        <v>-613.79999999999995</v>
      </c>
      <c r="I210" t="s">
        <v>15</v>
      </c>
    </row>
    <row r="211" spans="1:9" ht="15" customHeight="1" x14ac:dyDescent="0.25">
      <c r="A211" s="3" t="s">
        <v>10</v>
      </c>
      <c r="B211" s="3" t="s">
        <v>25</v>
      </c>
      <c r="C211" s="3" t="s">
        <v>24</v>
      </c>
      <c r="D211" s="3" t="s">
        <v>16</v>
      </c>
      <c r="E211" s="14" t="s">
        <v>17</v>
      </c>
      <c r="F211" s="14" t="s">
        <v>18</v>
      </c>
      <c r="G211" s="14">
        <v>2045</v>
      </c>
      <c r="H211">
        <v>-616.5</v>
      </c>
      <c r="I211" t="s">
        <v>15</v>
      </c>
    </row>
    <row r="212" spans="1:9" ht="15" customHeight="1" x14ac:dyDescent="0.25">
      <c r="A212" s="3" t="s">
        <v>10</v>
      </c>
      <c r="B212" s="3" t="s">
        <v>25</v>
      </c>
      <c r="C212" s="3" t="s">
        <v>24</v>
      </c>
      <c r="D212" s="3" t="s">
        <v>16</v>
      </c>
      <c r="E212" s="14" t="s">
        <v>17</v>
      </c>
      <c r="F212" s="14" t="s">
        <v>18</v>
      </c>
      <c r="G212" s="14">
        <v>2050</v>
      </c>
      <c r="H212">
        <v>-614.45000000000005</v>
      </c>
      <c r="I212" t="s">
        <v>15</v>
      </c>
    </row>
    <row r="213" spans="1:9" ht="15" customHeight="1" x14ac:dyDescent="0.25">
      <c r="A213" s="3" t="s">
        <v>10</v>
      </c>
      <c r="B213" s="3" t="s">
        <v>25</v>
      </c>
      <c r="C213" s="3" t="s">
        <v>24</v>
      </c>
      <c r="D213" s="3" t="s">
        <v>16</v>
      </c>
      <c r="E213" s="14" t="s">
        <v>19</v>
      </c>
      <c r="F213" s="14" t="s">
        <v>18</v>
      </c>
      <c r="G213" s="14">
        <v>2025</v>
      </c>
      <c r="H213">
        <v>-550.6</v>
      </c>
      <c r="I213" t="s">
        <v>15</v>
      </c>
    </row>
    <row r="214" spans="1:9" ht="15" customHeight="1" x14ac:dyDescent="0.25">
      <c r="A214" s="3" t="s">
        <v>10</v>
      </c>
      <c r="B214" s="3" t="s">
        <v>25</v>
      </c>
      <c r="C214" s="3" t="s">
        <v>24</v>
      </c>
      <c r="D214" s="3" t="s">
        <v>16</v>
      </c>
      <c r="E214" s="14" t="s">
        <v>19</v>
      </c>
      <c r="F214" s="14" t="s">
        <v>18</v>
      </c>
      <c r="G214" s="14">
        <v>2030</v>
      </c>
      <c r="H214">
        <v>-580.45000000000005</v>
      </c>
      <c r="I214" t="s">
        <v>15</v>
      </c>
    </row>
    <row r="215" spans="1:9" ht="15" customHeight="1" x14ac:dyDescent="0.25">
      <c r="A215" s="3" t="s">
        <v>10</v>
      </c>
      <c r="B215" s="3" t="s">
        <v>25</v>
      </c>
      <c r="C215" s="3" t="s">
        <v>24</v>
      </c>
      <c r="D215" s="3" t="s">
        <v>16</v>
      </c>
      <c r="E215" s="14" t="s">
        <v>19</v>
      </c>
      <c r="F215" s="14" t="s">
        <v>18</v>
      </c>
      <c r="G215" s="14">
        <v>2035</v>
      </c>
      <c r="H215">
        <v>-610.30000000000007</v>
      </c>
      <c r="I215" t="s">
        <v>15</v>
      </c>
    </row>
    <row r="216" spans="1:9" ht="15" customHeight="1" x14ac:dyDescent="0.25">
      <c r="A216" s="3" t="s">
        <v>10</v>
      </c>
      <c r="B216" s="3" t="s">
        <v>25</v>
      </c>
      <c r="C216" s="3" t="s">
        <v>24</v>
      </c>
      <c r="D216" s="3" t="s">
        <v>16</v>
      </c>
      <c r="E216" s="14" t="s">
        <v>19</v>
      </c>
      <c r="F216" s="14" t="s">
        <v>18</v>
      </c>
      <c r="G216" s="14">
        <v>2040</v>
      </c>
      <c r="H216">
        <v>-611.79999999999995</v>
      </c>
      <c r="I216" t="s">
        <v>15</v>
      </c>
    </row>
    <row r="217" spans="1:9" ht="15" customHeight="1" x14ac:dyDescent="0.25">
      <c r="A217" s="3" t="s">
        <v>10</v>
      </c>
      <c r="B217" s="3" t="s">
        <v>25</v>
      </c>
      <c r="C217" s="3" t="s">
        <v>24</v>
      </c>
      <c r="D217" s="3" t="s">
        <v>16</v>
      </c>
      <c r="E217" s="14" t="s">
        <v>19</v>
      </c>
      <c r="F217" s="14" t="s">
        <v>18</v>
      </c>
      <c r="G217" s="14">
        <v>2045</v>
      </c>
      <c r="H217">
        <v>-613.29999999999995</v>
      </c>
      <c r="I217" t="s">
        <v>15</v>
      </c>
    </row>
    <row r="218" spans="1:9" ht="15" customHeight="1" x14ac:dyDescent="0.25">
      <c r="A218" s="3" t="s">
        <v>10</v>
      </c>
      <c r="B218" s="3" t="s">
        <v>25</v>
      </c>
      <c r="C218" s="3" t="s">
        <v>24</v>
      </c>
      <c r="D218" s="3" t="s">
        <v>16</v>
      </c>
      <c r="E218" s="14" t="s">
        <v>19</v>
      </c>
      <c r="F218" s="14" t="s">
        <v>18</v>
      </c>
      <c r="G218" s="14">
        <v>2050</v>
      </c>
      <c r="H218">
        <v>-608.75</v>
      </c>
      <c r="I218" t="s">
        <v>15</v>
      </c>
    </row>
    <row r="219" spans="1:9" ht="15" customHeight="1" x14ac:dyDescent="0.25">
      <c r="A219" s="3" t="s">
        <v>10</v>
      </c>
      <c r="B219" s="3" t="s">
        <v>25</v>
      </c>
      <c r="C219" s="3" t="s">
        <v>24</v>
      </c>
      <c r="D219" s="3" t="s">
        <v>16</v>
      </c>
      <c r="E219" s="14" t="s">
        <v>17</v>
      </c>
      <c r="F219" s="14" t="s">
        <v>20</v>
      </c>
      <c r="G219" s="14">
        <v>2025</v>
      </c>
      <c r="H219">
        <v>-550.6</v>
      </c>
      <c r="I219" t="s">
        <v>15</v>
      </c>
    </row>
    <row r="220" spans="1:9" ht="15" customHeight="1" x14ac:dyDescent="0.25">
      <c r="A220" s="3" t="s">
        <v>10</v>
      </c>
      <c r="B220" s="3" t="s">
        <v>25</v>
      </c>
      <c r="C220" s="3" t="s">
        <v>24</v>
      </c>
      <c r="D220" s="3" t="s">
        <v>16</v>
      </c>
      <c r="E220" s="14" t="s">
        <v>17</v>
      </c>
      <c r="F220" s="14" t="s">
        <v>20</v>
      </c>
      <c r="G220" s="14">
        <v>2030</v>
      </c>
      <c r="H220">
        <v>-569.65000000000009</v>
      </c>
      <c r="I220" t="s">
        <v>15</v>
      </c>
    </row>
    <row r="221" spans="1:9" ht="15" customHeight="1" x14ac:dyDescent="0.25">
      <c r="A221" s="3" t="s">
        <v>10</v>
      </c>
      <c r="B221" s="3" t="s">
        <v>25</v>
      </c>
      <c r="C221" s="3" t="s">
        <v>24</v>
      </c>
      <c r="D221" s="3" t="s">
        <v>16</v>
      </c>
      <c r="E221" s="14" t="s">
        <v>17</v>
      </c>
      <c r="F221" s="14" t="s">
        <v>20</v>
      </c>
      <c r="G221" s="14">
        <v>2035</v>
      </c>
      <c r="H221">
        <v>-588.70000000000005</v>
      </c>
      <c r="I221" t="s">
        <v>15</v>
      </c>
    </row>
    <row r="222" spans="1:9" ht="15" customHeight="1" x14ac:dyDescent="0.25">
      <c r="A222" s="3" t="s">
        <v>10</v>
      </c>
      <c r="B222" s="3" t="s">
        <v>25</v>
      </c>
      <c r="C222" s="3" t="s">
        <v>24</v>
      </c>
      <c r="D222" s="3" t="s">
        <v>16</v>
      </c>
      <c r="E222" s="14" t="s">
        <v>17</v>
      </c>
      <c r="F222" s="14" t="s">
        <v>20</v>
      </c>
      <c r="G222" s="14">
        <v>2040</v>
      </c>
      <c r="H222">
        <v>-583.29999999999995</v>
      </c>
      <c r="I222" t="s">
        <v>15</v>
      </c>
    </row>
    <row r="223" spans="1:9" ht="15" customHeight="1" x14ac:dyDescent="0.25">
      <c r="A223" s="3" t="s">
        <v>10</v>
      </c>
      <c r="B223" s="3" t="s">
        <v>25</v>
      </c>
      <c r="C223" s="3" t="s">
        <v>24</v>
      </c>
      <c r="D223" s="3" t="s">
        <v>16</v>
      </c>
      <c r="E223" s="14" t="s">
        <v>17</v>
      </c>
      <c r="F223" s="14" t="s">
        <v>20</v>
      </c>
      <c r="G223" s="14">
        <v>2045</v>
      </c>
      <c r="H223">
        <v>-577.9</v>
      </c>
      <c r="I223" t="s">
        <v>15</v>
      </c>
    </row>
    <row r="224" spans="1:9" ht="15" customHeight="1" x14ac:dyDescent="0.25">
      <c r="A224" s="3" t="s">
        <v>10</v>
      </c>
      <c r="B224" s="3" t="s">
        <v>25</v>
      </c>
      <c r="C224" s="3" t="s">
        <v>24</v>
      </c>
      <c r="D224" s="3" t="s">
        <v>16</v>
      </c>
      <c r="E224" s="14" t="s">
        <v>17</v>
      </c>
      <c r="F224" s="14" t="s">
        <v>20</v>
      </c>
      <c r="G224" s="14">
        <v>2050</v>
      </c>
      <c r="H224">
        <v>-565.54999999999995</v>
      </c>
      <c r="I224" t="s">
        <v>15</v>
      </c>
    </row>
    <row r="225" spans="1:9" ht="15" customHeight="1" x14ac:dyDescent="0.25">
      <c r="A225" s="3" t="s">
        <v>10</v>
      </c>
      <c r="B225" s="3" t="s">
        <v>25</v>
      </c>
      <c r="C225" s="3" t="s">
        <v>24</v>
      </c>
      <c r="D225" s="3" t="s">
        <v>16</v>
      </c>
      <c r="E225" s="14" t="s">
        <v>19</v>
      </c>
      <c r="F225" s="14" t="s">
        <v>20</v>
      </c>
      <c r="G225" s="14">
        <v>2025</v>
      </c>
      <c r="H225">
        <v>-550.6</v>
      </c>
      <c r="I225" t="s">
        <v>15</v>
      </c>
    </row>
    <row r="226" spans="1:9" ht="15" customHeight="1" x14ac:dyDescent="0.25">
      <c r="A226" s="3" t="s">
        <v>10</v>
      </c>
      <c r="B226" s="3" t="s">
        <v>25</v>
      </c>
      <c r="C226" s="3" t="s">
        <v>24</v>
      </c>
      <c r="D226" s="3" t="s">
        <v>16</v>
      </c>
      <c r="E226" s="14" t="s">
        <v>19</v>
      </c>
      <c r="F226" s="14" t="s">
        <v>20</v>
      </c>
      <c r="G226" s="14">
        <v>2030</v>
      </c>
      <c r="H226">
        <v>-569.29999999999995</v>
      </c>
      <c r="I226" t="s">
        <v>15</v>
      </c>
    </row>
    <row r="227" spans="1:9" ht="15" customHeight="1" x14ac:dyDescent="0.25">
      <c r="A227" s="3" t="s">
        <v>10</v>
      </c>
      <c r="B227" s="3" t="s">
        <v>25</v>
      </c>
      <c r="C227" s="3" t="s">
        <v>24</v>
      </c>
      <c r="D227" s="3" t="s">
        <v>16</v>
      </c>
      <c r="E227" s="14" t="s">
        <v>19</v>
      </c>
      <c r="F227" s="14" t="s">
        <v>20</v>
      </c>
      <c r="G227" s="14">
        <v>2035</v>
      </c>
      <c r="H227">
        <v>-588</v>
      </c>
      <c r="I227" t="s">
        <v>15</v>
      </c>
    </row>
    <row r="228" spans="1:9" ht="15" customHeight="1" x14ac:dyDescent="0.25">
      <c r="A228" s="3" t="s">
        <v>10</v>
      </c>
      <c r="B228" s="3" t="s">
        <v>25</v>
      </c>
      <c r="C228" s="3" t="s">
        <v>24</v>
      </c>
      <c r="D228" s="3" t="s">
        <v>16</v>
      </c>
      <c r="E228" s="14" t="s">
        <v>19</v>
      </c>
      <c r="F228" s="14" t="s">
        <v>20</v>
      </c>
      <c r="G228" s="14">
        <v>2040</v>
      </c>
      <c r="H228">
        <v>-582.35</v>
      </c>
      <c r="I228" t="s">
        <v>15</v>
      </c>
    </row>
    <row r="229" spans="1:9" ht="15" customHeight="1" x14ac:dyDescent="0.25">
      <c r="A229" s="3" t="s">
        <v>10</v>
      </c>
      <c r="B229" s="3" t="s">
        <v>25</v>
      </c>
      <c r="C229" s="3" t="s">
        <v>24</v>
      </c>
      <c r="D229" s="3" t="s">
        <v>16</v>
      </c>
      <c r="E229" s="14" t="s">
        <v>19</v>
      </c>
      <c r="F229" s="14" t="s">
        <v>20</v>
      </c>
      <c r="G229" s="14">
        <v>2045</v>
      </c>
      <c r="H229">
        <v>-576.70000000000005</v>
      </c>
      <c r="I229" t="s">
        <v>15</v>
      </c>
    </row>
    <row r="230" spans="1:9" ht="15" customHeight="1" x14ac:dyDescent="0.25">
      <c r="A230" s="3" t="s">
        <v>10</v>
      </c>
      <c r="B230" s="3" t="s">
        <v>25</v>
      </c>
      <c r="C230" s="3" t="s">
        <v>24</v>
      </c>
      <c r="D230" s="3" t="s">
        <v>16</v>
      </c>
      <c r="E230" s="14" t="s">
        <v>19</v>
      </c>
      <c r="F230" s="14" t="s">
        <v>20</v>
      </c>
      <c r="G230" s="14">
        <v>2050</v>
      </c>
      <c r="H230">
        <v>-563.75</v>
      </c>
      <c r="I230" t="s">
        <v>15</v>
      </c>
    </row>
    <row r="231" spans="1:9" ht="15" customHeight="1" x14ac:dyDescent="0.25">
      <c r="A231" s="3" t="s">
        <v>10</v>
      </c>
      <c r="B231" s="3" t="s">
        <v>25</v>
      </c>
      <c r="C231" s="3" t="s">
        <v>24</v>
      </c>
      <c r="D231" s="3" t="s">
        <v>16</v>
      </c>
      <c r="E231" s="14" t="s">
        <v>17</v>
      </c>
      <c r="F231" s="14" t="s">
        <v>21</v>
      </c>
      <c r="G231" s="14">
        <v>2025</v>
      </c>
      <c r="H231">
        <v>-551.1</v>
      </c>
      <c r="I231" t="s">
        <v>15</v>
      </c>
    </row>
    <row r="232" spans="1:9" ht="15" customHeight="1" x14ac:dyDescent="0.25">
      <c r="A232" s="3" t="s">
        <v>10</v>
      </c>
      <c r="B232" s="3" t="s">
        <v>25</v>
      </c>
      <c r="C232" s="3" t="s">
        <v>24</v>
      </c>
      <c r="D232" s="3" t="s">
        <v>16</v>
      </c>
      <c r="E232" s="14" t="s">
        <v>17</v>
      </c>
      <c r="F232" s="14" t="s">
        <v>21</v>
      </c>
      <c r="G232" s="14">
        <v>2030</v>
      </c>
      <c r="H232">
        <v>-580.1</v>
      </c>
      <c r="I232" t="s">
        <v>15</v>
      </c>
    </row>
    <row r="233" spans="1:9" ht="15" customHeight="1" x14ac:dyDescent="0.25">
      <c r="A233" s="3" t="s">
        <v>10</v>
      </c>
      <c r="B233" s="3" t="s">
        <v>25</v>
      </c>
      <c r="C233" s="3" t="s">
        <v>24</v>
      </c>
      <c r="D233" s="3" t="s">
        <v>16</v>
      </c>
      <c r="E233" s="14" t="s">
        <v>17</v>
      </c>
      <c r="F233" s="14" t="s">
        <v>21</v>
      </c>
      <c r="G233" s="14">
        <v>2035</v>
      </c>
      <c r="H233">
        <v>-609.1</v>
      </c>
      <c r="I233" t="s">
        <v>15</v>
      </c>
    </row>
    <row r="234" spans="1:9" ht="15" customHeight="1" x14ac:dyDescent="0.25">
      <c r="A234" s="3" t="s">
        <v>10</v>
      </c>
      <c r="B234" s="3" t="s">
        <v>25</v>
      </c>
      <c r="C234" s="3" t="s">
        <v>24</v>
      </c>
      <c r="D234" s="3" t="s">
        <v>16</v>
      </c>
      <c r="E234" s="14" t="s">
        <v>17</v>
      </c>
      <c r="F234" s="14" t="s">
        <v>21</v>
      </c>
      <c r="G234" s="14">
        <v>2040</v>
      </c>
      <c r="H234">
        <v>-610.40000000000009</v>
      </c>
      <c r="I234" t="s">
        <v>15</v>
      </c>
    </row>
    <row r="235" spans="1:9" ht="15" customHeight="1" x14ac:dyDescent="0.25">
      <c r="A235" s="3" t="s">
        <v>10</v>
      </c>
      <c r="B235" s="3" t="s">
        <v>25</v>
      </c>
      <c r="C235" s="3" t="s">
        <v>24</v>
      </c>
      <c r="D235" s="3" t="s">
        <v>16</v>
      </c>
      <c r="E235" s="14" t="s">
        <v>17</v>
      </c>
      <c r="F235" s="14" t="s">
        <v>21</v>
      </c>
      <c r="G235" s="14">
        <v>2045</v>
      </c>
      <c r="H235">
        <v>-611.70000000000005</v>
      </c>
      <c r="I235" t="s">
        <v>15</v>
      </c>
    </row>
    <row r="236" spans="1:9" ht="15" customHeight="1" x14ac:dyDescent="0.25">
      <c r="A236" s="3" t="s">
        <v>10</v>
      </c>
      <c r="B236" s="3" t="s">
        <v>25</v>
      </c>
      <c r="C236" s="3" t="s">
        <v>24</v>
      </c>
      <c r="D236" s="3" t="s">
        <v>16</v>
      </c>
      <c r="E236" s="14" t="s">
        <v>17</v>
      </c>
      <c r="F236" s="14" t="s">
        <v>21</v>
      </c>
      <c r="G236" s="14">
        <v>2050</v>
      </c>
      <c r="H236">
        <v>-607.70000000000005</v>
      </c>
      <c r="I236" t="s">
        <v>15</v>
      </c>
    </row>
    <row r="237" spans="1:9" ht="15" customHeight="1" x14ac:dyDescent="0.25">
      <c r="A237" s="3" t="s">
        <v>10</v>
      </c>
      <c r="B237" s="3" t="s">
        <v>25</v>
      </c>
      <c r="C237" s="3" t="s">
        <v>24</v>
      </c>
      <c r="D237" s="3" t="s">
        <v>16</v>
      </c>
      <c r="E237" s="14" t="s">
        <v>19</v>
      </c>
      <c r="F237" s="14" t="s">
        <v>21</v>
      </c>
      <c r="G237" s="14">
        <v>2025</v>
      </c>
      <c r="H237">
        <v>-551.1</v>
      </c>
      <c r="I237" t="s">
        <v>15</v>
      </c>
    </row>
    <row r="238" spans="1:9" ht="15" customHeight="1" x14ac:dyDescent="0.25">
      <c r="A238" s="3" t="s">
        <v>10</v>
      </c>
      <c r="B238" s="3" t="s">
        <v>25</v>
      </c>
      <c r="C238" s="3" t="s">
        <v>24</v>
      </c>
      <c r="D238" s="3" t="s">
        <v>16</v>
      </c>
      <c r="E238" s="14" t="s">
        <v>19</v>
      </c>
      <c r="F238" s="14" t="s">
        <v>21</v>
      </c>
      <c r="G238" s="14">
        <v>2030</v>
      </c>
      <c r="H238">
        <v>-579.40000000000009</v>
      </c>
      <c r="I238" t="s">
        <v>15</v>
      </c>
    </row>
    <row r="239" spans="1:9" ht="15" customHeight="1" x14ac:dyDescent="0.25">
      <c r="A239" s="3" t="s">
        <v>10</v>
      </c>
      <c r="B239" s="3" t="s">
        <v>25</v>
      </c>
      <c r="C239" s="3" t="s">
        <v>24</v>
      </c>
      <c r="D239" s="3" t="s">
        <v>16</v>
      </c>
      <c r="E239" s="14" t="s">
        <v>19</v>
      </c>
      <c r="F239" s="14" t="s">
        <v>21</v>
      </c>
      <c r="G239" s="14">
        <v>2035</v>
      </c>
      <c r="H239">
        <v>-607.70000000000005</v>
      </c>
      <c r="I239" t="s">
        <v>15</v>
      </c>
    </row>
    <row r="240" spans="1:9" ht="15" customHeight="1" x14ac:dyDescent="0.25">
      <c r="A240" s="3" t="s">
        <v>10</v>
      </c>
      <c r="B240" s="3" t="s">
        <v>25</v>
      </c>
      <c r="C240" s="3" t="s">
        <v>24</v>
      </c>
      <c r="D240" s="3" t="s">
        <v>16</v>
      </c>
      <c r="E240" s="14" t="s">
        <v>19</v>
      </c>
      <c r="F240" s="14" t="s">
        <v>21</v>
      </c>
      <c r="G240" s="14">
        <v>2040</v>
      </c>
      <c r="H240">
        <v>-607.79999999999995</v>
      </c>
      <c r="I240" t="s">
        <v>15</v>
      </c>
    </row>
    <row r="241" spans="1:9" ht="15" customHeight="1" x14ac:dyDescent="0.25">
      <c r="A241" s="3" t="s">
        <v>10</v>
      </c>
      <c r="B241" s="3" t="s">
        <v>25</v>
      </c>
      <c r="C241" s="3" t="s">
        <v>24</v>
      </c>
      <c r="D241" s="3" t="s">
        <v>16</v>
      </c>
      <c r="E241" s="14" t="s">
        <v>19</v>
      </c>
      <c r="F241" s="14" t="s">
        <v>21</v>
      </c>
      <c r="G241" s="14">
        <v>2045</v>
      </c>
      <c r="H241">
        <v>-607.9</v>
      </c>
      <c r="I241" t="s">
        <v>15</v>
      </c>
    </row>
    <row r="242" spans="1:9" ht="15" customHeight="1" x14ac:dyDescent="0.25">
      <c r="A242" s="3" t="s">
        <v>10</v>
      </c>
      <c r="B242" s="3" t="s">
        <v>25</v>
      </c>
      <c r="C242" s="3" t="s">
        <v>24</v>
      </c>
      <c r="D242" s="3" t="s">
        <v>16</v>
      </c>
      <c r="E242" s="14" t="s">
        <v>19</v>
      </c>
      <c r="F242" s="14" t="s">
        <v>21</v>
      </c>
      <c r="G242" s="14">
        <v>2050</v>
      </c>
      <c r="H242">
        <v>-601.25</v>
      </c>
      <c r="I242" t="s">
        <v>15</v>
      </c>
    </row>
    <row r="243" spans="1:9" ht="15" customHeight="1" x14ac:dyDescent="0.25">
      <c r="A243" s="3" t="s">
        <v>10</v>
      </c>
      <c r="B243" s="3" t="s">
        <v>25</v>
      </c>
      <c r="C243" s="3" t="s">
        <v>24</v>
      </c>
      <c r="D243" s="3" t="s">
        <v>16</v>
      </c>
      <c r="E243" s="14" t="s">
        <v>17</v>
      </c>
      <c r="F243" s="14" t="s">
        <v>22</v>
      </c>
      <c r="G243" s="14">
        <v>2025</v>
      </c>
      <c r="H243">
        <v>-550.6</v>
      </c>
      <c r="I243" t="s">
        <v>15</v>
      </c>
    </row>
    <row r="244" spans="1:9" ht="15" customHeight="1" x14ac:dyDescent="0.25">
      <c r="A244" s="3" t="s">
        <v>10</v>
      </c>
      <c r="B244" s="3" t="s">
        <v>25</v>
      </c>
      <c r="C244" s="3" t="s">
        <v>24</v>
      </c>
      <c r="D244" s="3" t="s">
        <v>16</v>
      </c>
      <c r="E244" s="14" t="s">
        <v>17</v>
      </c>
      <c r="F244" s="14" t="s">
        <v>22</v>
      </c>
      <c r="G244" s="14">
        <v>2030</v>
      </c>
      <c r="H244">
        <v>-574.5</v>
      </c>
      <c r="I244" t="s">
        <v>15</v>
      </c>
    </row>
    <row r="245" spans="1:9" ht="15" customHeight="1" x14ac:dyDescent="0.25">
      <c r="A245" s="3" t="s">
        <v>10</v>
      </c>
      <c r="B245" s="3" t="s">
        <v>25</v>
      </c>
      <c r="C245" s="3" t="s">
        <v>24</v>
      </c>
      <c r="D245" s="3" t="s">
        <v>16</v>
      </c>
      <c r="E245" s="14" t="s">
        <v>17</v>
      </c>
      <c r="F245" s="14" t="s">
        <v>22</v>
      </c>
      <c r="G245" s="14">
        <v>2035</v>
      </c>
      <c r="H245">
        <v>-598.4</v>
      </c>
      <c r="I245" t="s">
        <v>15</v>
      </c>
    </row>
    <row r="246" spans="1:9" ht="15" customHeight="1" x14ac:dyDescent="0.25">
      <c r="A246" s="3" t="s">
        <v>10</v>
      </c>
      <c r="B246" s="3" t="s">
        <v>25</v>
      </c>
      <c r="C246" s="3" t="s">
        <v>24</v>
      </c>
      <c r="D246" s="3" t="s">
        <v>16</v>
      </c>
      <c r="E246" s="14" t="s">
        <v>17</v>
      </c>
      <c r="F246" s="14" t="s">
        <v>22</v>
      </c>
      <c r="G246" s="14">
        <v>2040</v>
      </c>
      <c r="H246">
        <v>-598</v>
      </c>
      <c r="I246" t="s">
        <v>15</v>
      </c>
    </row>
    <row r="247" spans="1:9" ht="15" customHeight="1" x14ac:dyDescent="0.25">
      <c r="A247" s="3" t="s">
        <v>10</v>
      </c>
      <c r="B247" s="3" t="s">
        <v>25</v>
      </c>
      <c r="C247" s="3" t="s">
        <v>24</v>
      </c>
      <c r="D247" s="3" t="s">
        <v>16</v>
      </c>
      <c r="E247" s="14" t="s">
        <v>17</v>
      </c>
      <c r="F247" s="14" t="s">
        <v>22</v>
      </c>
      <c r="G247" s="14">
        <v>2045</v>
      </c>
      <c r="H247">
        <v>-597.6</v>
      </c>
      <c r="I247" t="s">
        <v>15</v>
      </c>
    </row>
    <row r="248" spans="1:9" ht="15" customHeight="1" x14ac:dyDescent="0.25">
      <c r="A248" s="3" t="s">
        <v>10</v>
      </c>
      <c r="B248" s="3" t="s">
        <v>25</v>
      </c>
      <c r="C248" s="3" t="s">
        <v>24</v>
      </c>
      <c r="D248" s="3" t="s">
        <v>16</v>
      </c>
      <c r="E248" s="14" t="s">
        <v>17</v>
      </c>
      <c r="F248" s="14" t="s">
        <v>22</v>
      </c>
      <c r="G248" s="14">
        <v>2050</v>
      </c>
      <c r="H248">
        <v>-590.79999999999995</v>
      </c>
      <c r="I248" t="s">
        <v>15</v>
      </c>
    </row>
    <row r="249" spans="1:9" ht="15" customHeight="1" x14ac:dyDescent="0.25">
      <c r="A249" s="3" t="s">
        <v>10</v>
      </c>
      <c r="B249" s="3" t="s">
        <v>25</v>
      </c>
      <c r="C249" s="3" t="s">
        <v>24</v>
      </c>
      <c r="D249" s="3" t="s">
        <v>16</v>
      </c>
      <c r="E249" s="14" t="s">
        <v>19</v>
      </c>
      <c r="F249" s="14" t="s">
        <v>22</v>
      </c>
      <c r="G249" s="14">
        <v>2025</v>
      </c>
      <c r="H249">
        <v>-550.6</v>
      </c>
      <c r="I249" t="s">
        <v>15</v>
      </c>
    </row>
    <row r="250" spans="1:9" ht="15" customHeight="1" x14ac:dyDescent="0.25">
      <c r="A250" s="3" t="s">
        <v>10</v>
      </c>
      <c r="B250" s="3" t="s">
        <v>25</v>
      </c>
      <c r="C250" s="3" t="s">
        <v>24</v>
      </c>
      <c r="D250" s="3" t="s">
        <v>16</v>
      </c>
      <c r="E250" s="14" t="s">
        <v>19</v>
      </c>
      <c r="F250" s="14" t="s">
        <v>22</v>
      </c>
      <c r="G250" s="14">
        <v>2030</v>
      </c>
      <c r="H250">
        <v>-572.5</v>
      </c>
      <c r="I250" t="s">
        <v>15</v>
      </c>
    </row>
    <row r="251" spans="1:9" ht="15" customHeight="1" x14ac:dyDescent="0.25">
      <c r="A251" s="3" t="s">
        <v>10</v>
      </c>
      <c r="B251" s="3" t="s">
        <v>25</v>
      </c>
      <c r="C251" s="3" t="s">
        <v>24</v>
      </c>
      <c r="D251" s="3" t="s">
        <v>16</v>
      </c>
      <c r="E251" s="14" t="s">
        <v>19</v>
      </c>
      <c r="F251" s="14" t="s">
        <v>22</v>
      </c>
      <c r="G251" s="14">
        <v>2035</v>
      </c>
      <c r="H251">
        <v>-594.4</v>
      </c>
      <c r="I251" t="s">
        <v>15</v>
      </c>
    </row>
    <row r="252" spans="1:9" ht="15" customHeight="1" x14ac:dyDescent="0.25">
      <c r="A252" s="3" t="s">
        <v>10</v>
      </c>
      <c r="B252" s="3" t="s">
        <v>25</v>
      </c>
      <c r="C252" s="3" t="s">
        <v>24</v>
      </c>
      <c r="D252" s="3" t="s">
        <v>16</v>
      </c>
      <c r="E252" s="14" t="s">
        <v>19</v>
      </c>
      <c r="F252" s="14" t="s">
        <v>22</v>
      </c>
      <c r="G252" s="14">
        <v>2040</v>
      </c>
      <c r="H252">
        <v>-591.59999999999991</v>
      </c>
      <c r="I252" t="s">
        <v>15</v>
      </c>
    </row>
    <row r="253" spans="1:9" ht="15" customHeight="1" x14ac:dyDescent="0.25">
      <c r="A253" s="3" t="s">
        <v>10</v>
      </c>
      <c r="B253" s="3" t="s">
        <v>25</v>
      </c>
      <c r="C253" s="3" t="s">
        <v>24</v>
      </c>
      <c r="D253" s="3" t="s">
        <v>16</v>
      </c>
      <c r="E253" s="14" t="s">
        <v>19</v>
      </c>
      <c r="F253" s="14" t="s">
        <v>22</v>
      </c>
      <c r="G253" s="14">
        <v>2045</v>
      </c>
      <c r="H253">
        <v>-588.79999999999995</v>
      </c>
      <c r="I253" t="s">
        <v>15</v>
      </c>
    </row>
    <row r="254" spans="1:9" ht="15" customHeight="1" x14ac:dyDescent="0.25">
      <c r="A254" s="3" t="s">
        <v>10</v>
      </c>
      <c r="B254" s="3" t="s">
        <v>25</v>
      </c>
      <c r="C254" s="3" t="s">
        <v>24</v>
      </c>
      <c r="D254" s="3" t="s">
        <v>16</v>
      </c>
      <c r="E254" s="14" t="s">
        <v>19</v>
      </c>
      <c r="F254" s="14" t="s">
        <v>22</v>
      </c>
      <c r="G254" s="14">
        <v>2050</v>
      </c>
      <c r="H254">
        <v>-579.09999999999991</v>
      </c>
      <c r="I254" t="s">
        <v>15</v>
      </c>
    </row>
    <row r="255" spans="1:9" ht="15" customHeight="1" x14ac:dyDescent="0.25">
      <c r="A255" s="3" t="s">
        <v>10</v>
      </c>
      <c r="B255" s="3" t="s">
        <v>25</v>
      </c>
      <c r="C255" s="3" t="s">
        <v>24</v>
      </c>
      <c r="D255" s="3" t="s">
        <v>16</v>
      </c>
      <c r="E255" s="14" t="s">
        <v>17</v>
      </c>
      <c r="F255" s="14" t="s">
        <v>23</v>
      </c>
      <c r="G255" s="14">
        <v>2025</v>
      </c>
      <c r="H255">
        <v>-551.20000000000005</v>
      </c>
      <c r="I255" t="s">
        <v>15</v>
      </c>
    </row>
    <row r="256" spans="1:9" ht="15" customHeight="1" x14ac:dyDescent="0.25">
      <c r="A256" s="3" t="s">
        <v>10</v>
      </c>
      <c r="B256" s="3" t="s">
        <v>25</v>
      </c>
      <c r="C256" s="3" t="s">
        <v>24</v>
      </c>
      <c r="D256" s="3" t="s">
        <v>16</v>
      </c>
      <c r="E256" s="14" t="s">
        <v>17</v>
      </c>
      <c r="F256" s="14" t="s">
        <v>23</v>
      </c>
      <c r="G256" s="14">
        <v>2030</v>
      </c>
      <c r="H256">
        <v>-583</v>
      </c>
      <c r="I256" t="s">
        <v>15</v>
      </c>
    </row>
    <row r="257" spans="1:9" ht="15" customHeight="1" x14ac:dyDescent="0.25">
      <c r="A257" s="3" t="s">
        <v>10</v>
      </c>
      <c r="B257" s="3" t="s">
        <v>25</v>
      </c>
      <c r="C257" s="3" t="s">
        <v>24</v>
      </c>
      <c r="D257" s="3" t="s">
        <v>16</v>
      </c>
      <c r="E257" s="14" t="s">
        <v>17</v>
      </c>
      <c r="F257" s="14" t="s">
        <v>23</v>
      </c>
      <c r="G257" s="14">
        <v>2035</v>
      </c>
      <c r="H257">
        <v>-614.80000000000007</v>
      </c>
      <c r="I257" t="s">
        <v>15</v>
      </c>
    </row>
    <row r="258" spans="1:9" ht="15" customHeight="1" x14ac:dyDescent="0.25">
      <c r="A258" s="3" t="s">
        <v>10</v>
      </c>
      <c r="B258" s="3" t="s">
        <v>25</v>
      </c>
      <c r="C258" s="3" t="s">
        <v>24</v>
      </c>
      <c r="D258" s="3" t="s">
        <v>16</v>
      </c>
      <c r="E258" s="14" t="s">
        <v>17</v>
      </c>
      <c r="F258" s="14" t="s">
        <v>23</v>
      </c>
      <c r="G258" s="14">
        <v>2040</v>
      </c>
      <c r="H258">
        <v>-620.04999999999995</v>
      </c>
      <c r="I258" t="s">
        <v>15</v>
      </c>
    </row>
    <row r="259" spans="1:9" ht="15" customHeight="1" x14ac:dyDescent="0.25">
      <c r="A259" s="3" t="s">
        <v>10</v>
      </c>
      <c r="B259" s="3" t="s">
        <v>25</v>
      </c>
      <c r="C259" s="3" t="s">
        <v>24</v>
      </c>
      <c r="D259" s="3" t="s">
        <v>16</v>
      </c>
      <c r="E259" s="14" t="s">
        <v>17</v>
      </c>
      <c r="F259" s="14" t="s">
        <v>23</v>
      </c>
      <c r="G259" s="14">
        <v>2045</v>
      </c>
      <c r="H259">
        <v>-625.29999999999995</v>
      </c>
      <c r="I259" t="s">
        <v>15</v>
      </c>
    </row>
    <row r="260" spans="1:9" ht="15" customHeight="1" x14ac:dyDescent="0.25">
      <c r="A260" s="3" t="s">
        <v>10</v>
      </c>
      <c r="B260" s="3" t="s">
        <v>25</v>
      </c>
      <c r="C260" s="3" t="s">
        <v>24</v>
      </c>
      <c r="D260" s="3" t="s">
        <v>16</v>
      </c>
      <c r="E260" s="14" t="s">
        <v>17</v>
      </c>
      <c r="F260" s="14" t="s">
        <v>23</v>
      </c>
      <c r="G260" s="14">
        <v>2050</v>
      </c>
      <c r="H260">
        <v>-627.45000000000005</v>
      </c>
      <c r="I260" t="s">
        <v>15</v>
      </c>
    </row>
    <row r="261" spans="1:9" ht="15" customHeight="1" x14ac:dyDescent="0.25">
      <c r="A261" s="3" t="s">
        <v>10</v>
      </c>
      <c r="B261" s="3" t="s">
        <v>25</v>
      </c>
      <c r="C261" s="3" t="s">
        <v>24</v>
      </c>
      <c r="D261" s="3" t="s">
        <v>16</v>
      </c>
      <c r="E261" s="14" t="s">
        <v>19</v>
      </c>
      <c r="F261" s="14" t="s">
        <v>23</v>
      </c>
      <c r="G261" s="14">
        <v>2025</v>
      </c>
      <c r="H261">
        <v>-551.20000000000005</v>
      </c>
      <c r="I261" t="s">
        <v>15</v>
      </c>
    </row>
    <row r="262" spans="1:9" ht="15" customHeight="1" x14ac:dyDescent="0.25">
      <c r="A262" s="3" t="s">
        <v>10</v>
      </c>
      <c r="B262" s="3" t="s">
        <v>25</v>
      </c>
      <c r="C262" s="3" t="s">
        <v>24</v>
      </c>
      <c r="D262" s="3" t="s">
        <v>16</v>
      </c>
      <c r="E262" s="14" t="s">
        <v>19</v>
      </c>
      <c r="F262" s="14" t="s">
        <v>23</v>
      </c>
      <c r="G262" s="14">
        <v>2030</v>
      </c>
      <c r="H262">
        <v>-582.65000000000009</v>
      </c>
      <c r="I262" t="s">
        <v>15</v>
      </c>
    </row>
    <row r="263" spans="1:9" ht="15" customHeight="1" x14ac:dyDescent="0.25">
      <c r="A263" s="3" t="s">
        <v>10</v>
      </c>
      <c r="B263" s="3" t="s">
        <v>25</v>
      </c>
      <c r="C263" s="3" t="s">
        <v>24</v>
      </c>
      <c r="D263" s="3" t="s">
        <v>16</v>
      </c>
      <c r="E263" s="14" t="s">
        <v>19</v>
      </c>
      <c r="F263" s="14" t="s">
        <v>23</v>
      </c>
      <c r="G263" s="14">
        <v>2035</v>
      </c>
      <c r="H263">
        <v>-614.1</v>
      </c>
      <c r="I263" t="s">
        <v>15</v>
      </c>
    </row>
    <row r="264" spans="1:9" ht="15" customHeight="1" x14ac:dyDescent="0.25">
      <c r="A264" s="3" t="s">
        <v>10</v>
      </c>
      <c r="B264" s="3" t="s">
        <v>25</v>
      </c>
      <c r="C264" s="3" t="s">
        <v>24</v>
      </c>
      <c r="D264" s="3" t="s">
        <v>16</v>
      </c>
      <c r="E264" s="14" t="s">
        <v>19</v>
      </c>
      <c r="F264" s="14" t="s">
        <v>23</v>
      </c>
      <c r="G264" s="14">
        <v>2040</v>
      </c>
      <c r="H264">
        <v>-618.70000000000005</v>
      </c>
      <c r="I264" t="s">
        <v>15</v>
      </c>
    </row>
    <row r="265" spans="1:9" ht="15" customHeight="1" x14ac:dyDescent="0.25">
      <c r="A265" s="3" t="s">
        <v>10</v>
      </c>
      <c r="B265" s="3" t="s">
        <v>25</v>
      </c>
      <c r="C265" s="3" t="s">
        <v>24</v>
      </c>
      <c r="D265" s="3" t="s">
        <v>16</v>
      </c>
      <c r="E265" s="14" t="s">
        <v>19</v>
      </c>
      <c r="F265" s="14" t="s">
        <v>23</v>
      </c>
      <c r="G265" s="14">
        <v>2045</v>
      </c>
      <c r="H265">
        <v>-623.29999999999995</v>
      </c>
      <c r="I265" t="s">
        <v>15</v>
      </c>
    </row>
    <row r="266" spans="1:9" ht="15" customHeight="1" x14ac:dyDescent="0.25">
      <c r="A266" s="3" t="s">
        <v>10</v>
      </c>
      <c r="B266" s="3" t="s">
        <v>25</v>
      </c>
      <c r="C266" s="3" t="s">
        <v>24</v>
      </c>
      <c r="D266" s="3" t="s">
        <v>16</v>
      </c>
      <c r="E266" s="14" t="s">
        <v>19</v>
      </c>
      <c r="F266" s="14" t="s">
        <v>23</v>
      </c>
      <c r="G266" s="14">
        <v>2050</v>
      </c>
      <c r="H266">
        <v>-623.59999999999991</v>
      </c>
      <c r="I266" t="s">
        <v>15</v>
      </c>
    </row>
    <row r="267" spans="1:9" ht="15" customHeight="1" x14ac:dyDescent="0.25">
      <c r="A267" s="3" t="s">
        <v>10</v>
      </c>
      <c r="B267" s="3" t="s">
        <v>25</v>
      </c>
      <c r="C267" s="3" t="s">
        <v>26</v>
      </c>
      <c r="D267" s="3" t="s">
        <v>13</v>
      </c>
      <c r="E267" s="14" t="s">
        <v>13</v>
      </c>
      <c r="F267" s="14" t="s">
        <v>14</v>
      </c>
      <c r="G267" s="14">
        <v>2025</v>
      </c>
      <c r="H267">
        <v>-621.20000000000005</v>
      </c>
      <c r="I267" t="s">
        <v>15</v>
      </c>
    </row>
    <row r="268" spans="1:9" ht="15" customHeight="1" x14ac:dyDescent="0.25">
      <c r="A268" s="3" t="s">
        <v>10</v>
      </c>
      <c r="B268" s="3" t="s">
        <v>25</v>
      </c>
      <c r="C268" s="3" t="s">
        <v>26</v>
      </c>
      <c r="D268" s="3" t="s">
        <v>13</v>
      </c>
      <c r="E268" s="14" t="s">
        <v>13</v>
      </c>
      <c r="F268" s="14" t="s">
        <v>14</v>
      </c>
      <c r="G268" s="14">
        <v>2030</v>
      </c>
      <c r="H268">
        <v>-639.04999999999995</v>
      </c>
      <c r="I268" t="s">
        <v>15</v>
      </c>
    </row>
    <row r="269" spans="1:9" ht="15" customHeight="1" x14ac:dyDescent="0.25">
      <c r="A269" s="3" t="s">
        <v>10</v>
      </c>
      <c r="B269" s="3" t="s">
        <v>25</v>
      </c>
      <c r="C269" s="3" t="s">
        <v>26</v>
      </c>
      <c r="D269" s="3" t="s">
        <v>13</v>
      </c>
      <c r="E269" s="14" t="s">
        <v>13</v>
      </c>
      <c r="F269" s="14" t="s">
        <v>14</v>
      </c>
      <c r="G269" s="14">
        <v>2035</v>
      </c>
      <c r="H269">
        <v>-656.9</v>
      </c>
      <c r="I269" t="s">
        <v>15</v>
      </c>
    </row>
    <row r="270" spans="1:9" ht="15" customHeight="1" x14ac:dyDescent="0.25">
      <c r="A270" s="3" t="s">
        <v>10</v>
      </c>
      <c r="B270" s="3" t="s">
        <v>25</v>
      </c>
      <c r="C270" s="3" t="s">
        <v>26</v>
      </c>
      <c r="D270" s="3" t="s">
        <v>13</v>
      </c>
      <c r="E270" s="14" t="s">
        <v>13</v>
      </c>
      <c r="F270" s="14" t="s">
        <v>14</v>
      </c>
      <c r="G270" s="14">
        <v>2040</v>
      </c>
      <c r="H270">
        <v>-642.95000000000005</v>
      </c>
      <c r="I270" t="s">
        <v>15</v>
      </c>
    </row>
    <row r="271" spans="1:9" ht="15" customHeight="1" x14ac:dyDescent="0.25">
      <c r="A271" s="3" t="s">
        <v>10</v>
      </c>
      <c r="B271" s="3" t="s">
        <v>25</v>
      </c>
      <c r="C271" s="3" t="s">
        <v>26</v>
      </c>
      <c r="D271" s="3" t="s">
        <v>13</v>
      </c>
      <c r="E271" s="14" t="s">
        <v>13</v>
      </c>
      <c r="F271" s="14" t="s">
        <v>14</v>
      </c>
      <c r="G271" s="14">
        <v>2045</v>
      </c>
      <c r="H271">
        <v>-629</v>
      </c>
      <c r="I271" t="s">
        <v>15</v>
      </c>
    </row>
    <row r="272" spans="1:9" ht="15" customHeight="1" x14ac:dyDescent="0.25">
      <c r="A272" s="3" t="s">
        <v>10</v>
      </c>
      <c r="B272" s="3" t="s">
        <v>25</v>
      </c>
      <c r="C272" s="3" t="s">
        <v>26</v>
      </c>
      <c r="D272" s="3" t="s">
        <v>13</v>
      </c>
      <c r="E272" s="14" t="s">
        <v>13</v>
      </c>
      <c r="F272" s="14" t="s">
        <v>14</v>
      </c>
      <c r="G272" s="14">
        <v>2050</v>
      </c>
      <c r="H272">
        <v>-641.1</v>
      </c>
      <c r="I272" t="s">
        <v>15</v>
      </c>
    </row>
    <row r="273" spans="1:9" ht="15" customHeight="1" x14ac:dyDescent="0.25">
      <c r="A273" s="3" t="s">
        <v>10</v>
      </c>
      <c r="B273" s="3" t="s">
        <v>25</v>
      </c>
      <c r="C273" s="3" t="s">
        <v>26</v>
      </c>
      <c r="D273" s="3" t="s">
        <v>16</v>
      </c>
      <c r="E273" s="14" t="s">
        <v>17</v>
      </c>
      <c r="F273" s="14" t="s">
        <v>18</v>
      </c>
      <c r="G273" s="14">
        <v>2025</v>
      </c>
      <c r="H273">
        <v>-746.00533332999998</v>
      </c>
      <c r="I273" t="s">
        <v>15</v>
      </c>
    </row>
    <row r="274" spans="1:9" ht="15" customHeight="1" x14ac:dyDescent="0.25">
      <c r="A274" s="3" t="s">
        <v>10</v>
      </c>
      <c r="B274" s="3" t="s">
        <v>25</v>
      </c>
      <c r="C274" s="3" t="s">
        <v>26</v>
      </c>
      <c r="D274" s="3" t="s">
        <v>16</v>
      </c>
      <c r="E274" s="14" t="s">
        <v>17</v>
      </c>
      <c r="F274" s="14" t="s">
        <v>18</v>
      </c>
      <c r="G274" s="14">
        <v>2030</v>
      </c>
      <c r="H274">
        <v>-848.516166645</v>
      </c>
      <c r="I274" t="s">
        <v>15</v>
      </c>
    </row>
    <row r="275" spans="1:9" ht="15" customHeight="1" x14ac:dyDescent="0.25">
      <c r="A275" s="3" t="s">
        <v>10</v>
      </c>
      <c r="B275" s="3" t="s">
        <v>25</v>
      </c>
      <c r="C275" s="3" t="s">
        <v>26</v>
      </c>
      <c r="D275" s="3" t="s">
        <v>16</v>
      </c>
      <c r="E275" s="14" t="s">
        <v>17</v>
      </c>
      <c r="F275" s="14" t="s">
        <v>18</v>
      </c>
      <c r="G275" s="14">
        <v>2035</v>
      </c>
      <c r="H275">
        <v>-951.02699996000001</v>
      </c>
      <c r="I275" t="s">
        <v>15</v>
      </c>
    </row>
    <row r="276" spans="1:9" ht="15" customHeight="1" x14ac:dyDescent="0.25">
      <c r="A276" s="3" t="s">
        <v>10</v>
      </c>
      <c r="B276" s="3" t="s">
        <v>25</v>
      </c>
      <c r="C276" s="3" t="s">
        <v>26</v>
      </c>
      <c r="D276" s="3" t="s">
        <v>16</v>
      </c>
      <c r="E276" s="14" t="s">
        <v>17</v>
      </c>
      <c r="F276" s="14" t="s">
        <v>18</v>
      </c>
      <c r="G276" s="14">
        <v>2040</v>
      </c>
      <c r="H276">
        <v>-993.39227773999994</v>
      </c>
      <c r="I276" t="s">
        <v>15</v>
      </c>
    </row>
    <row r="277" spans="1:9" ht="15" customHeight="1" x14ac:dyDescent="0.25">
      <c r="A277" s="3" t="s">
        <v>10</v>
      </c>
      <c r="B277" s="3" t="s">
        <v>25</v>
      </c>
      <c r="C277" s="3" t="s">
        <v>26</v>
      </c>
      <c r="D277" s="3" t="s">
        <v>16</v>
      </c>
      <c r="E277" s="14" t="s">
        <v>17</v>
      </c>
      <c r="F277" s="14" t="s">
        <v>18</v>
      </c>
      <c r="G277" s="14">
        <v>2045</v>
      </c>
      <c r="H277">
        <v>-1035.7575555199999</v>
      </c>
      <c r="I277" t="s">
        <v>15</v>
      </c>
    </row>
    <row r="278" spans="1:9" ht="15" customHeight="1" x14ac:dyDescent="0.25">
      <c r="A278" s="3" t="s">
        <v>10</v>
      </c>
      <c r="B278" s="3" t="s">
        <v>25</v>
      </c>
      <c r="C278" s="3" t="s">
        <v>26</v>
      </c>
      <c r="D278" s="3" t="s">
        <v>16</v>
      </c>
      <c r="E278" s="14" t="s">
        <v>17</v>
      </c>
      <c r="F278" s="14" t="s">
        <v>18</v>
      </c>
      <c r="G278" s="14">
        <v>2050</v>
      </c>
      <c r="H278">
        <v>-1119.2964445899997</v>
      </c>
      <c r="I278" t="s">
        <v>15</v>
      </c>
    </row>
    <row r="279" spans="1:9" ht="15" customHeight="1" x14ac:dyDescent="0.25">
      <c r="A279" s="3" t="s">
        <v>10</v>
      </c>
      <c r="B279" s="3" t="s">
        <v>25</v>
      </c>
      <c r="C279" s="3" t="s">
        <v>26</v>
      </c>
      <c r="D279" s="3" t="s">
        <v>16</v>
      </c>
      <c r="E279" s="14" t="s">
        <v>19</v>
      </c>
      <c r="F279" s="14" t="s">
        <v>18</v>
      </c>
      <c r="G279" s="14">
        <v>2025</v>
      </c>
      <c r="H279">
        <v>-710.74666669999999</v>
      </c>
      <c r="I279" t="s">
        <v>15</v>
      </c>
    </row>
    <row r="280" spans="1:9" ht="15" customHeight="1" x14ac:dyDescent="0.25">
      <c r="A280" s="3" t="s">
        <v>10</v>
      </c>
      <c r="B280" s="3" t="s">
        <v>25</v>
      </c>
      <c r="C280" s="3" t="s">
        <v>26</v>
      </c>
      <c r="D280" s="3" t="s">
        <v>16</v>
      </c>
      <c r="E280" s="14" t="s">
        <v>19</v>
      </c>
      <c r="F280" s="14" t="s">
        <v>18</v>
      </c>
      <c r="G280" s="14">
        <v>2030</v>
      </c>
      <c r="H280">
        <v>-809.02066670499994</v>
      </c>
      <c r="I280" t="s">
        <v>15</v>
      </c>
    </row>
    <row r="281" spans="1:9" ht="15" customHeight="1" x14ac:dyDescent="0.25">
      <c r="A281" s="3" t="s">
        <v>10</v>
      </c>
      <c r="B281" s="3" t="s">
        <v>25</v>
      </c>
      <c r="C281" s="3" t="s">
        <v>26</v>
      </c>
      <c r="D281" s="3" t="s">
        <v>16</v>
      </c>
      <c r="E281" s="14" t="s">
        <v>19</v>
      </c>
      <c r="F281" s="14" t="s">
        <v>18</v>
      </c>
      <c r="G281" s="14">
        <v>2035</v>
      </c>
      <c r="H281">
        <v>-907.29466671</v>
      </c>
      <c r="I281" t="s">
        <v>15</v>
      </c>
    </row>
    <row r="282" spans="1:9" ht="15" customHeight="1" x14ac:dyDescent="0.25">
      <c r="A282" s="3" t="s">
        <v>10</v>
      </c>
      <c r="B282" s="3" t="s">
        <v>25</v>
      </c>
      <c r="C282" s="3" t="s">
        <v>26</v>
      </c>
      <c r="D282" s="3" t="s">
        <v>16</v>
      </c>
      <c r="E282" s="14" t="s">
        <v>19</v>
      </c>
      <c r="F282" s="14" t="s">
        <v>18</v>
      </c>
      <c r="G282" s="14">
        <v>2040</v>
      </c>
      <c r="H282">
        <v>-934.57466671499992</v>
      </c>
      <c r="I282" t="s">
        <v>15</v>
      </c>
    </row>
    <row r="283" spans="1:9" ht="15" customHeight="1" x14ac:dyDescent="0.25">
      <c r="A283" s="3" t="s">
        <v>10</v>
      </c>
      <c r="B283" s="3" t="s">
        <v>25</v>
      </c>
      <c r="C283" s="3" t="s">
        <v>26</v>
      </c>
      <c r="D283" s="3" t="s">
        <v>16</v>
      </c>
      <c r="E283" s="14" t="s">
        <v>19</v>
      </c>
      <c r="F283" s="14" t="s">
        <v>18</v>
      </c>
      <c r="G283" s="14">
        <v>2045</v>
      </c>
      <c r="H283">
        <v>-961.85466671999995</v>
      </c>
      <c r="I283" t="s">
        <v>15</v>
      </c>
    </row>
    <row r="284" spans="1:9" ht="15" customHeight="1" x14ac:dyDescent="0.25">
      <c r="A284" s="3" t="s">
        <v>10</v>
      </c>
      <c r="B284" s="3" t="s">
        <v>25</v>
      </c>
      <c r="C284" s="3" t="s">
        <v>26</v>
      </c>
      <c r="D284" s="3" t="s">
        <v>16</v>
      </c>
      <c r="E284" s="14" t="s">
        <v>19</v>
      </c>
      <c r="F284" s="14" t="s">
        <v>18</v>
      </c>
      <c r="G284" s="14">
        <v>2050</v>
      </c>
      <c r="H284">
        <v>-1002.7329583449998</v>
      </c>
      <c r="I284" t="s">
        <v>15</v>
      </c>
    </row>
    <row r="285" spans="1:9" ht="15" customHeight="1" x14ac:dyDescent="0.25">
      <c r="A285" s="3" t="s">
        <v>10</v>
      </c>
      <c r="B285" s="3" t="s">
        <v>25</v>
      </c>
      <c r="C285" s="3" t="s">
        <v>26</v>
      </c>
      <c r="D285" s="3" t="s">
        <v>16</v>
      </c>
      <c r="E285" s="14" t="s">
        <v>17</v>
      </c>
      <c r="F285" s="14" t="s">
        <v>20</v>
      </c>
      <c r="G285" s="14">
        <v>2025</v>
      </c>
      <c r="H285">
        <v>-630.62266669999997</v>
      </c>
      <c r="I285" t="s">
        <v>15</v>
      </c>
    </row>
    <row r="286" spans="1:9" ht="15" customHeight="1" x14ac:dyDescent="0.25">
      <c r="A286" s="3" t="s">
        <v>10</v>
      </c>
      <c r="B286" s="3" t="s">
        <v>25</v>
      </c>
      <c r="C286" s="3" t="s">
        <v>26</v>
      </c>
      <c r="D286" s="3" t="s">
        <v>16</v>
      </c>
      <c r="E286" s="14" t="s">
        <v>17</v>
      </c>
      <c r="F286" s="14" t="s">
        <v>20</v>
      </c>
      <c r="G286" s="14">
        <v>2030</v>
      </c>
      <c r="H286">
        <v>-659.98166668499994</v>
      </c>
      <c r="I286" t="s">
        <v>15</v>
      </c>
    </row>
    <row r="287" spans="1:9" ht="15" customHeight="1" x14ac:dyDescent="0.25">
      <c r="A287" s="3" t="s">
        <v>10</v>
      </c>
      <c r="B287" s="3" t="s">
        <v>25</v>
      </c>
      <c r="C287" s="3" t="s">
        <v>26</v>
      </c>
      <c r="D287" s="3" t="s">
        <v>16</v>
      </c>
      <c r="E287" s="14" t="s">
        <v>17</v>
      </c>
      <c r="F287" s="14" t="s">
        <v>20</v>
      </c>
      <c r="G287" s="14">
        <v>2035</v>
      </c>
      <c r="H287">
        <v>-689.34066667000002</v>
      </c>
      <c r="I287" t="s">
        <v>15</v>
      </c>
    </row>
    <row r="288" spans="1:9" ht="15" customHeight="1" x14ac:dyDescent="0.25">
      <c r="A288" s="3" t="s">
        <v>10</v>
      </c>
      <c r="B288" s="3" t="s">
        <v>25</v>
      </c>
      <c r="C288" s="3" t="s">
        <v>26</v>
      </c>
      <c r="D288" s="3" t="s">
        <v>16</v>
      </c>
      <c r="E288" s="14" t="s">
        <v>17</v>
      </c>
      <c r="F288" s="14" t="s">
        <v>20</v>
      </c>
      <c r="G288" s="14">
        <v>2040</v>
      </c>
      <c r="H288">
        <v>-684.17555556999991</v>
      </c>
      <c r="I288" t="s">
        <v>15</v>
      </c>
    </row>
    <row r="289" spans="1:9" ht="15" customHeight="1" x14ac:dyDescent="0.25">
      <c r="A289" s="3" t="s">
        <v>10</v>
      </c>
      <c r="B289" s="3" t="s">
        <v>25</v>
      </c>
      <c r="C289" s="3" t="s">
        <v>26</v>
      </c>
      <c r="D289" s="3" t="s">
        <v>16</v>
      </c>
      <c r="E289" s="14" t="s">
        <v>17</v>
      </c>
      <c r="F289" s="14" t="s">
        <v>20</v>
      </c>
      <c r="G289" s="14">
        <v>2045</v>
      </c>
      <c r="H289">
        <v>-679.01044446999992</v>
      </c>
      <c r="I289" t="s">
        <v>15</v>
      </c>
    </row>
    <row r="290" spans="1:9" ht="15" customHeight="1" x14ac:dyDescent="0.25">
      <c r="A290" s="3" t="s">
        <v>10</v>
      </c>
      <c r="B290" s="3" t="s">
        <v>25</v>
      </c>
      <c r="C290" s="3" t="s">
        <v>26</v>
      </c>
      <c r="D290" s="3" t="s">
        <v>16</v>
      </c>
      <c r="E290" s="14" t="s">
        <v>17</v>
      </c>
      <c r="F290" s="14" t="s">
        <v>20</v>
      </c>
      <c r="G290" s="14">
        <v>2050</v>
      </c>
      <c r="H290">
        <v>-697.7197638865</v>
      </c>
      <c r="I290" t="s">
        <v>15</v>
      </c>
    </row>
    <row r="291" spans="1:9" ht="15" customHeight="1" x14ac:dyDescent="0.25">
      <c r="A291" s="3" t="s">
        <v>10</v>
      </c>
      <c r="B291" s="3" t="s">
        <v>25</v>
      </c>
      <c r="C291" s="3" t="s">
        <v>26</v>
      </c>
      <c r="D291" s="3" t="s">
        <v>16</v>
      </c>
      <c r="E291" s="14" t="s">
        <v>19</v>
      </c>
      <c r="F291" s="14" t="s">
        <v>20</v>
      </c>
      <c r="G291" s="14">
        <v>2025</v>
      </c>
      <c r="H291">
        <v>-627.84333333999996</v>
      </c>
      <c r="I291" t="s">
        <v>15</v>
      </c>
    </row>
    <row r="292" spans="1:9" ht="15" customHeight="1" x14ac:dyDescent="0.25">
      <c r="A292" s="3" t="s">
        <v>10</v>
      </c>
      <c r="B292" s="3" t="s">
        <v>25</v>
      </c>
      <c r="C292" s="3" t="s">
        <v>26</v>
      </c>
      <c r="D292" s="3" t="s">
        <v>16</v>
      </c>
      <c r="E292" s="14" t="s">
        <v>19</v>
      </c>
      <c r="F292" s="14" t="s">
        <v>20</v>
      </c>
      <c r="G292" s="14">
        <v>2030</v>
      </c>
      <c r="H292">
        <v>-654.21125002000008</v>
      </c>
      <c r="I292" t="s">
        <v>15</v>
      </c>
    </row>
    <row r="293" spans="1:9" ht="15" customHeight="1" x14ac:dyDescent="0.25">
      <c r="A293" s="3" t="s">
        <v>10</v>
      </c>
      <c r="B293" s="3" t="s">
        <v>25</v>
      </c>
      <c r="C293" s="3" t="s">
        <v>26</v>
      </c>
      <c r="D293" s="3" t="s">
        <v>16</v>
      </c>
      <c r="E293" s="14" t="s">
        <v>19</v>
      </c>
      <c r="F293" s="14" t="s">
        <v>20</v>
      </c>
      <c r="G293" s="14">
        <v>2035</v>
      </c>
      <c r="H293">
        <v>-680.57916670000009</v>
      </c>
      <c r="I293" t="s">
        <v>15</v>
      </c>
    </row>
    <row r="294" spans="1:9" ht="15" customHeight="1" x14ac:dyDescent="0.25">
      <c r="A294" s="3" t="s">
        <v>10</v>
      </c>
      <c r="B294" s="3" t="s">
        <v>25</v>
      </c>
      <c r="C294" s="3" t="s">
        <v>26</v>
      </c>
      <c r="D294" s="3" t="s">
        <v>16</v>
      </c>
      <c r="E294" s="14" t="s">
        <v>19</v>
      </c>
      <c r="F294" s="14" t="s">
        <v>20</v>
      </c>
      <c r="G294" s="14">
        <v>2040</v>
      </c>
      <c r="H294">
        <v>-672.10397224100006</v>
      </c>
      <c r="I294" t="s">
        <v>15</v>
      </c>
    </row>
    <row r="295" spans="1:9" ht="15" customHeight="1" x14ac:dyDescent="0.25">
      <c r="A295" s="3" t="s">
        <v>10</v>
      </c>
      <c r="B295" s="3" t="s">
        <v>25</v>
      </c>
      <c r="C295" s="3" t="s">
        <v>26</v>
      </c>
      <c r="D295" s="3" t="s">
        <v>16</v>
      </c>
      <c r="E295" s="14" t="s">
        <v>19</v>
      </c>
      <c r="F295" s="14" t="s">
        <v>20</v>
      </c>
      <c r="G295" s="14">
        <v>2045</v>
      </c>
      <c r="H295">
        <v>-663.62877778200004</v>
      </c>
      <c r="I295" t="s">
        <v>15</v>
      </c>
    </row>
    <row r="296" spans="1:9" ht="15" customHeight="1" x14ac:dyDescent="0.25">
      <c r="A296" s="3" t="s">
        <v>10</v>
      </c>
      <c r="B296" s="3" t="s">
        <v>25</v>
      </c>
      <c r="C296" s="3" t="s">
        <v>26</v>
      </c>
      <c r="D296" s="3" t="s">
        <v>16</v>
      </c>
      <c r="E296" s="14" t="s">
        <v>19</v>
      </c>
      <c r="F296" s="14" t="s">
        <v>20</v>
      </c>
      <c r="G296" s="14">
        <v>2050</v>
      </c>
      <c r="H296">
        <v>-680.24351390750007</v>
      </c>
      <c r="I296" t="s">
        <v>15</v>
      </c>
    </row>
    <row r="297" spans="1:9" ht="15" customHeight="1" x14ac:dyDescent="0.25">
      <c r="A297" s="3" t="s">
        <v>10</v>
      </c>
      <c r="B297" s="3" t="s">
        <v>25</v>
      </c>
      <c r="C297" s="3" t="s">
        <v>26</v>
      </c>
      <c r="D297" s="3" t="s">
        <v>16</v>
      </c>
      <c r="E297" s="14" t="s">
        <v>17</v>
      </c>
      <c r="F297" s="14" t="s">
        <v>21</v>
      </c>
      <c r="G297" s="14">
        <v>2025</v>
      </c>
      <c r="H297">
        <v>-703.48666666999998</v>
      </c>
      <c r="I297" t="s">
        <v>15</v>
      </c>
    </row>
    <row r="298" spans="1:9" ht="15" customHeight="1" x14ac:dyDescent="0.25">
      <c r="A298" s="3" t="s">
        <v>10</v>
      </c>
      <c r="B298" s="3" t="s">
        <v>25</v>
      </c>
      <c r="C298" s="3" t="s">
        <v>26</v>
      </c>
      <c r="D298" s="3" t="s">
        <v>16</v>
      </c>
      <c r="E298" s="14" t="s">
        <v>17</v>
      </c>
      <c r="F298" s="14" t="s">
        <v>21</v>
      </c>
      <c r="G298" s="14">
        <v>2030</v>
      </c>
      <c r="H298">
        <v>-790.17858333499998</v>
      </c>
      <c r="I298" t="s">
        <v>15</v>
      </c>
    </row>
    <row r="299" spans="1:9" ht="15" customHeight="1" x14ac:dyDescent="0.25">
      <c r="A299" s="3" t="s">
        <v>10</v>
      </c>
      <c r="B299" s="3" t="s">
        <v>25</v>
      </c>
      <c r="C299" s="3" t="s">
        <v>26</v>
      </c>
      <c r="D299" s="3" t="s">
        <v>16</v>
      </c>
      <c r="E299" s="14" t="s">
        <v>17</v>
      </c>
      <c r="F299" s="14" t="s">
        <v>21</v>
      </c>
      <c r="G299" s="14">
        <v>2035</v>
      </c>
      <c r="H299">
        <v>-876.87049999999999</v>
      </c>
      <c r="I299" t="s">
        <v>15</v>
      </c>
    </row>
    <row r="300" spans="1:9" ht="15" customHeight="1" x14ac:dyDescent="0.25">
      <c r="A300" s="3" t="s">
        <v>10</v>
      </c>
      <c r="B300" s="3" t="s">
        <v>25</v>
      </c>
      <c r="C300" s="3" t="s">
        <v>26</v>
      </c>
      <c r="D300" s="3" t="s">
        <v>16</v>
      </c>
      <c r="E300" s="14" t="s">
        <v>17</v>
      </c>
      <c r="F300" s="14" t="s">
        <v>21</v>
      </c>
      <c r="G300" s="14">
        <v>2040</v>
      </c>
      <c r="H300">
        <v>-907.89752778000002</v>
      </c>
      <c r="I300" t="s">
        <v>15</v>
      </c>
    </row>
    <row r="301" spans="1:9" ht="15" customHeight="1" x14ac:dyDescent="0.25">
      <c r="A301" s="3" t="s">
        <v>10</v>
      </c>
      <c r="B301" s="3" t="s">
        <v>25</v>
      </c>
      <c r="C301" s="3" t="s">
        <v>26</v>
      </c>
      <c r="D301" s="3" t="s">
        <v>16</v>
      </c>
      <c r="E301" s="14" t="s">
        <v>17</v>
      </c>
      <c r="F301" s="14" t="s">
        <v>21</v>
      </c>
      <c r="G301" s="14">
        <v>2045</v>
      </c>
      <c r="H301">
        <v>-938.92455556000004</v>
      </c>
      <c r="I301" t="s">
        <v>15</v>
      </c>
    </row>
    <row r="302" spans="1:9" ht="15" customHeight="1" x14ac:dyDescent="0.25">
      <c r="A302" s="3" t="s">
        <v>10</v>
      </c>
      <c r="B302" s="3" t="s">
        <v>25</v>
      </c>
      <c r="C302" s="3" t="s">
        <v>26</v>
      </c>
      <c r="D302" s="3" t="s">
        <v>16</v>
      </c>
      <c r="E302" s="14" t="s">
        <v>17</v>
      </c>
      <c r="F302" s="14" t="s">
        <v>21</v>
      </c>
      <c r="G302" s="14">
        <v>2050</v>
      </c>
      <c r="H302">
        <v>-1004.2112359450001</v>
      </c>
      <c r="I302" t="s">
        <v>15</v>
      </c>
    </row>
    <row r="303" spans="1:9" ht="15" customHeight="1" x14ac:dyDescent="0.25">
      <c r="A303" s="3" t="s">
        <v>10</v>
      </c>
      <c r="B303" s="3" t="s">
        <v>25</v>
      </c>
      <c r="C303" s="3" t="s">
        <v>26</v>
      </c>
      <c r="D303" s="3" t="s">
        <v>16</v>
      </c>
      <c r="E303" s="14" t="s">
        <v>19</v>
      </c>
      <c r="F303" s="14" t="s">
        <v>21</v>
      </c>
      <c r="G303" s="14">
        <v>2025</v>
      </c>
      <c r="H303">
        <v>-681.15300002999993</v>
      </c>
      <c r="I303" t="s">
        <v>15</v>
      </c>
    </row>
    <row r="304" spans="1:9" ht="15" customHeight="1" x14ac:dyDescent="0.25">
      <c r="A304" s="3" t="s">
        <v>10</v>
      </c>
      <c r="B304" s="3" t="s">
        <v>25</v>
      </c>
      <c r="C304" s="3" t="s">
        <v>26</v>
      </c>
      <c r="D304" s="3" t="s">
        <v>16</v>
      </c>
      <c r="E304" s="14" t="s">
        <v>19</v>
      </c>
      <c r="F304" s="14" t="s">
        <v>21</v>
      </c>
      <c r="G304" s="14">
        <v>2030</v>
      </c>
      <c r="H304">
        <v>-750.170666665</v>
      </c>
      <c r="I304" t="s">
        <v>15</v>
      </c>
    </row>
    <row r="305" spans="1:9" ht="15" customHeight="1" x14ac:dyDescent="0.25">
      <c r="A305" s="3" t="s">
        <v>10</v>
      </c>
      <c r="B305" s="3" t="s">
        <v>25</v>
      </c>
      <c r="C305" s="3" t="s">
        <v>26</v>
      </c>
      <c r="D305" s="3" t="s">
        <v>16</v>
      </c>
      <c r="E305" s="14" t="s">
        <v>19</v>
      </c>
      <c r="F305" s="14" t="s">
        <v>21</v>
      </c>
      <c r="G305" s="14">
        <v>2035</v>
      </c>
      <c r="H305">
        <v>-819.18833329999995</v>
      </c>
      <c r="I305" t="s">
        <v>15</v>
      </c>
    </row>
    <row r="306" spans="1:9" ht="15" customHeight="1" x14ac:dyDescent="0.25">
      <c r="A306" s="3" t="s">
        <v>10</v>
      </c>
      <c r="B306" s="3" t="s">
        <v>25</v>
      </c>
      <c r="C306" s="3" t="s">
        <v>26</v>
      </c>
      <c r="D306" s="3" t="s">
        <v>16</v>
      </c>
      <c r="E306" s="14" t="s">
        <v>19</v>
      </c>
      <c r="F306" s="14" t="s">
        <v>21</v>
      </c>
      <c r="G306" s="14">
        <v>2040</v>
      </c>
      <c r="H306">
        <v>-836.81827775500005</v>
      </c>
      <c r="I306" t="s">
        <v>15</v>
      </c>
    </row>
    <row r="307" spans="1:9" ht="15" customHeight="1" x14ac:dyDescent="0.25">
      <c r="A307" s="3" t="s">
        <v>10</v>
      </c>
      <c r="B307" s="3" t="s">
        <v>25</v>
      </c>
      <c r="C307" s="3" t="s">
        <v>26</v>
      </c>
      <c r="D307" s="3" t="s">
        <v>16</v>
      </c>
      <c r="E307" s="14" t="s">
        <v>19</v>
      </c>
      <c r="F307" s="14" t="s">
        <v>21</v>
      </c>
      <c r="G307" s="14">
        <v>2045</v>
      </c>
      <c r="H307">
        <v>-854.44822221000004</v>
      </c>
      <c r="I307" t="s">
        <v>15</v>
      </c>
    </row>
    <row r="308" spans="1:9" ht="15" customHeight="1" x14ac:dyDescent="0.25">
      <c r="A308" s="3" t="s">
        <v>10</v>
      </c>
      <c r="B308" s="3" t="s">
        <v>25</v>
      </c>
      <c r="C308" s="3" t="s">
        <v>26</v>
      </c>
      <c r="D308" s="3" t="s">
        <v>16</v>
      </c>
      <c r="E308" s="14" t="s">
        <v>19</v>
      </c>
      <c r="F308" s="14" t="s">
        <v>21</v>
      </c>
      <c r="G308" s="14">
        <v>2050</v>
      </c>
      <c r="H308">
        <v>-885.18940275500006</v>
      </c>
      <c r="I308" t="s">
        <v>15</v>
      </c>
    </row>
    <row r="309" spans="1:9" ht="15" customHeight="1" x14ac:dyDescent="0.25">
      <c r="A309" s="3" t="s">
        <v>10</v>
      </c>
      <c r="B309" s="3" t="s">
        <v>25</v>
      </c>
      <c r="C309" s="3" t="s">
        <v>26</v>
      </c>
      <c r="D309" s="3" t="s">
        <v>16</v>
      </c>
      <c r="E309" s="14" t="s">
        <v>17</v>
      </c>
      <c r="F309" s="14" t="s">
        <v>22</v>
      </c>
      <c r="G309" s="14">
        <v>2025</v>
      </c>
      <c r="H309">
        <v>-660.2823333</v>
      </c>
      <c r="I309" t="s">
        <v>15</v>
      </c>
    </row>
    <row r="310" spans="1:9" ht="15" customHeight="1" x14ac:dyDescent="0.25">
      <c r="A310" s="3" t="s">
        <v>10</v>
      </c>
      <c r="B310" s="3" t="s">
        <v>25</v>
      </c>
      <c r="C310" s="3" t="s">
        <v>26</v>
      </c>
      <c r="D310" s="3" t="s">
        <v>16</v>
      </c>
      <c r="E310" s="14" t="s">
        <v>17</v>
      </c>
      <c r="F310" s="14" t="s">
        <v>22</v>
      </c>
      <c r="G310" s="14">
        <v>2030</v>
      </c>
      <c r="H310">
        <v>-712.20508333500004</v>
      </c>
      <c r="I310" t="s">
        <v>15</v>
      </c>
    </row>
    <row r="311" spans="1:9" ht="15" customHeight="1" x14ac:dyDescent="0.25">
      <c r="A311" s="3" t="s">
        <v>10</v>
      </c>
      <c r="B311" s="3" t="s">
        <v>25</v>
      </c>
      <c r="C311" s="3" t="s">
        <v>26</v>
      </c>
      <c r="D311" s="3" t="s">
        <v>16</v>
      </c>
      <c r="E311" s="14" t="s">
        <v>17</v>
      </c>
      <c r="F311" s="14" t="s">
        <v>22</v>
      </c>
      <c r="G311" s="14">
        <v>2035</v>
      </c>
      <c r="H311">
        <v>-764.12783337000008</v>
      </c>
      <c r="I311" t="s">
        <v>15</v>
      </c>
    </row>
    <row r="312" spans="1:9" ht="15" customHeight="1" x14ac:dyDescent="0.25">
      <c r="A312" s="3" t="s">
        <v>10</v>
      </c>
      <c r="B312" s="3" t="s">
        <v>25</v>
      </c>
      <c r="C312" s="3" t="s">
        <v>26</v>
      </c>
      <c r="D312" s="3" t="s">
        <v>16</v>
      </c>
      <c r="E312" s="14" t="s">
        <v>17</v>
      </c>
      <c r="F312" s="14" t="s">
        <v>22</v>
      </c>
      <c r="G312" s="14">
        <v>2040</v>
      </c>
      <c r="H312">
        <v>-782.33986114499999</v>
      </c>
      <c r="I312" t="s">
        <v>15</v>
      </c>
    </row>
    <row r="313" spans="1:9" ht="15" customHeight="1" x14ac:dyDescent="0.25">
      <c r="A313" s="3" t="s">
        <v>10</v>
      </c>
      <c r="B313" s="3" t="s">
        <v>25</v>
      </c>
      <c r="C313" s="3" t="s">
        <v>26</v>
      </c>
      <c r="D313" s="3" t="s">
        <v>16</v>
      </c>
      <c r="E313" s="14" t="s">
        <v>17</v>
      </c>
      <c r="F313" s="14" t="s">
        <v>22</v>
      </c>
      <c r="G313" s="14">
        <v>2045</v>
      </c>
      <c r="H313">
        <v>-800.5518889199999</v>
      </c>
      <c r="I313" t="s">
        <v>15</v>
      </c>
    </row>
    <row r="314" spans="1:9" ht="15" customHeight="1" x14ac:dyDescent="0.25">
      <c r="A314" s="3" t="s">
        <v>10</v>
      </c>
      <c r="B314" s="3" t="s">
        <v>25</v>
      </c>
      <c r="C314" s="3" t="s">
        <v>26</v>
      </c>
      <c r="D314" s="3" t="s">
        <v>16</v>
      </c>
      <c r="E314" s="14" t="s">
        <v>17</v>
      </c>
      <c r="F314" s="14" t="s">
        <v>22</v>
      </c>
      <c r="G314" s="14">
        <v>2050</v>
      </c>
      <c r="H314">
        <v>-839.72777781000002</v>
      </c>
      <c r="I314" t="s">
        <v>15</v>
      </c>
    </row>
    <row r="315" spans="1:9" ht="15" customHeight="1" x14ac:dyDescent="0.25">
      <c r="A315" s="3" t="s">
        <v>10</v>
      </c>
      <c r="B315" s="3" t="s">
        <v>25</v>
      </c>
      <c r="C315" s="3" t="s">
        <v>26</v>
      </c>
      <c r="D315" s="3" t="s">
        <v>16</v>
      </c>
      <c r="E315" s="14" t="s">
        <v>19</v>
      </c>
      <c r="F315" s="14" t="s">
        <v>22</v>
      </c>
      <c r="G315" s="14">
        <v>2025</v>
      </c>
      <c r="H315">
        <v>-649.01099999999997</v>
      </c>
      <c r="I315" t="s">
        <v>15</v>
      </c>
    </row>
    <row r="316" spans="1:9" ht="15" customHeight="1" x14ac:dyDescent="0.25">
      <c r="A316" s="3" t="s">
        <v>10</v>
      </c>
      <c r="B316" s="3" t="s">
        <v>25</v>
      </c>
      <c r="C316" s="3" t="s">
        <v>26</v>
      </c>
      <c r="D316" s="3" t="s">
        <v>16</v>
      </c>
      <c r="E316" s="14" t="s">
        <v>19</v>
      </c>
      <c r="F316" s="14" t="s">
        <v>22</v>
      </c>
      <c r="G316" s="14">
        <v>2030</v>
      </c>
      <c r="H316">
        <v>-696.72900001649998</v>
      </c>
      <c r="I316" t="s">
        <v>15</v>
      </c>
    </row>
    <row r="317" spans="1:9" ht="15" customHeight="1" x14ac:dyDescent="0.25">
      <c r="A317" s="3" t="s">
        <v>10</v>
      </c>
      <c r="B317" s="3" t="s">
        <v>25</v>
      </c>
      <c r="C317" s="3" t="s">
        <v>26</v>
      </c>
      <c r="D317" s="3" t="s">
        <v>16</v>
      </c>
      <c r="E317" s="14" t="s">
        <v>19</v>
      </c>
      <c r="F317" s="14" t="s">
        <v>22</v>
      </c>
      <c r="G317" s="14">
        <v>2035</v>
      </c>
      <c r="H317">
        <v>-744.44700003299999</v>
      </c>
      <c r="I317" t="s">
        <v>15</v>
      </c>
    </row>
    <row r="318" spans="1:9" ht="15" customHeight="1" x14ac:dyDescent="0.25">
      <c r="A318" s="3" t="s">
        <v>10</v>
      </c>
      <c r="B318" s="3" t="s">
        <v>25</v>
      </c>
      <c r="C318" s="3" t="s">
        <v>26</v>
      </c>
      <c r="D318" s="3" t="s">
        <v>16</v>
      </c>
      <c r="E318" s="14" t="s">
        <v>19</v>
      </c>
      <c r="F318" s="14" t="s">
        <v>22</v>
      </c>
      <c r="G318" s="14">
        <v>2040</v>
      </c>
      <c r="H318">
        <v>-751.96488889650004</v>
      </c>
      <c r="I318" t="s">
        <v>15</v>
      </c>
    </row>
    <row r="319" spans="1:9" ht="15" customHeight="1" x14ac:dyDescent="0.25">
      <c r="A319" s="3" t="s">
        <v>10</v>
      </c>
      <c r="B319" s="3" t="s">
        <v>25</v>
      </c>
      <c r="C319" s="3" t="s">
        <v>26</v>
      </c>
      <c r="D319" s="3" t="s">
        <v>16</v>
      </c>
      <c r="E319" s="14" t="s">
        <v>19</v>
      </c>
      <c r="F319" s="14" t="s">
        <v>22</v>
      </c>
      <c r="G319" s="14">
        <v>2045</v>
      </c>
      <c r="H319">
        <v>-759.48277776000009</v>
      </c>
      <c r="I319" t="s">
        <v>15</v>
      </c>
    </row>
    <row r="320" spans="1:9" ht="15" customHeight="1" x14ac:dyDescent="0.25">
      <c r="A320" s="3" t="s">
        <v>10</v>
      </c>
      <c r="B320" s="3" t="s">
        <v>25</v>
      </c>
      <c r="C320" s="3" t="s">
        <v>26</v>
      </c>
      <c r="D320" s="3" t="s">
        <v>16</v>
      </c>
      <c r="E320" s="14" t="s">
        <v>19</v>
      </c>
      <c r="F320" s="14" t="s">
        <v>22</v>
      </c>
      <c r="G320" s="14">
        <v>2050</v>
      </c>
      <c r="H320">
        <v>-780.37284719500008</v>
      </c>
      <c r="I320" t="s">
        <v>15</v>
      </c>
    </row>
    <row r="321" spans="1:9" ht="15" customHeight="1" x14ac:dyDescent="0.25">
      <c r="A321" s="3" t="s">
        <v>10</v>
      </c>
      <c r="B321" s="3" t="s">
        <v>25</v>
      </c>
      <c r="C321" s="3" t="s">
        <v>26</v>
      </c>
      <c r="D321" s="3" t="s">
        <v>16</v>
      </c>
      <c r="E321" s="14" t="s">
        <v>17</v>
      </c>
      <c r="F321" s="14" t="s">
        <v>23</v>
      </c>
      <c r="G321" s="14">
        <v>2025</v>
      </c>
      <c r="H321">
        <v>-816.8086667</v>
      </c>
      <c r="I321" t="s">
        <v>15</v>
      </c>
    </row>
    <row r="322" spans="1:9" ht="15" customHeight="1" x14ac:dyDescent="0.25">
      <c r="A322" s="3" t="s">
        <v>10</v>
      </c>
      <c r="B322" s="3" t="s">
        <v>25</v>
      </c>
      <c r="C322" s="3" t="s">
        <v>26</v>
      </c>
      <c r="D322" s="3" t="s">
        <v>16</v>
      </c>
      <c r="E322" s="14" t="s">
        <v>17</v>
      </c>
      <c r="F322" s="14" t="s">
        <v>23</v>
      </c>
      <c r="G322" s="14">
        <v>2030</v>
      </c>
      <c r="H322">
        <v>-995.24149984500002</v>
      </c>
      <c r="I322" t="s">
        <v>15</v>
      </c>
    </row>
    <row r="323" spans="1:9" ht="15" customHeight="1" x14ac:dyDescent="0.25">
      <c r="A323" s="3" t="s">
        <v>10</v>
      </c>
      <c r="B323" s="3" t="s">
        <v>25</v>
      </c>
      <c r="C323" s="3" t="s">
        <v>26</v>
      </c>
      <c r="D323" s="3" t="s">
        <v>16</v>
      </c>
      <c r="E323" s="14" t="s">
        <v>17</v>
      </c>
      <c r="F323" s="14" t="s">
        <v>23</v>
      </c>
      <c r="G323" s="14">
        <v>2035</v>
      </c>
      <c r="H323">
        <v>-1173.67433299</v>
      </c>
      <c r="I323" t="s">
        <v>15</v>
      </c>
    </row>
    <row r="324" spans="1:9" ht="15" customHeight="1" x14ac:dyDescent="0.25">
      <c r="A324" s="3" t="s">
        <v>10</v>
      </c>
      <c r="B324" s="3" t="s">
        <v>25</v>
      </c>
      <c r="C324" s="3" t="s">
        <v>26</v>
      </c>
      <c r="D324" s="3" t="s">
        <v>16</v>
      </c>
      <c r="E324" s="14" t="s">
        <v>17</v>
      </c>
      <c r="F324" s="14" t="s">
        <v>23</v>
      </c>
      <c r="G324" s="14">
        <v>2040</v>
      </c>
      <c r="H324">
        <v>-1262.2927777200002</v>
      </c>
      <c r="I324" t="s">
        <v>15</v>
      </c>
    </row>
    <row r="325" spans="1:9" ht="15" customHeight="1" x14ac:dyDescent="0.25">
      <c r="A325" s="3" t="s">
        <v>10</v>
      </c>
      <c r="B325" s="3" t="s">
        <v>25</v>
      </c>
      <c r="C325" s="3" t="s">
        <v>26</v>
      </c>
      <c r="D325" s="3" t="s">
        <v>16</v>
      </c>
      <c r="E325" s="14" t="s">
        <v>17</v>
      </c>
      <c r="F325" s="14" t="s">
        <v>23</v>
      </c>
      <c r="G325" s="14">
        <v>2045</v>
      </c>
      <c r="H325">
        <v>-1350.9112224500002</v>
      </c>
      <c r="I325" t="s">
        <v>15</v>
      </c>
    </row>
    <row r="326" spans="1:9" ht="15" customHeight="1" x14ac:dyDescent="0.25">
      <c r="A326" s="3" t="s">
        <v>10</v>
      </c>
      <c r="B326" s="3" t="s">
        <v>25</v>
      </c>
      <c r="C326" s="3" t="s">
        <v>26</v>
      </c>
      <c r="D326" s="3" t="s">
        <v>16</v>
      </c>
      <c r="E326" s="14" t="s">
        <v>17</v>
      </c>
      <c r="F326" s="14" t="s">
        <v>23</v>
      </c>
      <c r="G326" s="14">
        <v>2050</v>
      </c>
      <c r="H326">
        <v>-1472.7246113900001</v>
      </c>
      <c r="I326" t="s">
        <v>15</v>
      </c>
    </row>
    <row r="327" spans="1:9" ht="15" customHeight="1" x14ac:dyDescent="0.25">
      <c r="A327" s="3" t="s">
        <v>10</v>
      </c>
      <c r="B327" s="3" t="s">
        <v>25</v>
      </c>
      <c r="C327" s="3" t="s">
        <v>26</v>
      </c>
      <c r="D327" s="3" t="s">
        <v>16</v>
      </c>
      <c r="E327" s="14" t="s">
        <v>19</v>
      </c>
      <c r="F327" s="14" t="s">
        <v>23</v>
      </c>
      <c r="G327" s="14">
        <v>2025</v>
      </c>
      <c r="H327">
        <v>-816.26966662999996</v>
      </c>
      <c r="I327" t="s">
        <v>15</v>
      </c>
    </row>
    <row r="328" spans="1:9" ht="15" customHeight="1" x14ac:dyDescent="0.25">
      <c r="A328" s="3" t="s">
        <v>10</v>
      </c>
      <c r="B328" s="3" t="s">
        <v>25</v>
      </c>
      <c r="C328" s="3" t="s">
        <v>26</v>
      </c>
      <c r="D328" s="3" t="s">
        <v>16</v>
      </c>
      <c r="E328" s="14" t="s">
        <v>19</v>
      </c>
      <c r="F328" s="14" t="s">
        <v>23</v>
      </c>
      <c r="G328" s="14">
        <v>2030</v>
      </c>
      <c r="H328">
        <v>-981.573999985</v>
      </c>
      <c r="I328" t="s">
        <v>15</v>
      </c>
    </row>
    <row r="329" spans="1:9" ht="15" customHeight="1" x14ac:dyDescent="0.25">
      <c r="A329" s="3" t="s">
        <v>10</v>
      </c>
      <c r="B329" s="3" t="s">
        <v>25</v>
      </c>
      <c r="C329" s="3" t="s">
        <v>26</v>
      </c>
      <c r="D329" s="3" t="s">
        <v>16</v>
      </c>
      <c r="E329" s="14" t="s">
        <v>19</v>
      </c>
      <c r="F329" s="14" t="s">
        <v>23</v>
      </c>
      <c r="G329" s="14">
        <v>2035</v>
      </c>
      <c r="H329">
        <v>-1146.8783333400002</v>
      </c>
      <c r="I329" t="s">
        <v>15</v>
      </c>
    </row>
    <row r="330" spans="1:9" ht="15" customHeight="1" x14ac:dyDescent="0.25">
      <c r="A330" s="3" t="s">
        <v>10</v>
      </c>
      <c r="B330" s="3" t="s">
        <v>25</v>
      </c>
      <c r="C330" s="3" t="s">
        <v>26</v>
      </c>
      <c r="D330" s="3" t="s">
        <v>16</v>
      </c>
      <c r="E330" s="14" t="s">
        <v>19</v>
      </c>
      <c r="F330" s="14" t="s">
        <v>23</v>
      </c>
      <c r="G330" s="14">
        <v>2040</v>
      </c>
      <c r="H330">
        <v>-1201.799500225</v>
      </c>
      <c r="I330" t="s">
        <v>15</v>
      </c>
    </row>
    <row r="331" spans="1:9" ht="15" customHeight="1" x14ac:dyDescent="0.25">
      <c r="A331" s="3" t="s">
        <v>10</v>
      </c>
      <c r="B331" s="3" t="s">
        <v>25</v>
      </c>
      <c r="C331" s="3" t="s">
        <v>26</v>
      </c>
      <c r="D331" s="3" t="s">
        <v>16</v>
      </c>
      <c r="E331" s="14" t="s">
        <v>19</v>
      </c>
      <c r="F331" s="14" t="s">
        <v>23</v>
      </c>
      <c r="G331" s="14">
        <v>2045</v>
      </c>
      <c r="H331">
        <v>-1256.72066711</v>
      </c>
      <c r="I331" t="s">
        <v>15</v>
      </c>
    </row>
    <row r="332" spans="1:9" ht="15" customHeight="1" x14ac:dyDescent="0.25">
      <c r="A332" s="3" t="s">
        <v>10</v>
      </c>
      <c r="B332" s="3" t="s">
        <v>25</v>
      </c>
      <c r="C332" s="3" t="s">
        <v>26</v>
      </c>
      <c r="D332" s="3" t="s">
        <v>16</v>
      </c>
      <c r="E332" s="14" t="s">
        <v>19</v>
      </c>
      <c r="F332" s="14" t="s">
        <v>23</v>
      </c>
      <c r="G332" s="14">
        <v>2050</v>
      </c>
      <c r="H332">
        <v>-1309.0421668849999</v>
      </c>
      <c r="I332" t="s">
        <v>15</v>
      </c>
    </row>
    <row r="333" spans="1:9" ht="15" customHeight="1" x14ac:dyDescent="0.25">
      <c r="A333" s="3" t="s">
        <v>10</v>
      </c>
      <c r="B333" s="3" t="s">
        <v>27</v>
      </c>
      <c r="C333" s="3" t="s">
        <v>24</v>
      </c>
      <c r="D333" s="3" t="s">
        <v>13</v>
      </c>
      <c r="E333" s="14" t="s">
        <v>13</v>
      </c>
      <c r="F333" s="14" t="s">
        <v>14</v>
      </c>
      <c r="G333" s="14">
        <v>2025</v>
      </c>
      <c r="H333">
        <v>297.89999999999998</v>
      </c>
      <c r="I333" t="s">
        <v>15</v>
      </c>
    </row>
    <row r="334" spans="1:9" ht="15" customHeight="1" x14ac:dyDescent="0.25">
      <c r="A334" s="3" t="s">
        <v>10</v>
      </c>
      <c r="B334" s="3" t="s">
        <v>27</v>
      </c>
      <c r="C334" s="3" t="s">
        <v>24</v>
      </c>
      <c r="D334" s="3" t="s">
        <v>13</v>
      </c>
      <c r="E334" s="14" t="s">
        <v>13</v>
      </c>
      <c r="F334" s="14" t="s">
        <v>14</v>
      </c>
      <c r="G334" s="14">
        <v>2030</v>
      </c>
      <c r="H334">
        <v>299.54999999999995</v>
      </c>
      <c r="I334" t="s">
        <v>15</v>
      </c>
    </row>
    <row r="335" spans="1:9" ht="15" customHeight="1" x14ac:dyDescent="0.25">
      <c r="A335" s="3" t="s">
        <v>10</v>
      </c>
      <c r="B335" s="3" t="s">
        <v>27</v>
      </c>
      <c r="C335" s="3" t="s">
        <v>24</v>
      </c>
      <c r="D335" s="3" t="s">
        <v>13</v>
      </c>
      <c r="E335" s="14" t="s">
        <v>13</v>
      </c>
      <c r="F335" s="14" t="s">
        <v>14</v>
      </c>
      <c r="G335" s="14">
        <v>2035</v>
      </c>
      <c r="H335">
        <v>301.2</v>
      </c>
      <c r="I335" t="s">
        <v>15</v>
      </c>
    </row>
    <row r="336" spans="1:9" ht="15" customHeight="1" x14ac:dyDescent="0.25">
      <c r="A336" s="3" t="s">
        <v>10</v>
      </c>
      <c r="B336" s="3" t="s">
        <v>27</v>
      </c>
      <c r="C336" s="3" t="s">
        <v>24</v>
      </c>
      <c r="D336" s="3" t="s">
        <v>13</v>
      </c>
      <c r="E336" s="14" t="s">
        <v>13</v>
      </c>
      <c r="F336" s="14" t="s">
        <v>14</v>
      </c>
      <c r="G336" s="14">
        <v>2040</v>
      </c>
      <c r="H336">
        <v>304.5</v>
      </c>
      <c r="I336" t="s">
        <v>15</v>
      </c>
    </row>
    <row r="337" spans="1:9" ht="15" customHeight="1" x14ac:dyDescent="0.25">
      <c r="A337" s="3" t="s">
        <v>10</v>
      </c>
      <c r="B337" s="3" t="s">
        <v>27</v>
      </c>
      <c r="C337" s="3" t="s">
        <v>24</v>
      </c>
      <c r="D337" s="3" t="s">
        <v>13</v>
      </c>
      <c r="E337" s="14" t="s">
        <v>13</v>
      </c>
      <c r="F337" s="14" t="s">
        <v>14</v>
      </c>
      <c r="G337" s="14">
        <v>2045</v>
      </c>
      <c r="H337">
        <v>307.8</v>
      </c>
      <c r="I337" t="s">
        <v>15</v>
      </c>
    </row>
    <row r="338" spans="1:9" ht="15" customHeight="1" x14ac:dyDescent="0.25">
      <c r="A338" s="3" t="s">
        <v>10</v>
      </c>
      <c r="B338" s="3" t="s">
        <v>27</v>
      </c>
      <c r="C338" s="3" t="s">
        <v>24</v>
      </c>
      <c r="D338" s="3" t="s">
        <v>13</v>
      </c>
      <c r="E338" s="14" t="s">
        <v>13</v>
      </c>
      <c r="F338" s="14" t="s">
        <v>14</v>
      </c>
      <c r="G338" s="14">
        <v>2050</v>
      </c>
      <c r="H338">
        <v>310.60000000000002</v>
      </c>
      <c r="I338" t="s">
        <v>15</v>
      </c>
    </row>
    <row r="339" spans="1:9" ht="15" customHeight="1" x14ac:dyDescent="0.25">
      <c r="A339" s="3" t="s">
        <v>10</v>
      </c>
      <c r="B339" s="3" t="s">
        <v>27</v>
      </c>
      <c r="C339" s="3" t="s">
        <v>24</v>
      </c>
      <c r="D339" s="3" t="s">
        <v>16</v>
      </c>
      <c r="E339" s="14" t="s">
        <v>17</v>
      </c>
      <c r="F339" s="14" t="s">
        <v>18</v>
      </c>
      <c r="G339" s="14">
        <v>2025</v>
      </c>
      <c r="H339">
        <v>232.2</v>
      </c>
      <c r="I339" t="s">
        <v>15</v>
      </c>
    </row>
    <row r="340" spans="1:9" ht="15" customHeight="1" x14ac:dyDescent="0.25">
      <c r="A340" s="3" t="s">
        <v>10</v>
      </c>
      <c r="B340" s="3" t="s">
        <v>27</v>
      </c>
      <c r="C340" s="3" t="s">
        <v>24</v>
      </c>
      <c r="D340" s="3" t="s">
        <v>16</v>
      </c>
      <c r="E340" s="14" t="s">
        <v>17</v>
      </c>
      <c r="F340" s="14" t="s">
        <v>18</v>
      </c>
      <c r="G340" s="14">
        <v>2030</v>
      </c>
      <c r="H340">
        <v>230.39999999999998</v>
      </c>
      <c r="I340" t="s">
        <v>15</v>
      </c>
    </row>
    <row r="341" spans="1:9" ht="15" customHeight="1" x14ac:dyDescent="0.25">
      <c r="A341" s="3" t="s">
        <v>10</v>
      </c>
      <c r="B341" s="3" t="s">
        <v>27</v>
      </c>
      <c r="C341" s="3" t="s">
        <v>24</v>
      </c>
      <c r="D341" s="3" t="s">
        <v>16</v>
      </c>
      <c r="E341" s="14" t="s">
        <v>17</v>
      </c>
      <c r="F341" s="14" t="s">
        <v>18</v>
      </c>
      <c r="G341" s="14">
        <v>2035</v>
      </c>
      <c r="H341">
        <v>228.6</v>
      </c>
      <c r="I341" t="s">
        <v>15</v>
      </c>
    </row>
    <row r="342" spans="1:9" ht="15" customHeight="1" x14ac:dyDescent="0.25">
      <c r="A342" s="3" t="s">
        <v>10</v>
      </c>
      <c r="B342" s="3" t="s">
        <v>27</v>
      </c>
      <c r="C342" s="3" t="s">
        <v>24</v>
      </c>
      <c r="D342" s="3" t="s">
        <v>16</v>
      </c>
      <c r="E342" s="14" t="s">
        <v>17</v>
      </c>
      <c r="F342" s="14" t="s">
        <v>18</v>
      </c>
      <c r="G342" s="14">
        <v>2040</v>
      </c>
      <c r="H342">
        <v>225.64999999999998</v>
      </c>
      <c r="I342" t="s">
        <v>15</v>
      </c>
    </row>
    <row r="343" spans="1:9" ht="15" customHeight="1" x14ac:dyDescent="0.25">
      <c r="A343" s="3" t="s">
        <v>10</v>
      </c>
      <c r="B343" s="3" t="s">
        <v>27</v>
      </c>
      <c r="C343" s="3" t="s">
        <v>24</v>
      </c>
      <c r="D343" s="3" t="s">
        <v>16</v>
      </c>
      <c r="E343" s="14" t="s">
        <v>17</v>
      </c>
      <c r="F343" s="14" t="s">
        <v>18</v>
      </c>
      <c r="G343" s="14">
        <v>2045</v>
      </c>
      <c r="H343">
        <v>222.7</v>
      </c>
      <c r="I343" t="s">
        <v>15</v>
      </c>
    </row>
    <row r="344" spans="1:9" ht="15" customHeight="1" x14ac:dyDescent="0.25">
      <c r="A344" s="3" t="s">
        <v>10</v>
      </c>
      <c r="B344" s="3" t="s">
        <v>27</v>
      </c>
      <c r="C344" s="3" t="s">
        <v>24</v>
      </c>
      <c r="D344" s="3" t="s">
        <v>16</v>
      </c>
      <c r="E344" s="14" t="s">
        <v>17</v>
      </c>
      <c r="F344" s="14" t="s">
        <v>18</v>
      </c>
      <c r="G344" s="14">
        <v>2050</v>
      </c>
      <c r="H344">
        <v>218.84999999999997</v>
      </c>
      <c r="I344" t="s">
        <v>15</v>
      </c>
    </row>
    <row r="345" spans="1:9" ht="15" customHeight="1" x14ac:dyDescent="0.25">
      <c r="A345" s="3" t="s">
        <v>10</v>
      </c>
      <c r="B345" s="3" t="s">
        <v>27</v>
      </c>
      <c r="C345" s="3" t="s">
        <v>24</v>
      </c>
      <c r="D345" s="3" t="s">
        <v>16</v>
      </c>
      <c r="E345" s="14" t="s">
        <v>19</v>
      </c>
      <c r="F345" s="14" t="s">
        <v>18</v>
      </c>
      <c r="G345" s="14">
        <v>2025</v>
      </c>
      <c r="H345">
        <v>232.2</v>
      </c>
      <c r="I345" t="s">
        <v>15</v>
      </c>
    </row>
    <row r="346" spans="1:9" ht="15" customHeight="1" x14ac:dyDescent="0.25">
      <c r="A346" s="3" t="s">
        <v>10</v>
      </c>
      <c r="B346" s="3" t="s">
        <v>27</v>
      </c>
      <c r="C346" s="3" t="s">
        <v>24</v>
      </c>
      <c r="D346" s="3" t="s">
        <v>16</v>
      </c>
      <c r="E346" s="14" t="s">
        <v>19</v>
      </c>
      <c r="F346" s="14" t="s">
        <v>18</v>
      </c>
      <c r="G346" s="14">
        <v>2030</v>
      </c>
      <c r="H346">
        <v>231.39999999999998</v>
      </c>
      <c r="I346" t="s">
        <v>15</v>
      </c>
    </row>
    <row r="347" spans="1:9" ht="15" customHeight="1" x14ac:dyDescent="0.25">
      <c r="A347" s="3" t="s">
        <v>10</v>
      </c>
      <c r="B347" s="3" t="s">
        <v>27</v>
      </c>
      <c r="C347" s="3" t="s">
        <v>24</v>
      </c>
      <c r="D347" s="3" t="s">
        <v>16</v>
      </c>
      <c r="E347" s="14" t="s">
        <v>19</v>
      </c>
      <c r="F347" s="14" t="s">
        <v>18</v>
      </c>
      <c r="G347" s="14">
        <v>2035</v>
      </c>
      <c r="H347">
        <v>230.59999999999997</v>
      </c>
      <c r="I347" t="s">
        <v>15</v>
      </c>
    </row>
    <row r="348" spans="1:9" ht="15" customHeight="1" x14ac:dyDescent="0.25">
      <c r="A348" s="3" t="s">
        <v>10</v>
      </c>
      <c r="B348" s="3" t="s">
        <v>27</v>
      </c>
      <c r="C348" s="3" t="s">
        <v>24</v>
      </c>
      <c r="D348" s="3" t="s">
        <v>16</v>
      </c>
      <c r="E348" s="14" t="s">
        <v>19</v>
      </c>
      <c r="F348" s="14" t="s">
        <v>18</v>
      </c>
      <c r="G348" s="14">
        <v>2040</v>
      </c>
      <c r="H348">
        <v>229.14999999999998</v>
      </c>
      <c r="I348" t="s">
        <v>15</v>
      </c>
    </row>
    <row r="349" spans="1:9" ht="15" customHeight="1" x14ac:dyDescent="0.25">
      <c r="A349" s="3" t="s">
        <v>10</v>
      </c>
      <c r="B349" s="3" t="s">
        <v>27</v>
      </c>
      <c r="C349" s="3" t="s">
        <v>24</v>
      </c>
      <c r="D349" s="3" t="s">
        <v>16</v>
      </c>
      <c r="E349" s="14" t="s">
        <v>19</v>
      </c>
      <c r="F349" s="14" t="s">
        <v>18</v>
      </c>
      <c r="G349" s="14">
        <v>2045</v>
      </c>
      <c r="H349">
        <v>227.7</v>
      </c>
      <c r="I349" t="s">
        <v>15</v>
      </c>
    </row>
    <row r="350" spans="1:9" ht="15" customHeight="1" x14ac:dyDescent="0.25">
      <c r="A350" s="3" t="s">
        <v>10</v>
      </c>
      <c r="B350" s="3" t="s">
        <v>27</v>
      </c>
      <c r="C350" s="3" t="s">
        <v>24</v>
      </c>
      <c r="D350" s="3" t="s">
        <v>16</v>
      </c>
      <c r="E350" s="14" t="s">
        <v>19</v>
      </c>
      <c r="F350" s="14" t="s">
        <v>18</v>
      </c>
      <c r="G350" s="14">
        <v>2050</v>
      </c>
      <c r="H350">
        <v>225.79999999999998</v>
      </c>
      <c r="I350" t="s">
        <v>15</v>
      </c>
    </row>
    <row r="351" spans="1:9" ht="15" customHeight="1" x14ac:dyDescent="0.25">
      <c r="A351" s="3" t="s">
        <v>10</v>
      </c>
      <c r="B351" s="3" t="s">
        <v>27</v>
      </c>
      <c r="C351" s="3" t="s">
        <v>24</v>
      </c>
      <c r="D351" s="3" t="s">
        <v>16</v>
      </c>
      <c r="E351" s="14" t="s">
        <v>17</v>
      </c>
      <c r="F351" s="14" t="s">
        <v>20</v>
      </c>
      <c r="G351" s="14">
        <v>2025</v>
      </c>
      <c r="H351">
        <v>275.09999999999997</v>
      </c>
      <c r="I351" t="s">
        <v>15</v>
      </c>
    </row>
    <row r="352" spans="1:9" ht="15" customHeight="1" x14ac:dyDescent="0.25">
      <c r="A352" s="3" t="s">
        <v>10</v>
      </c>
      <c r="B352" s="3" t="s">
        <v>27</v>
      </c>
      <c r="C352" s="3" t="s">
        <v>24</v>
      </c>
      <c r="D352" s="3" t="s">
        <v>16</v>
      </c>
      <c r="E352" s="14" t="s">
        <v>17</v>
      </c>
      <c r="F352" s="14" t="s">
        <v>20</v>
      </c>
      <c r="G352" s="14">
        <v>2030</v>
      </c>
      <c r="H352">
        <v>276.5</v>
      </c>
      <c r="I352" t="s">
        <v>15</v>
      </c>
    </row>
    <row r="353" spans="1:9" ht="15" customHeight="1" x14ac:dyDescent="0.25">
      <c r="A353" s="3" t="s">
        <v>10</v>
      </c>
      <c r="B353" s="3" t="s">
        <v>27</v>
      </c>
      <c r="C353" s="3" t="s">
        <v>24</v>
      </c>
      <c r="D353" s="3" t="s">
        <v>16</v>
      </c>
      <c r="E353" s="14" t="s">
        <v>17</v>
      </c>
      <c r="F353" s="14" t="s">
        <v>20</v>
      </c>
      <c r="G353" s="14">
        <v>2035</v>
      </c>
      <c r="H353">
        <v>277.89999999999998</v>
      </c>
      <c r="I353" t="s">
        <v>15</v>
      </c>
    </row>
    <row r="354" spans="1:9" ht="15" customHeight="1" x14ac:dyDescent="0.25">
      <c r="A354" s="3" t="s">
        <v>10</v>
      </c>
      <c r="B354" s="3" t="s">
        <v>27</v>
      </c>
      <c r="C354" s="3" t="s">
        <v>24</v>
      </c>
      <c r="D354" s="3" t="s">
        <v>16</v>
      </c>
      <c r="E354" s="14" t="s">
        <v>17</v>
      </c>
      <c r="F354" s="14" t="s">
        <v>20</v>
      </c>
      <c r="G354" s="14">
        <v>2040</v>
      </c>
      <c r="H354">
        <v>278.2</v>
      </c>
      <c r="I354" t="s">
        <v>15</v>
      </c>
    </row>
    <row r="355" spans="1:9" ht="15" customHeight="1" x14ac:dyDescent="0.25">
      <c r="A355" s="3" t="s">
        <v>10</v>
      </c>
      <c r="B355" s="3" t="s">
        <v>27</v>
      </c>
      <c r="C355" s="3" t="s">
        <v>24</v>
      </c>
      <c r="D355" s="3" t="s">
        <v>16</v>
      </c>
      <c r="E355" s="14" t="s">
        <v>17</v>
      </c>
      <c r="F355" s="14" t="s">
        <v>20</v>
      </c>
      <c r="G355" s="14">
        <v>2045</v>
      </c>
      <c r="H355">
        <v>278.5</v>
      </c>
      <c r="I355" t="s">
        <v>15</v>
      </c>
    </row>
    <row r="356" spans="1:9" ht="15" customHeight="1" x14ac:dyDescent="0.25">
      <c r="A356" s="3" t="s">
        <v>10</v>
      </c>
      <c r="B356" s="3" t="s">
        <v>27</v>
      </c>
      <c r="C356" s="3" t="s">
        <v>24</v>
      </c>
      <c r="D356" s="3" t="s">
        <v>16</v>
      </c>
      <c r="E356" s="14" t="s">
        <v>17</v>
      </c>
      <c r="F356" s="14" t="s">
        <v>20</v>
      </c>
      <c r="G356" s="14">
        <v>2050</v>
      </c>
      <c r="H356">
        <v>275.60000000000002</v>
      </c>
      <c r="I356" t="s">
        <v>15</v>
      </c>
    </row>
    <row r="357" spans="1:9" ht="15" customHeight="1" x14ac:dyDescent="0.25">
      <c r="A357" s="3" t="s">
        <v>10</v>
      </c>
      <c r="B357" s="3" t="s">
        <v>27</v>
      </c>
      <c r="C357" s="3" t="s">
        <v>24</v>
      </c>
      <c r="D357" s="3" t="s">
        <v>16</v>
      </c>
      <c r="E357" s="14" t="s">
        <v>19</v>
      </c>
      <c r="F357" s="14" t="s">
        <v>20</v>
      </c>
      <c r="G357" s="14">
        <v>2025</v>
      </c>
      <c r="H357">
        <v>275.09999999999997</v>
      </c>
      <c r="I357" t="s">
        <v>15</v>
      </c>
    </row>
    <row r="358" spans="1:9" ht="15" customHeight="1" x14ac:dyDescent="0.25">
      <c r="A358" s="3" t="s">
        <v>10</v>
      </c>
      <c r="B358" s="3" t="s">
        <v>27</v>
      </c>
      <c r="C358" s="3" t="s">
        <v>24</v>
      </c>
      <c r="D358" s="3" t="s">
        <v>16</v>
      </c>
      <c r="E358" s="14" t="s">
        <v>19</v>
      </c>
      <c r="F358" s="14" t="s">
        <v>20</v>
      </c>
      <c r="G358" s="14">
        <v>2030</v>
      </c>
      <c r="H358">
        <v>276.5</v>
      </c>
      <c r="I358" t="s">
        <v>15</v>
      </c>
    </row>
    <row r="359" spans="1:9" ht="15" customHeight="1" x14ac:dyDescent="0.25">
      <c r="A359" s="3" t="s">
        <v>10</v>
      </c>
      <c r="B359" s="3" t="s">
        <v>27</v>
      </c>
      <c r="C359" s="3" t="s">
        <v>24</v>
      </c>
      <c r="D359" s="3" t="s">
        <v>16</v>
      </c>
      <c r="E359" s="14" t="s">
        <v>19</v>
      </c>
      <c r="F359" s="14" t="s">
        <v>20</v>
      </c>
      <c r="G359" s="14">
        <v>2035</v>
      </c>
      <c r="H359">
        <v>277.89999999999998</v>
      </c>
      <c r="I359" t="s">
        <v>15</v>
      </c>
    </row>
    <row r="360" spans="1:9" ht="15" customHeight="1" x14ac:dyDescent="0.25">
      <c r="A360" s="3" t="s">
        <v>10</v>
      </c>
      <c r="B360" s="3" t="s">
        <v>27</v>
      </c>
      <c r="C360" s="3" t="s">
        <v>24</v>
      </c>
      <c r="D360" s="3" t="s">
        <v>16</v>
      </c>
      <c r="E360" s="14" t="s">
        <v>19</v>
      </c>
      <c r="F360" s="14" t="s">
        <v>20</v>
      </c>
      <c r="G360" s="14">
        <v>2040</v>
      </c>
      <c r="H360">
        <v>278.7</v>
      </c>
      <c r="I360" t="s">
        <v>15</v>
      </c>
    </row>
    <row r="361" spans="1:9" ht="15" customHeight="1" x14ac:dyDescent="0.25">
      <c r="A361" s="3" t="s">
        <v>10</v>
      </c>
      <c r="B361" s="3" t="s">
        <v>27</v>
      </c>
      <c r="C361" s="3" t="s">
        <v>24</v>
      </c>
      <c r="D361" s="3" t="s">
        <v>16</v>
      </c>
      <c r="E361" s="14" t="s">
        <v>19</v>
      </c>
      <c r="F361" s="14" t="s">
        <v>20</v>
      </c>
      <c r="G361" s="14">
        <v>2045</v>
      </c>
      <c r="H361">
        <v>279.5</v>
      </c>
      <c r="I361" t="s">
        <v>15</v>
      </c>
    </row>
    <row r="362" spans="1:9" ht="15" customHeight="1" x14ac:dyDescent="0.25">
      <c r="A362" s="3" t="s">
        <v>10</v>
      </c>
      <c r="B362" s="3" t="s">
        <v>27</v>
      </c>
      <c r="C362" s="3" t="s">
        <v>24</v>
      </c>
      <c r="D362" s="3" t="s">
        <v>16</v>
      </c>
      <c r="E362" s="14" t="s">
        <v>19</v>
      </c>
      <c r="F362" s="14" t="s">
        <v>20</v>
      </c>
      <c r="G362" s="14">
        <v>2050</v>
      </c>
      <c r="H362">
        <v>280.25</v>
      </c>
      <c r="I362" t="s">
        <v>15</v>
      </c>
    </row>
    <row r="363" spans="1:9" ht="15" customHeight="1" x14ac:dyDescent="0.25">
      <c r="A363" s="3" t="s">
        <v>10</v>
      </c>
      <c r="B363" s="3" t="s">
        <v>27</v>
      </c>
      <c r="C363" s="3" t="s">
        <v>24</v>
      </c>
      <c r="D363" s="3" t="s">
        <v>16</v>
      </c>
      <c r="E363" s="14" t="s">
        <v>17</v>
      </c>
      <c r="F363" s="14" t="s">
        <v>21</v>
      </c>
      <c r="G363" s="14">
        <v>2025</v>
      </c>
      <c r="H363">
        <v>244.7</v>
      </c>
      <c r="I363" t="s">
        <v>15</v>
      </c>
    </row>
    <row r="364" spans="1:9" ht="15" customHeight="1" x14ac:dyDescent="0.25">
      <c r="A364" s="3" t="s">
        <v>10</v>
      </c>
      <c r="B364" s="3" t="s">
        <v>27</v>
      </c>
      <c r="C364" s="3" t="s">
        <v>24</v>
      </c>
      <c r="D364" s="3" t="s">
        <v>16</v>
      </c>
      <c r="E364" s="14" t="s">
        <v>17</v>
      </c>
      <c r="F364" s="14" t="s">
        <v>21</v>
      </c>
      <c r="G364" s="14">
        <v>2030</v>
      </c>
      <c r="H364">
        <v>241.25</v>
      </c>
      <c r="I364" t="s">
        <v>15</v>
      </c>
    </row>
    <row r="365" spans="1:9" ht="15" customHeight="1" x14ac:dyDescent="0.25">
      <c r="A365" s="3" t="s">
        <v>10</v>
      </c>
      <c r="B365" s="3" t="s">
        <v>27</v>
      </c>
      <c r="C365" s="3" t="s">
        <v>24</v>
      </c>
      <c r="D365" s="3" t="s">
        <v>16</v>
      </c>
      <c r="E365" s="14" t="s">
        <v>17</v>
      </c>
      <c r="F365" s="14" t="s">
        <v>21</v>
      </c>
      <c r="G365" s="14">
        <v>2035</v>
      </c>
      <c r="H365">
        <v>237.8</v>
      </c>
      <c r="I365" t="s">
        <v>15</v>
      </c>
    </row>
    <row r="366" spans="1:9" ht="15" customHeight="1" x14ac:dyDescent="0.25">
      <c r="A366" s="3" t="s">
        <v>10</v>
      </c>
      <c r="B366" s="3" t="s">
        <v>27</v>
      </c>
      <c r="C366" s="3" t="s">
        <v>24</v>
      </c>
      <c r="D366" s="3" t="s">
        <v>16</v>
      </c>
      <c r="E366" s="14" t="s">
        <v>17</v>
      </c>
      <c r="F366" s="14" t="s">
        <v>21</v>
      </c>
      <c r="G366" s="14">
        <v>2040</v>
      </c>
      <c r="H366">
        <v>235.10000000000002</v>
      </c>
      <c r="I366" t="s">
        <v>15</v>
      </c>
    </row>
    <row r="367" spans="1:9" ht="15" customHeight="1" x14ac:dyDescent="0.25">
      <c r="A367" s="3" t="s">
        <v>10</v>
      </c>
      <c r="B367" s="3" t="s">
        <v>27</v>
      </c>
      <c r="C367" s="3" t="s">
        <v>24</v>
      </c>
      <c r="D367" s="3" t="s">
        <v>16</v>
      </c>
      <c r="E367" s="14" t="s">
        <v>17</v>
      </c>
      <c r="F367" s="14" t="s">
        <v>21</v>
      </c>
      <c r="G367" s="14">
        <v>2045</v>
      </c>
      <c r="H367">
        <v>232.40000000000003</v>
      </c>
      <c r="I367" t="s">
        <v>15</v>
      </c>
    </row>
    <row r="368" spans="1:9" ht="15" customHeight="1" x14ac:dyDescent="0.25">
      <c r="A368" s="3" t="s">
        <v>10</v>
      </c>
      <c r="B368" s="3" t="s">
        <v>27</v>
      </c>
      <c r="C368" s="3" t="s">
        <v>24</v>
      </c>
      <c r="D368" s="3" t="s">
        <v>16</v>
      </c>
      <c r="E368" s="14" t="s">
        <v>17</v>
      </c>
      <c r="F368" s="14" t="s">
        <v>21</v>
      </c>
      <c r="G368" s="14">
        <v>2050</v>
      </c>
      <c r="H368">
        <v>229.70000000000002</v>
      </c>
      <c r="I368" t="s">
        <v>15</v>
      </c>
    </row>
    <row r="369" spans="1:9" ht="15" customHeight="1" x14ac:dyDescent="0.25">
      <c r="A369" s="3" t="s">
        <v>10</v>
      </c>
      <c r="B369" s="3" t="s">
        <v>27</v>
      </c>
      <c r="C369" s="3" t="s">
        <v>24</v>
      </c>
      <c r="D369" s="3" t="s">
        <v>16</v>
      </c>
      <c r="E369" s="14" t="s">
        <v>19</v>
      </c>
      <c r="F369" s="14" t="s">
        <v>21</v>
      </c>
      <c r="G369" s="14">
        <v>2025</v>
      </c>
      <c r="H369">
        <v>244.7</v>
      </c>
      <c r="I369" t="s">
        <v>15</v>
      </c>
    </row>
    <row r="370" spans="1:9" ht="15" customHeight="1" x14ac:dyDescent="0.25">
      <c r="A370" s="3" t="s">
        <v>10</v>
      </c>
      <c r="B370" s="3" t="s">
        <v>27</v>
      </c>
      <c r="C370" s="3" t="s">
        <v>24</v>
      </c>
      <c r="D370" s="3" t="s">
        <v>16</v>
      </c>
      <c r="E370" s="14" t="s">
        <v>19</v>
      </c>
      <c r="F370" s="14" t="s">
        <v>21</v>
      </c>
      <c r="G370" s="14">
        <v>2030</v>
      </c>
      <c r="H370">
        <v>242.5</v>
      </c>
      <c r="I370" t="s">
        <v>15</v>
      </c>
    </row>
    <row r="371" spans="1:9" ht="15" customHeight="1" x14ac:dyDescent="0.25">
      <c r="A371" s="3" t="s">
        <v>10</v>
      </c>
      <c r="B371" s="3" t="s">
        <v>27</v>
      </c>
      <c r="C371" s="3" t="s">
        <v>24</v>
      </c>
      <c r="D371" s="3" t="s">
        <v>16</v>
      </c>
      <c r="E371" s="14" t="s">
        <v>19</v>
      </c>
      <c r="F371" s="14" t="s">
        <v>21</v>
      </c>
      <c r="G371" s="14">
        <v>2035</v>
      </c>
      <c r="H371">
        <v>240.29999999999998</v>
      </c>
      <c r="I371" t="s">
        <v>15</v>
      </c>
    </row>
    <row r="372" spans="1:9" ht="15" customHeight="1" x14ac:dyDescent="0.25">
      <c r="A372" s="3" t="s">
        <v>10</v>
      </c>
      <c r="B372" s="3" t="s">
        <v>27</v>
      </c>
      <c r="C372" s="3" t="s">
        <v>24</v>
      </c>
      <c r="D372" s="3" t="s">
        <v>16</v>
      </c>
      <c r="E372" s="14" t="s">
        <v>19</v>
      </c>
      <c r="F372" s="14" t="s">
        <v>21</v>
      </c>
      <c r="G372" s="14">
        <v>2040</v>
      </c>
      <c r="H372">
        <v>238.6</v>
      </c>
      <c r="I372" t="s">
        <v>15</v>
      </c>
    </row>
    <row r="373" spans="1:9" ht="15" customHeight="1" x14ac:dyDescent="0.25">
      <c r="A373" s="3" t="s">
        <v>10</v>
      </c>
      <c r="B373" s="3" t="s">
        <v>27</v>
      </c>
      <c r="C373" s="3" t="s">
        <v>24</v>
      </c>
      <c r="D373" s="3" t="s">
        <v>16</v>
      </c>
      <c r="E373" s="14" t="s">
        <v>19</v>
      </c>
      <c r="F373" s="14" t="s">
        <v>21</v>
      </c>
      <c r="G373" s="14">
        <v>2045</v>
      </c>
      <c r="H373">
        <v>236.9</v>
      </c>
      <c r="I373" t="s">
        <v>15</v>
      </c>
    </row>
    <row r="374" spans="1:9" ht="15" customHeight="1" x14ac:dyDescent="0.25">
      <c r="A374" s="3" t="s">
        <v>10</v>
      </c>
      <c r="B374" s="3" t="s">
        <v>27</v>
      </c>
      <c r="C374" s="3" t="s">
        <v>24</v>
      </c>
      <c r="D374" s="3" t="s">
        <v>16</v>
      </c>
      <c r="E374" s="14" t="s">
        <v>19</v>
      </c>
      <c r="F374" s="14" t="s">
        <v>21</v>
      </c>
      <c r="G374" s="14">
        <v>2050</v>
      </c>
      <c r="H374">
        <v>235.7</v>
      </c>
      <c r="I374" t="s">
        <v>15</v>
      </c>
    </row>
    <row r="375" spans="1:9" ht="15" customHeight="1" x14ac:dyDescent="0.25">
      <c r="A375" s="3" t="s">
        <v>10</v>
      </c>
      <c r="B375" s="3" t="s">
        <v>27</v>
      </c>
      <c r="C375" s="3" t="s">
        <v>24</v>
      </c>
      <c r="D375" s="3" t="s">
        <v>16</v>
      </c>
      <c r="E375" s="14" t="s">
        <v>17</v>
      </c>
      <c r="F375" s="14" t="s">
        <v>22</v>
      </c>
      <c r="G375" s="14">
        <v>2025</v>
      </c>
      <c r="H375">
        <v>251.79999999999998</v>
      </c>
      <c r="I375" t="s">
        <v>15</v>
      </c>
    </row>
    <row r="376" spans="1:9" ht="15" customHeight="1" x14ac:dyDescent="0.25">
      <c r="A376" s="3" t="s">
        <v>10</v>
      </c>
      <c r="B376" s="3" t="s">
        <v>27</v>
      </c>
      <c r="C376" s="3" t="s">
        <v>24</v>
      </c>
      <c r="D376" s="3" t="s">
        <v>16</v>
      </c>
      <c r="E376" s="14" t="s">
        <v>17</v>
      </c>
      <c r="F376" s="14" t="s">
        <v>22</v>
      </c>
      <c r="G376" s="14">
        <v>2030</v>
      </c>
      <c r="H376">
        <v>251.14999999999998</v>
      </c>
      <c r="I376" t="s">
        <v>15</v>
      </c>
    </row>
    <row r="377" spans="1:9" ht="15" customHeight="1" x14ac:dyDescent="0.25">
      <c r="A377" s="3" t="s">
        <v>10</v>
      </c>
      <c r="B377" s="3" t="s">
        <v>27</v>
      </c>
      <c r="C377" s="3" t="s">
        <v>24</v>
      </c>
      <c r="D377" s="3" t="s">
        <v>16</v>
      </c>
      <c r="E377" s="14" t="s">
        <v>17</v>
      </c>
      <c r="F377" s="14" t="s">
        <v>22</v>
      </c>
      <c r="G377" s="14">
        <v>2035</v>
      </c>
      <c r="H377">
        <v>250.5</v>
      </c>
      <c r="I377" t="s">
        <v>15</v>
      </c>
    </row>
    <row r="378" spans="1:9" ht="15" customHeight="1" x14ac:dyDescent="0.25">
      <c r="A378" s="3" t="s">
        <v>10</v>
      </c>
      <c r="B378" s="3" t="s">
        <v>27</v>
      </c>
      <c r="C378" s="3" t="s">
        <v>24</v>
      </c>
      <c r="D378" s="3" t="s">
        <v>16</v>
      </c>
      <c r="E378" s="14" t="s">
        <v>17</v>
      </c>
      <c r="F378" s="14" t="s">
        <v>22</v>
      </c>
      <c r="G378" s="14">
        <v>2040</v>
      </c>
      <c r="H378">
        <v>247.45</v>
      </c>
      <c r="I378" t="s">
        <v>15</v>
      </c>
    </row>
    <row r="379" spans="1:9" ht="15" customHeight="1" x14ac:dyDescent="0.25">
      <c r="A379" s="3" t="s">
        <v>10</v>
      </c>
      <c r="B379" s="3" t="s">
        <v>27</v>
      </c>
      <c r="C379" s="3" t="s">
        <v>24</v>
      </c>
      <c r="D379" s="3" t="s">
        <v>16</v>
      </c>
      <c r="E379" s="14" t="s">
        <v>17</v>
      </c>
      <c r="F379" s="14" t="s">
        <v>22</v>
      </c>
      <c r="G379" s="14">
        <v>2045</v>
      </c>
      <c r="H379">
        <v>244.4</v>
      </c>
      <c r="I379" t="s">
        <v>15</v>
      </c>
    </row>
    <row r="380" spans="1:9" ht="15" customHeight="1" x14ac:dyDescent="0.25">
      <c r="A380" s="3" t="s">
        <v>10</v>
      </c>
      <c r="B380" s="3" t="s">
        <v>27</v>
      </c>
      <c r="C380" s="3" t="s">
        <v>24</v>
      </c>
      <c r="D380" s="3" t="s">
        <v>16</v>
      </c>
      <c r="E380" s="14" t="s">
        <v>17</v>
      </c>
      <c r="F380" s="14" t="s">
        <v>22</v>
      </c>
      <c r="G380" s="14">
        <v>2050</v>
      </c>
      <c r="H380">
        <v>242.05</v>
      </c>
      <c r="I380" t="s">
        <v>15</v>
      </c>
    </row>
    <row r="381" spans="1:9" ht="15" customHeight="1" x14ac:dyDescent="0.25">
      <c r="A381" s="3" t="s">
        <v>10</v>
      </c>
      <c r="B381" s="3" t="s">
        <v>27</v>
      </c>
      <c r="C381" s="3" t="s">
        <v>24</v>
      </c>
      <c r="D381" s="3" t="s">
        <v>16</v>
      </c>
      <c r="E381" s="14" t="s">
        <v>19</v>
      </c>
      <c r="F381" s="14" t="s">
        <v>22</v>
      </c>
      <c r="G381" s="14">
        <v>2025</v>
      </c>
      <c r="H381">
        <v>251.79999999999998</v>
      </c>
      <c r="I381" t="s">
        <v>15</v>
      </c>
    </row>
    <row r="382" spans="1:9" ht="15" customHeight="1" x14ac:dyDescent="0.25">
      <c r="A382" s="3" t="s">
        <v>10</v>
      </c>
      <c r="B382" s="3" t="s">
        <v>27</v>
      </c>
      <c r="C382" s="3" t="s">
        <v>24</v>
      </c>
      <c r="D382" s="3" t="s">
        <v>16</v>
      </c>
      <c r="E382" s="14" t="s">
        <v>19</v>
      </c>
      <c r="F382" s="14" t="s">
        <v>22</v>
      </c>
      <c r="G382" s="14">
        <v>2030</v>
      </c>
      <c r="H382">
        <v>252.45</v>
      </c>
      <c r="I382" t="s">
        <v>15</v>
      </c>
    </row>
    <row r="383" spans="1:9" ht="15" customHeight="1" x14ac:dyDescent="0.25">
      <c r="A383" s="3" t="s">
        <v>10</v>
      </c>
      <c r="B383" s="3" t="s">
        <v>27</v>
      </c>
      <c r="C383" s="3" t="s">
        <v>24</v>
      </c>
      <c r="D383" s="3" t="s">
        <v>16</v>
      </c>
      <c r="E383" s="14" t="s">
        <v>19</v>
      </c>
      <c r="F383" s="14" t="s">
        <v>22</v>
      </c>
      <c r="G383" s="14">
        <v>2035</v>
      </c>
      <c r="H383">
        <v>253.1</v>
      </c>
      <c r="I383" t="s">
        <v>15</v>
      </c>
    </row>
    <row r="384" spans="1:9" ht="15" customHeight="1" x14ac:dyDescent="0.25">
      <c r="A384" s="3" t="s">
        <v>10</v>
      </c>
      <c r="B384" s="3" t="s">
        <v>27</v>
      </c>
      <c r="C384" s="3" t="s">
        <v>24</v>
      </c>
      <c r="D384" s="3" t="s">
        <v>16</v>
      </c>
      <c r="E384" s="14" t="s">
        <v>19</v>
      </c>
      <c r="F384" s="14" t="s">
        <v>22</v>
      </c>
      <c r="G384" s="14">
        <v>2040</v>
      </c>
      <c r="H384">
        <v>251.75</v>
      </c>
      <c r="I384" t="s">
        <v>15</v>
      </c>
    </row>
    <row r="385" spans="1:9" ht="15" customHeight="1" x14ac:dyDescent="0.25">
      <c r="A385" s="3" t="s">
        <v>10</v>
      </c>
      <c r="B385" s="3" t="s">
        <v>27</v>
      </c>
      <c r="C385" s="3" t="s">
        <v>24</v>
      </c>
      <c r="D385" s="3" t="s">
        <v>16</v>
      </c>
      <c r="E385" s="14" t="s">
        <v>19</v>
      </c>
      <c r="F385" s="14" t="s">
        <v>22</v>
      </c>
      <c r="G385" s="14">
        <v>2045</v>
      </c>
      <c r="H385">
        <v>250.4</v>
      </c>
      <c r="I385" t="s">
        <v>15</v>
      </c>
    </row>
    <row r="386" spans="1:9" ht="15" customHeight="1" x14ac:dyDescent="0.25">
      <c r="A386" s="3" t="s">
        <v>10</v>
      </c>
      <c r="B386" s="3" t="s">
        <v>27</v>
      </c>
      <c r="C386" s="3" t="s">
        <v>24</v>
      </c>
      <c r="D386" s="3" t="s">
        <v>16</v>
      </c>
      <c r="E386" s="14" t="s">
        <v>19</v>
      </c>
      <c r="F386" s="14" t="s">
        <v>22</v>
      </c>
      <c r="G386" s="14">
        <v>2050</v>
      </c>
      <c r="H386">
        <v>248.25</v>
      </c>
      <c r="I386" t="s">
        <v>15</v>
      </c>
    </row>
    <row r="387" spans="1:9" ht="15" customHeight="1" x14ac:dyDescent="0.25">
      <c r="A387" s="3" t="s">
        <v>10</v>
      </c>
      <c r="B387" s="3" t="s">
        <v>27</v>
      </c>
      <c r="C387" s="3" t="s">
        <v>24</v>
      </c>
      <c r="D387" s="3" t="s">
        <v>16</v>
      </c>
      <c r="E387" s="14" t="s">
        <v>17</v>
      </c>
      <c r="F387" s="14" t="s">
        <v>23</v>
      </c>
      <c r="G387" s="14">
        <v>2025</v>
      </c>
      <c r="H387">
        <v>212.79999999999998</v>
      </c>
      <c r="I387" t="s">
        <v>15</v>
      </c>
    </row>
    <row r="388" spans="1:9" ht="15" customHeight="1" x14ac:dyDescent="0.25">
      <c r="A388" s="3" t="s">
        <v>10</v>
      </c>
      <c r="B388" s="3" t="s">
        <v>27</v>
      </c>
      <c r="C388" s="3" t="s">
        <v>24</v>
      </c>
      <c r="D388" s="3" t="s">
        <v>16</v>
      </c>
      <c r="E388" s="14" t="s">
        <v>17</v>
      </c>
      <c r="F388" s="14" t="s">
        <v>23</v>
      </c>
      <c r="G388" s="14">
        <v>2030</v>
      </c>
      <c r="H388">
        <v>210.09999999999997</v>
      </c>
      <c r="I388" t="s">
        <v>15</v>
      </c>
    </row>
    <row r="389" spans="1:9" ht="15" customHeight="1" x14ac:dyDescent="0.25">
      <c r="A389" s="3" t="s">
        <v>10</v>
      </c>
      <c r="B389" s="3" t="s">
        <v>27</v>
      </c>
      <c r="C389" s="3" t="s">
        <v>24</v>
      </c>
      <c r="D389" s="3" t="s">
        <v>16</v>
      </c>
      <c r="E389" s="14" t="s">
        <v>17</v>
      </c>
      <c r="F389" s="14" t="s">
        <v>23</v>
      </c>
      <c r="G389" s="14">
        <v>2035</v>
      </c>
      <c r="H389">
        <v>207.39999999999998</v>
      </c>
      <c r="I389" t="s">
        <v>15</v>
      </c>
    </row>
    <row r="390" spans="1:9" ht="15" customHeight="1" x14ac:dyDescent="0.25">
      <c r="A390" s="3" t="s">
        <v>10</v>
      </c>
      <c r="B390" s="3" t="s">
        <v>27</v>
      </c>
      <c r="C390" s="3" t="s">
        <v>24</v>
      </c>
      <c r="D390" s="3" t="s">
        <v>16</v>
      </c>
      <c r="E390" s="14" t="s">
        <v>17</v>
      </c>
      <c r="F390" s="14" t="s">
        <v>23</v>
      </c>
      <c r="G390" s="14">
        <v>2040</v>
      </c>
      <c r="H390">
        <v>204.1</v>
      </c>
      <c r="I390" t="s">
        <v>15</v>
      </c>
    </row>
    <row r="391" spans="1:9" ht="15" customHeight="1" x14ac:dyDescent="0.25">
      <c r="A391" s="3" t="s">
        <v>10</v>
      </c>
      <c r="B391" s="3" t="s">
        <v>27</v>
      </c>
      <c r="C391" s="3" t="s">
        <v>24</v>
      </c>
      <c r="D391" s="3" t="s">
        <v>16</v>
      </c>
      <c r="E391" s="14" t="s">
        <v>17</v>
      </c>
      <c r="F391" s="14" t="s">
        <v>23</v>
      </c>
      <c r="G391" s="14">
        <v>2045</v>
      </c>
      <c r="H391">
        <v>200.8</v>
      </c>
      <c r="I391" t="s">
        <v>15</v>
      </c>
    </row>
    <row r="392" spans="1:9" ht="15" customHeight="1" x14ac:dyDescent="0.25">
      <c r="A392" s="3" t="s">
        <v>10</v>
      </c>
      <c r="B392" s="3" t="s">
        <v>27</v>
      </c>
      <c r="C392" s="3" t="s">
        <v>24</v>
      </c>
      <c r="D392" s="3" t="s">
        <v>16</v>
      </c>
      <c r="E392" s="14" t="s">
        <v>17</v>
      </c>
      <c r="F392" s="14" t="s">
        <v>23</v>
      </c>
      <c r="G392" s="14">
        <v>2050</v>
      </c>
      <c r="H392">
        <v>197.95</v>
      </c>
      <c r="I392" t="s">
        <v>15</v>
      </c>
    </row>
    <row r="393" spans="1:9" ht="15" customHeight="1" x14ac:dyDescent="0.25">
      <c r="A393" s="3" t="s">
        <v>10</v>
      </c>
      <c r="B393" s="3" t="s">
        <v>27</v>
      </c>
      <c r="C393" s="3" t="s">
        <v>24</v>
      </c>
      <c r="D393" s="3" t="s">
        <v>16</v>
      </c>
      <c r="E393" s="14" t="s">
        <v>19</v>
      </c>
      <c r="F393" s="14" t="s">
        <v>23</v>
      </c>
      <c r="G393" s="14">
        <v>2025</v>
      </c>
      <c r="H393">
        <v>212.79999999999998</v>
      </c>
      <c r="I393" t="s">
        <v>15</v>
      </c>
    </row>
    <row r="394" spans="1:9" ht="15" customHeight="1" x14ac:dyDescent="0.25">
      <c r="A394" s="3" t="s">
        <v>10</v>
      </c>
      <c r="B394" s="3" t="s">
        <v>27</v>
      </c>
      <c r="C394" s="3" t="s">
        <v>24</v>
      </c>
      <c r="D394" s="3" t="s">
        <v>16</v>
      </c>
      <c r="E394" s="14" t="s">
        <v>19</v>
      </c>
      <c r="F394" s="14" t="s">
        <v>23</v>
      </c>
      <c r="G394" s="14">
        <v>2030</v>
      </c>
      <c r="H394">
        <v>211.64999999999998</v>
      </c>
      <c r="I394" t="s">
        <v>15</v>
      </c>
    </row>
    <row r="395" spans="1:9" ht="15" customHeight="1" x14ac:dyDescent="0.25">
      <c r="A395" s="3" t="s">
        <v>10</v>
      </c>
      <c r="B395" s="3" t="s">
        <v>27</v>
      </c>
      <c r="C395" s="3" t="s">
        <v>24</v>
      </c>
      <c r="D395" s="3" t="s">
        <v>16</v>
      </c>
      <c r="E395" s="14" t="s">
        <v>19</v>
      </c>
      <c r="F395" s="14" t="s">
        <v>23</v>
      </c>
      <c r="G395" s="14">
        <v>2035</v>
      </c>
      <c r="H395">
        <v>210.5</v>
      </c>
      <c r="I395" t="s">
        <v>15</v>
      </c>
    </row>
    <row r="396" spans="1:9" ht="15" customHeight="1" x14ac:dyDescent="0.25">
      <c r="A396" s="3" t="s">
        <v>10</v>
      </c>
      <c r="B396" s="3" t="s">
        <v>27</v>
      </c>
      <c r="C396" s="3" t="s">
        <v>24</v>
      </c>
      <c r="D396" s="3" t="s">
        <v>16</v>
      </c>
      <c r="E396" s="14" t="s">
        <v>19</v>
      </c>
      <c r="F396" s="14" t="s">
        <v>23</v>
      </c>
      <c r="G396" s="14">
        <v>2040</v>
      </c>
      <c r="H396">
        <v>208.65</v>
      </c>
      <c r="I396" t="s">
        <v>15</v>
      </c>
    </row>
    <row r="397" spans="1:9" ht="15" customHeight="1" x14ac:dyDescent="0.25">
      <c r="A397" s="3" t="s">
        <v>10</v>
      </c>
      <c r="B397" s="3" t="s">
        <v>27</v>
      </c>
      <c r="C397" s="3" t="s">
        <v>24</v>
      </c>
      <c r="D397" s="3" t="s">
        <v>16</v>
      </c>
      <c r="E397" s="14" t="s">
        <v>19</v>
      </c>
      <c r="F397" s="14" t="s">
        <v>23</v>
      </c>
      <c r="G397" s="14">
        <v>2045</v>
      </c>
      <c r="H397">
        <v>206.8</v>
      </c>
      <c r="I397" t="s">
        <v>15</v>
      </c>
    </row>
    <row r="398" spans="1:9" ht="15" customHeight="1" x14ac:dyDescent="0.25">
      <c r="A398" s="3" t="s">
        <v>10</v>
      </c>
      <c r="B398" s="3" t="s">
        <v>27</v>
      </c>
      <c r="C398" s="3" t="s">
        <v>24</v>
      </c>
      <c r="D398" s="3" t="s">
        <v>16</v>
      </c>
      <c r="E398" s="14" t="s">
        <v>19</v>
      </c>
      <c r="F398" s="14" t="s">
        <v>23</v>
      </c>
      <c r="G398" s="14">
        <v>2050</v>
      </c>
      <c r="H398">
        <v>204.45</v>
      </c>
      <c r="I398" t="s">
        <v>15</v>
      </c>
    </row>
    <row r="399" spans="1:9" ht="15" customHeight="1" x14ac:dyDescent="0.25">
      <c r="A399" s="3" t="s">
        <v>10</v>
      </c>
      <c r="B399" s="3" t="s">
        <v>27</v>
      </c>
      <c r="C399" s="3" t="s">
        <v>12</v>
      </c>
      <c r="D399" s="3" t="s">
        <v>13</v>
      </c>
      <c r="E399" s="14" t="s">
        <v>13</v>
      </c>
      <c r="F399" s="14" t="s">
        <v>14</v>
      </c>
      <c r="G399" s="14">
        <v>2025</v>
      </c>
      <c r="H399">
        <v>217.4</v>
      </c>
      <c r="I399" t="s">
        <v>15</v>
      </c>
    </row>
    <row r="400" spans="1:9" ht="15" customHeight="1" x14ac:dyDescent="0.25">
      <c r="A400" s="3" t="s">
        <v>10</v>
      </c>
      <c r="B400" s="3" t="s">
        <v>27</v>
      </c>
      <c r="C400" s="3" t="s">
        <v>12</v>
      </c>
      <c r="D400" s="3" t="s">
        <v>13</v>
      </c>
      <c r="E400" s="14" t="s">
        <v>13</v>
      </c>
      <c r="F400" s="14" t="s">
        <v>14</v>
      </c>
      <c r="G400" s="14">
        <v>2030</v>
      </c>
      <c r="H400">
        <v>231.7</v>
      </c>
      <c r="I400" t="s">
        <v>15</v>
      </c>
    </row>
    <row r="401" spans="1:9" ht="15" customHeight="1" x14ac:dyDescent="0.25">
      <c r="A401" s="3" t="s">
        <v>10</v>
      </c>
      <c r="B401" s="3" t="s">
        <v>27</v>
      </c>
      <c r="C401" s="3" t="s">
        <v>12</v>
      </c>
      <c r="D401" s="3" t="s">
        <v>13</v>
      </c>
      <c r="E401" s="14" t="s">
        <v>13</v>
      </c>
      <c r="F401" s="14" t="s">
        <v>14</v>
      </c>
      <c r="G401" s="14">
        <v>2035</v>
      </c>
      <c r="H401">
        <v>252.3</v>
      </c>
      <c r="I401" t="s">
        <v>15</v>
      </c>
    </row>
    <row r="402" spans="1:9" ht="15" customHeight="1" x14ac:dyDescent="0.25">
      <c r="A402" s="3" t="s">
        <v>10</v>
      </c>
      <c r="B402" s="3" t="s">
        <v>27</v>
      </c>
      <c r="C402" s="3" t="s">
        <v>12</v>
      </c>
      <c r="D402" s="3" t="s">
        <v>13</v>
      </c>
      <c r="E402" s="14" t="s">
        <v>13</v>
      </c>
      <c r="F402" s="14" t="s">
        <v>14</v>
      </c>
      <c r="G402" s="14">
        <v>2040</v>
      </c>
      <c r="H402">
        <v>274.7</v>
      </c>
      <c r="I402" t="s">
        <v>15</v>
      </c>
    </row>
    <row r="403" spans="1:9" ht="15" customHeight="1" x14ac:dyDescent="0.25">
      <c r="A403" s="3" t="s">
        <v>10</v>
      </c>
      <c r="B403" s="3" t="s">
        <v>27</v>
      </c>
      <c r="C403" s="3" t="s">
        <v>12</v>
      </c>
      <c r="D403" s="3" t="s">
        <v>13</v>
      </c>
      <c r="E403" s="14" t="s">
        <v>13</v>
      </c>
      <c r="F403" s="14" t="s">
        <v>14</v>
      </c>
      <c r="G403" s="14">
        <v>2045</v>
      </c>
      <c r="H403">
        <v>296.8</v>
      </c>
      <c r="I403" t="s">
        <v>15</v>
      </c>
    </row>
    <row r="404" spans="1:9" ht="15" customHeight="1" x14ac:dyDescent="0.25">
      <c r="A404" s="3" t="s">
        <v>10</v>
      </c>
      <c r="B404" s="3" t="s">
        <v>27</v>
      </c>
      <c r="C404" s="3" t="s">
        <v>12</v>
      </c>
      <c r="D404" s="3" t="s">
        <v>13</v>
      </c>
      <c r="E404" s="14" t="s">
        <v>13</v>
      </c>
      <c r="F404" s="14" t="s">
        <v>14</v>
      </c>
      <c r="G404" s="14">
        <v>2050</v>
      </c>
      <c r="H404">
        <v>314.36666666666702</v>
      </c>
      <c r="I404" t="s">
        <v>15</v>
      </c>
    </row>
    <row r="405" spans="1:9" ht="15" customHeight="1" x14ac:dyDescent="0.25">
      <c r="A405" s="3" t="s">
        <v>10</v>
      </c>
      <c r="B405" s="3" t="s">
        <v>27</v>
      </c>
      <c r="C405" s="3" t="s">
        <v>12</v>
      </c>
      <c r="D405" s="3" t="s">
        <v>16</v>
      </c>
      <c r="E405" s="14" t="s">
        <v>17</v>
      </c>
      <c r="F405" s="14" t="s">
        <v>18</v>
      </c>
      <c r="G405" s="14">
        <v>2025</v>
      </c>
      <c r="H405">
        <v>325.3</v>
      </c>
      <c r="I405" t="s">
        <v>15</v>
      </c>
    </row>
    <row r="406" spans="1:9" ht="15" customHeight="1" x14ac:dyDescent="0.25">
      <c r="A406" s="3" t="s">
        <v>10</v>
      </c>
      <c r="B406" s="3" t="s">
        <v>27</v>
      </c>
      <c r="C406" s="3" t="s">
        <v>12</v>
      </c>
      <c r="D406" s="3" t="s">
        <v>16</v>
      </c>
      <c r="E406" s="14" t="s">
        <v>17</v>
      </c>
      <c r="F406" s="14" t="s">
        <v>18</v>
      </c>
      <c r="G406" s="14">
        <v>2030</v>
      </c>
      <c r="H406">
        <v>326.89999999999998</v>
      </c>
      <c r="I406" t="s">
        <v>15</v>
      </c>
    </row>
    <row r="407" spans="1:9" ht="15" customHeight="1" x14ac:dyDescent="0.25">
      <c r="A407" s="3" t="s">
        <v>10</v>
      </c>
      <c r="B407" s="3" t="s">
        <v>27</v>
      </c>
      <c r="C407" s="3" t="s">
        <v>12</v>
      </c>
      <c r="D407" s="3" t="s">
        <v>16</v>
      </c>
      <c r="E407" s="14" t="s">
        <v>17</v>
      </c>
      <c r="F407" s="14" t="s">
        <v>18</v>
      </c>
      <c r="G407" s="14">
        <v>2035</v>
      </c>
      <c r="H407">
        <v>328.5</v>
      </c>
      <c r="I407" t="s">
        <v>15</v>
      </c>
    </row>
    <row r="408" spans="1:9" ht="15" customHeight="1" x14ac:dyDescent="0.25">
      <c r="A408" s="3" t="s">
        <v>10</v>
      </c>
      <c r="B408" s="3" t="s">
        <v>27</v>
      </c>
      <c r="C408" s="3" t="s">
        <v>12</v>
      </c>
      <c r="D408" s="3" t="s">
        <v>16</v>
      </c>
      <c r="E408" s="14" t="s">
        <v>17</v>
      </c>
      <c r="F408" s="14" t="s">
        <v>18</v>
      </c>
      <c r="G408" s="14">
        <v>2040</v>
      </c>
      <c r="H408">
        <v>324.55</v>
      </c>
      <c r="I408" t="s">
        <v>15</v>
      </c>
    </row>
    <row r="409" spans="1:9" ht="15" customHeight="1" x14ac:dyDescent="0.25">
      <c r="A409" s="3" t="s">
        <v>10</v>
      </c>
      <c r="B409" s="3" t="s">
        <v>27</v>
      </c>
      <c r="C409" s="3" t="s">
        <v>12</v>
      </c>
      <c r="D409" s="3" t="s">
        <v>16</v>
      </c>
      <c r="E409" s="14" t="s">
        <v>17</v>
      </c>
      <c r="F409" s="14" t="s">
        <v>18</v>
      </c>
      <c r="G409" s="14">
        <v>2045</v>
      </c>
      <c r="H409">
        <v>320.60000000000002</v>
      </c>
      <c r="I409" t="s">
        <v>15</v>
      </c>
    </row>
    <row r="410" spans="1:9" ht="15" customHeight="1" x14ac:dyDescent="0.25">
      <c r="A410" s="3" t="s">
        <v>10</v>
      </c>
      <c r="B410" s="3" t="s">
        <v>27</v>
      </c>
      <c r="C410" s="3" t="s">
        <v>12</v>
      </c>
      <c r="D410" s="3" t="s">
        <v>16</v>
      </c>
      <c r="E410" s="14" t="s">
        <v>17</v>
      </c>
      <c r="F410" s="14" t="s">
        <v>18</v>
      </c>
      <c r="G410" s="14">
        <v>2050</v>
      </c>
      <c r="H410">
        <v>316.45000000000005</v>
      </c>
      <c r="I410" t="s">
        <v>15</v>
      </c>
    </row>
    <row r="411" spans="1:9" ht="15" customHeight="1" x14ac:dyDescent="0.25">
      <c r="A411" s="3" t="s">
        <v>10</v>
      </c>
      <c r="B411" s="3" t="s">
        <v>27</v>
      </c>
      <c r="C411" s="3" t="s">
        <v>12</v>
      </c>
      <c r="D411" s="3" t="s">
        <v>16</v>
      </c>
      <c r="E411" s="14" t="s">
        <v>19</v>
      </c>
      <c r="F411" s="14" t="s">
        <v>18</v>
      </c>
      <c r="G411" s="14">
        <v>2025</v>
      </c>
      <c r="H411">
        <v>233.3</v>
      </c>
      <c r="I411" t="s">
        <v>15</v>
      </c>
    </row>
    <row r="412" spans="1:9" ht="15" customHeight="1" x14ac:dyDescent="0.25">
      <c r="A412" s="3" t="s">
        <v>10</v>
      </c>
      <c r="B412" s="3" t="s">
        <v>27</v>
      </c>
      <c r="C412" s="3" t="s">
        <v>12</v>
      </c>
      <c r="D412" s="3" t="s">
        <v>16</v>
      </c>
      <c r="E412" s="14" t="s">
        <v>19</v>
      </c>
      <c r="F412" s="14" t="s">
        <v>18</v>
      </c>
      <c r="G412" s="14">
        <v>2030</v>
      </c>
      <c r="H412">
        <v>233.70000000000002</v>
      </c>
      <c r="I412" t="s">
        <v>15</v>
      </c>
    </row>
    <row r="413" spans="1:9" ht="15" customHeight="1" x14ac:dyDescent="0.25">
      <c r="A413" s="3" t="s">
        <v>10</v>
      </c>
      <c r="B413" s="3" t="s">
        <v>27</v>
      </c>
      <c r="C413" s="3" t="s">
        <v>12</v>
      </c>
      <c r="D413" s="3" t="s">
        <v>16</v>
      </c>
      <c r="E413" s="14" t="s">
        <v>19</v>
      </c>
      <c r="F413" s="14" t="s">
        <v>18</v>
      </c>
      <c r="G413" s="14">
        <v>2035</v>
      </c>
      <c r="H413">
        <v>234.10000000000002</v>
      </c>
      <c r="I413" t="s">
        <v>15</v>
      </c>
    </row>
    <row r="414" spans="1:9" ht="15" customHeight="1" x14ac:dyDescent="0.25">
      <c r="A414" s="3" t="s">
        <v>10</v>
      </c>
      <c r="B414" s="3" t="s">
        <v>27</v>
      </c>
      <c r="C414" s="3" t="s">
        <v>12</v>
      </c>
      <c r="D414" s="3" t="s">
        <v>16</v>
      </c>
      <c r="E414" s="14" t="s">
        <v>19</v>
      </c>
      <c r="F414" s="14" t="s">
        <v>18</v>
      </c>
      <c r="G414" s="14">
        <v>2040</v>
      </c>
      <c r="H414">
        <v>245.55</v>
      </c>
      <c r="I414" t="s">
        <v>15</v>
      </c>
    </row>
    <row r="415" spans="1:9" ht="15" customHeight="1" x14ac:dyDescent="0.25">
      <c r="A415" s="3" t="s">
        <v>10</v>
      </c>
      <c r="B415" s="3" t="s">
        <v>27</v>
      </c>
      <c r="C415" s="3" t="s">
        <v>12</v>
      </c>
      <c r="D415" s="3" t="s">
        <v>16</v>
      </c>
      <c r="E415" s="14" t="s">
        <v>19</v>
      </c>
      <c r="F415" s="14" t="s">
        <v>18</v>
      </c>
      <c r="G415" s="14">
        <v>2045</v>
      </c>
      <c r="H415">
        <v>257</v>
      </c>
      <c r="I415" t="s">
        <v>15</v>
      </c>
    </row>
    <row r="416" spans="1:9" ht="15" customHeight="1" x14ac:dyDescent="0.25">
      <c r="A416" s="3" t="s">
        <v>10</v>
      </c>
      <c r="B416" s="3" t="s">
        <v>27</v>
      </c>
      <c r="C416" s="3" t="s">
        <v>12</v>
      </c>
      <c r="D416" s="3" t="s">
        <v>16</v>
      </c>
      <c r="E416" s="14" t="s">
        <v>19</v>
      </c>
      <c r="F416" s="14" t="s">
        <v>18</v>
      </c>
      <c r="G416" s="14">
        <v>2050</v>
      </c>
      <c r="H416">
        <v>267.89999999999998</v>
      </c>
      <c r="I416" t="s">
        <v>15</v>
      </c>
    </row>
    <row r="417" spans="1:9" ht="15" customHeight="1" x14ac:dyDescent="0.25">
      <c r="A417" s="3" t="s">
        <v>10</v>
      </c>
      <c r="B417" s="3" t="s">
        <v>27</v>
      </c>
      <c r="C417" s="3" t="s">
        <v>12</v>
      </c>
      <c r="D417" s="3" t="s">
        <v>16</v>
      </c>
      <c r="E417" s="14" t="s">
        <v>17</v>
      </c>
      <c r="F417" s="14" t="s">
        <v>20</v>
      </c>
      <c r="G417" s="14">
        <v>2025</v>
      </c>
      <c r="H417">
        <v>240.3</v>
      </c>
      <c r="I417" t="s">
        <v>15</v>
      </c>
    </row>
    <row r="418" spans="1:9" ht="15" customHeight="1" x14ac:dyDescent="0.25">
      <c r="A418" s="3" t="s">
        <v>10</v>
      </c>
      <c r="B418" s="3" t="s">
        <v>27</v>
      </c>
      <c r="C418" s="3" t="s">
        <v>12</v>
      </c>
      <c r="D418" s="3" t="s">
        <v>16</v>
      </c>
      <c r="E418" s="14" t="s">
        <v>17</v>
      </c>
      <c r="F418" s="14" t="s">
        <v>20</v>
      </c>
      <c r="G418" s="14">
        <v>2030</v>
      </c>
      <c r="H418">
        <v>240.3</v>
      </c>
      <c r="I418" t="s">
        <v>15</v>
      </c>
    </row>
    <row r="419" spans="1:9" ht="15" customHeight="1" x14ac:dyDescent="0.25">
      <c r="A419" s="3" t="s">
        <v>10</v>
      </c>
      <c r="B419" s="3" t="s">
        <v>27</v>
      </c>
      <c r="C419" s="3" t="s">
        <v>12</v>
      </c>
      <c r="D419" s="3" t="s">
        <v>16</v>
      </c>
      <c r="E419" s="14" t="s">
        <v>17</v>
      </c>
      <c r="F419" s="14" t="s">
        <v>20</v>
      </c>
      <c r="G419" s="14">
        <v>2035</v>
      </c>
      <c r="H419">
        <v>288.60000000000002</v>
      </c>
      <c r="I419" t="s">
        <v>15</v>
      </c>
    </row>
    <row r="420" spans="1:9" ht="15" customHeight="1" x14ac:dyDescent="0.25">
      <c r="A420" s="3" t="s">
        <v>10</v>
      </c>
      <c r="B420" s="3" t="s">
        <v>27</v>
      </c>
      <c r="C420" s="3" t="s">
        <v>12</v>
      </c>
      <c r="D420" s="3" t="s">
        <v>16</v>
      </c>
      <c r="E420" s="14" t="s">
        <v>17</v>
      </c>
      <c r="F420" s="14" t="s">
        <v>20</v>
      </c>
      <c r="G420" s="14">
        <v>2040</v>
      </c>
      <c r="H420">
        <v>288.60000000000002</v>
      </c>
      <c r="I420" t="s">
        <v>15</v>
      </c>
    </row>
    <row r="421" spans="1:9" ht="15" customHeight="1" x14ac:dyDescent="0.25">
      <c r="A421" s="3" t="s">
        <v>10</v>
      </c>
      <c r="B421" s="3" t="s">
        <v>27</v>
      </c>
      <c r="C421" s="3" t="s">
        <v>12</v>
      </c>
      <c r="D421" s="3" t="s">
        <v>16</v>
      </c>
      <c r="E421" s="14" t="s">
        <v>17</v>
      </c>
      <c r="F421" s="14" t="s">
        <v>20</v>
      </c>
      <c r="G421" s="14">
        <v>2045</v>
      </c>
      <c r="H421">
        <v>324.5</v>
      </c>
      <c r="I421" t="s">
        <v>15</v>
      </c>
    </row>
    <row r="422" spans="1:9" ht="15" customHeight="1" x14ac:dyDescent="0.25">
      <c r="A422" s="3" t="s">
        <v>10</v>
      </c>
      <c r="B422" s="3" t="s">
        <v>27</v>
      </c>
      <c r="C422" s="3" t="s">
        <v>12</v>
      </c>
      <c r="D422" s="3" t="s">
        <v>16</v>
      </c>
      <c r="E422" s="14" t="s">
        <v>17</v>
      </c>
      <c r="F422" s="14" t="s">
        <v>20</v>
      </c>
      <c r="G422" s="14">
        <v>2050</v>
      </c>
      <c r="H422">
        <v>334.95</v>
      </c>
      <c r="I422" t="s">
        <v>15</v>
      </c>
    </row>
    <row r="423" spans="1:9" ht="15" customHeight="1" x14ac:dyDescent="0.25">
      <c r="A423" s="3" t="s">
        <v>10</v>
      </c>
      <c r="B423" s="3" t="s">
        <v>27</v>
      </c>
      <c r="C423" s="3" t="s">
        <v>12</v>
      </c>
      <c r="D423" s="3" t="s">
        <v>16</v>
      </c>
      <c r="E423" s="14" t="s">
        <v>19</v>
      </c>
      <c r="F423" s="14" t="s">
        <v>20</v>
      </c>
      <c r="G423" s="14">
        <v>2025</v>
      </c>
      <c r="H423">
        <v>212.1</v>
      </c>
      <c r="I423" t="s">
        <v>15</v>
      </c>
    </row>
    <row r="424" spans="1:9" ht="15" customHeight="1" x14ac:dyDescent="0.25">
      <c r="A424" s="3" t="s">
        <v>10</v>
      </c>
      <c r="B424" s="3" t="s">
        <v>27</v>
      </c>
      <c r="C424" s="3" t="s">
        <v>12</v>
      </c>
      <c r="D424" s="3" t="s">
        <v>16</v>
      </c>
      <c r="E424" s="14" t="s">
        <v>19</v>
      </c>
      <c r="F424" s="14" t="s">
        <v>20</v>
      </c>
      <c r="G424" s="14">
        <v>2030</v>
      </c>
      <c r="H424">
        <v>228.3</v>
      </c>
      <c r="I424" t="s">
        <v>15</v>
      </c>
    </row>
    <row r="425" spans="1:9" ht="15" customHeight="1" x14ac:dyDescent="0.25">
      <c r="A425" s="3" t="s">
        <v>10</v>
      </c>
      <c r="B425" s="3" t="s">
        <v>27</v>
      </c>
      <c r="C425" s="3" t="s">
        <v>12</v>
      </c>
      <c r="D425" s="3" t="s">
        <v>16</v>
      </c>
      <c r="E425" s="14" t="s">
        <v>19</v>
      </c>
      <c r="F425" s="14" t="s">
        <v>20</v>
      </c>
      <c r="G425" s="14">
        <v>2035</v>
      </c>
      <c r="H425">
        <v>244.5</v>
      </c>
      <c r="I425" t="s">
        <v>15</v>
      </c>
    </row>
    <row r="426" spans="1:9" ht="15" customHeight="1" x14ac:dyDescent="0.25">
      <c r="A426" s="3" t="s">
        <v>10</v>
      </c>
      <c r="B426" s="3" t="s">
        <v>27</v>
      </c>
      <c r="C426" s="3" t="s">
        <v>12</v>
      </c>
      <c r="D426" s="3" t="s">
        <v>16</v>
      </c>
      <c r="E426" s="14" t="s">
        <v>19</v>
      </c>
      <c r="F426" s="14" t="s">
        <v>20</v>
      </c>
      <c r="G426" s="14">
        <v>2040</v>
      </c>
      <c r="H426">
        <v>266.35000000000002</v>
      </c>
      <c r="I426" t="s">
        <v>15</v>
      </c>
    </row>
    <row r="427" spans="1:9" ht="15" customHeight="1" x14ac:dyDescent="0.25">
      <c r="A427" s="3" t="s">
        <v>10</v>
      </c>
      <c r="B427" s="3" t="s">
        <v>27</v>
      </c>
      <c r="C427" s="3" t="s">
        <v>12</v>
      </c>
      <c r="D427" s="3" t="s">
        <v>16</v>
      </c>
      <c r="E427" s="14" t="s">
        <v>19</v>
      </c>
      <c r="F427" s="14" t="s">
        <v>20</v>
      </c>
      <c r="G427" s="14">
        <v>2045</v>
      </c>
      <c r="H427">
        <v>288.2</v>
      </c>
      <c r="I427" t="s">
        <v>15</v>
      </c>
    </row>
    <row r="428" spans="1:9" ht="15" customHeight="1" x14ac:dyDescent="0.25">
      <c r="A428" s="3" t="s">
        <v>10</v>
      </c>
      <c r="B428" s="3" t="s">
        <v>27</v>
      </c>
      <c r="C428" s="3" t="s">
        <v>12</v>
      </c>
      <c r="D428" s="3" t="s">
        <v>16</v>
      </c>
      <c r="E428" s="14" t="s">
        <v>19</v>
      </c>
      <c r="F428" s="14" t="s">
        <v>20</v>
      </c>
      <c r="G428" s="14">
        <v>2050</v>
      </c>
      <c r="H428">
        <v>305.45</v>
      </c>
      <c r="I428" t="s">
        <v>15</v>
      </c>
    </row>
    <row r="429" spans="1:9" ht="15" customHeight="1" x14ac:dyDescent="0.25">
      <c r="A429" s="3" t="s">
        <v>10</v>
      </c>
      <c r="B429" s="3" t="s">
        <v>27</v>
      </c>
      <c r="C429" s="3" t="s">
        <v>12</v>
      </c>
      <c r="D429" s="3" t="s">
        <v>16</v>
      </c>
      <c r="E429" s="14" t="s">
        <v>17</v>
      </c>
      <c r="F429" s="14" t="s">
        <v>21</v>
      </c>
      <c r="G429" s="14">
        <v>2025</v>
      </c>
      <c r="H429">
        <v>326.8</v>
      </c>
      <c r="I429" t="s">
        <v>15</v>
      </c>
    </row>
    <row r="430" spans="1:9" ht="15" customHeight="1" x14ac:dyDescent="0.25">
      <c r="A430" s="3" t="s">
        <v>10</v>
      </c>
      <c r="B430" s="3" t="s">
        <v>27</v>
      </c>
      <c r="C430" s="3" t="s">
        <v>12</v>
      </c>
      <c r="D430" s="3" t="s">
        <v>16</v>
      </c>
      <c r="E430" s="14" t="s">
        <v>17</v>
      </c>
      <c r="F430" s="14" t="s">
        <v>21</v>
      </c>
      <c r="G430" s="14">
        <v>2030</v>
      </c>
      <c r="H430">
        <v>335</v>
      </c>
      <c r="I430" t="s">
        <v>15</v>
      </c>
    </row>
    <row r="431" spans="1:9" ht="15" customHeight="1" x14ac:dyDescent="0.25">
      <c r="A431" s="3" t="s">
        <v>10</v>
      </c>
      <c r="B431" s="3" t="s">
        <v>27</v>
      </c>
      <c r="C431" s="3" t="s">
        <v>12</v>
      </c>
      <c r="D431" s="3" t="s">
        <v>16</v>
      </c>
      <c r="E431" s="14" t="s">
        <v>17</v>
      </c>
      <c r="F431" s="14" t="s">
        <v>21</v>
      </c>
      <c r="G431" s="14">
        <v>2035</v>
      </c>
      <c r="H431">
        <v>343.2</v>
      </c>
      <c r="I431" t="s">
        <v>15</v>
      </c>
    </row>
    <row r="432" spans="1:9" ht="15" customHeight="1" x14ac:dyDescent="0.25">
      <c r="A432" s="3" t="s">
        <v>10</v>
      </c>
      <c r="B432" s="3" t="s">
        <v>27</v>
      </c>
      <c r="C432" s="3" t="s">
        <v>12</v>
      </c>
      <c r="D432" s="3" t="s">
        <v>16</v>
      </c>
      <c r="E432" s="14" t="s">
        <v>17</v>
      </c>
      <c r="F432" s="14" t="s">
        <v>21</v>
      </c>
      <c r="G432" s="14">
        <v>2040</v>
      </c>
      <c r="H432">
        <v>339.5</v>
      </c>
      <c r="I432" t="s">
        <v>15</v>
      </c>
    </row>
    <row r="433" spans="1:9" ht="15" customHeight="1" x14ac:dyDescent="0.25">
      <c r="A433" s="3" t="s">
        <v>10</v>
      </c>
      <c r="B433" s="3" t="s">
        <v>27</v>
      </c>
      <c r="C433" s="3" t="s">
        <v>12</v>
      </c>
      <c r="D433" s="3" t="s">
        <v>16</v>
      </c>
      <c r="E433" s="14" t="s">
        <v>17</v>
      </c>
      <c r="F433" s="14" t="s">
        <v>21</v>
      </c>
      <c r="G433" s="14">
        <v>2045</v>
      </c>
      <c r="H433">
        <v>335.8</v>
      </c>
      <c r="I433" t="s">
        <v>15</v>
      </c>
    </row>
    <row r="434" spans="1:9" ht="15" customHeight="1" x14ac:dyDescent="0.25">
      <c r="A434" s="3" t="s">
        <v>10</v>
      </c>
      <c r="B434" s="3" t="s">
        <v>27</v>
      </c>
      <c r="C434" s="3" t="s">
        <v>12</v>
      </c>
      <c r="D434" s="3" t="s">
        <v>16</v>
      </c>
      <c r="E434" s="14" t="s">
        <v>17</v>
      </c>
      <c r="F434" s="14" t="s">
        <v>21</v>
      </c>
      <c r="G434" s="14">
        <v>2050</v>
      </c>
      <c r="H434">
        <v>334.5</v>
      </c>
      <c r="I434" t="s">
        <v>15</v>
      </c>
    </row>
    <row r="435" spans="1:9" ht="15" customHeight="1" x14ac:dyDescent="0.25">
      <c r="A435" s="3" t="s">
        <v>10</v>
      </c>
      <c r="B435" s="3" t="s">
        <v>27</v>
      </c>
      <c r="C435" s="3" t="s">
        <v>12</v>
      </c>
      <c r="D435" s="3" t="s">
        <v>16</v>
      </c>
      <c r="E435" s="14" t="s">
        <v>19</v>
      </c>
      <c r="F435" s="14" t="s">
        <v>21</v>
      </c>
      <c r="G435" s="14">
        <v>2025</v>
      </c>
      <c r="H435">
        <v>252.5</v>
      </c>
      <c r="I435" t="s">
        <v>15</v>
      </c>
    </row>
    <row r="436" spans="1:9" ht="15" customHeight="1" x14ac:dyDescent="0.25">
      <c r="A436" s="3" t="s">
        <v>10</v>
      </c>
      <c r="B436" s="3" t="s">
        <v>27</v>
      </c>
      <c r="C436" s="3" t="s">
        <v>12</v>
      </c>
      <c r="D436" s="3" t="s">
        <v>16</v>
      </c>
      <c r="E436" s="14" t="s">
        <v>19</v>
      </c>
      <c r="F436" s="14" t="s">
        <v>21</v>
      </c>
      <c r="G436" s="14">
        <v>2030</v>
      </c>
      <c r="H436">
        <v>256.3</v>
      </c>
      <c r="I436" t="s">
        <v>15</v>
      </c>
    </row>
    <row r="437" spans="1:9" ht="15" customHeight="1" x14ac:dyDescent="0.25">
      <c r="A437" s="3" t="s">
        <v>10</v>
      </c>
      <c r="B437" s="3" t="s">
        <v>27</v>
      </c>
      <c r="C437" s="3" t="s">
        <v>12</v>
      </c>
      <c r="D437" s="3" t="s">
        <v>16</v>
      </c>
      <c r="E437" s="14" t="s">
        <v>19</v>
      </c>
      <c r="F437" s="14" t="s">
        <v>21</v>
      </c>
      <c r="G437" s="14">
        <v>2035</v>
      </c>
      <c r="H437">
        <v>260.10000000000002</v>
      </c>
      <c r="I437" t="s">
        <v>15</v>
      </c>
    </row>
    <row r="438" spans="1:9" ht="15" customHeight="1" x14ac:dyDescent="0.25">
      <c r="A438" s="3" t="s">
        <v>10</v>
      </c>
      <c r="B438" s="3" t="s">
        <v>27</v>
      </c>
      <c r="C438" s="3" t="s">
        <v>12</v>
      </c>
      <c r="D438" s="3" t="s">
        <v>16</v>
      </c>
      <c r="E438" s="14" t="s">
        <v>19</v>
      </c>
      <c r="F438" s="14" t="s">
        <v>21</v>
      </c>
      <c r="G438" s="14">
        <v>2040</v>
      </c>
      <c r="H438">
        <v>270.5</v>
      </c>
      <c r="I438" t="s">
        <v>15</v>
      </c>
    </row>
    <row r="439" spans="1:9" ht="15" customHeight="1" x14ac:dyDescent="0.25">
      <c r="A439" s="3" t="s">
        <v>10</v>
      </c>
      <c r="B439" s="3" t="s">
        <v>27</v>
      </c>
      <c r="C439" s="3" t="s">
        <v>12</v>
      </c>
      <c r="D439" s="3" t="s">
        <v>16</v>
      </c>
      <c r="E439" s="14" t="s">
        <v>19</v>
      </c>
      <c r="F439" s="14" t="s">
        <v>21</v>
      </c>
      <c r="G439" s="14">
        <v>2045</v>
      </c>
      <c r="H439">
        <v>280.90000000000003</v>
      </c>
      <c r="I439" t="s">
        <v>15</v>
      </c>
    </row>
    <row r="440" spans="1:9" ht="15" customHeight="1" x14ac:dyDescent="0.25">
      <c r="A440" s="3" t="s">
        <v>10</v>
      </c>
      <c r="B440" s="3" t="s">
        <v>27</v>
      </c>
      <c r="C440" s="3" t="s">
        <v>12</v>
      </c>
      <c r="D440" s="3" t="s">
        <v>16</v>
      </c>
      <c r="E440" s="14" t="s">
        <v>19</v>
      </c>
      <c r="F440" s="14" t="s">
        <v>21</v>
      </c>
      <c r="G440" s="14">
        <v>2050</v>
      </c>
      <c r="H440">
        <v>290.35000000000002</v>
      </c>
      <c r="I440" t="s">
        <v>15</v>
      </c>
    </row>
    <row r="441" spans="1:9" ht="15" customHeight="1" x14ac:dyDescent="0.25">
      <c r="A441" s="3" t="s">
        <v>10</v>
      </c>
      <c r="B441" s="3" t="s">
        <v>27</v>
      </c>
      <c r="C441" s="3" t="s">
        <v>12</v>
      </c>
      <c r="D441" s="3" t="s">
        <v>16</v>
      </c>
      <c r="E441" s="14" t="s">
        <v>17</v>
      </c>
      <c r="F441" s="14" t="s">
        <v>22</v>
      </c>
      <c r="G441" s="14">
        <v>2025</v>
      </c>
      <c r="H441">
        <v>281.7</v>
      </c>
      <c r="I441" t="s">
        <v>15</v>
      </c>
    </row>
    <row r="442" spans="1:9" ht="15" customHeight="1" x14ac:dyDescent="0.25">
      <c r="A442" s="3" t="s">
        <v>10</v>
      </c>
      <c r="B442" s="3" t="s">
        <v>27</v>
      </c>
      <c r="C442" s="3" t="s">
        <v>12</v>
      </c>
      <c r="D442" s="3" t="s">
        <v>16</v>
      </c>
      <c r="E442" s="14" t="s">
        <v>17</v>
      </c>
      <c r="F442" s="14" t="s">
        <v>22</v>
      </c>
      <c r="G442" s="14">
        <v>2030</v>
      </c>
      <c r="H442">
        <v>281.7</v>
      </c>
      <c r="I442" t="s">
        <v>15</v>
      </c>
    </row>
    <row r="443" spans="1:9" ht="15" customHeight="1" x14ac:dyDescent="0.25">
      <c r="A443" s="3" t="s">
        <v>10</v>
      </c>
      <c r="B443" s="3" t="s">
        <v>27</v>
      </c>
      <c r="C443" s="3" t="s">
        <v>12</v>
      </c>
      <c r="D443" s="3" t="s">
        <v>16</v>
      </c>
      <c r="E443" s="14" t="s">
        <v>17</v>
      </c>
      <c r="F443" s="14" t="s">
        <v>22</v>
      </c>
      <c r="G443" s="14">
        <v>2035</v>
      </c>
      <c r="H443">
        <v>334.3</v>
      </c>
      <c r="I443" t="s">
        <v>15</v>
      </c>
    </row>
    <row r="444" spans="1:9" ht="15" customHeight="1" x14ac:dyDescent="0.25">
      <c r="A444" s="3" t="s">
        <v>10</v>
      </c>
      <c r="B444" s="3" t="s">
        <v>27</v>
      </c>
      <c r="C444" s="3" t="s">
        <v>12</v>
      </c>
      <c r="D444" s="3" t="s">
        <v>16</v>
      </c>
      <c r="E444" s="14" t="s">
        <v>17</v>
      </c>
      <c r="F444" s="14" t="s">
        <v>22</v>
      </c>
      <c r="G444" s="14">
        <v>2040</v>
      </c>
      <c r="H444">
        <v>340</v>
      </c>
      <c r="I444" t="s">
        <v>15</v>
      </c>
    </row>
    <row r="445" spans="1:9" ht="15" customHeight="1" x14ac:dyDescent="0.25">
      <c r="A445" s="3" t="s">
        <v>10</v>
      </c>
      <c r="B445" s="3" t="s">
        <v>27</v>
      </c>
      <c r="C445" s="3" t="s">
        <v>12</v>
      </c>
      <c r="D445" s="3" t="s">
        <v>16</v>
      </c>
      <c r="E445" s="14" t="s">
        <v>17</v>
      </c>
      <c r="F445" s="14" t="s">
        <v>22</v>
      </c>
      <c r="G445" s="14">
        <v>2045</v>
      </c>
      <c r="H445">
        <v>345.70000000000005</v>
      </c>
      <c r="I445" t="s">
        <v>15</v>
      </c>
    </row>
    <row r="446" spans="1:9" ht="15" customHeight="1" x14ac:dyDescent="0.25">
      <c r="A446" s="3" t="s">
        <v>10</v>
      </c>
      <c r="B446" s="3" t="s">
        <v>27</v>
      </c>
      <c r="C446" s="3" t="s">
        <v>12</v>
      </c>
      <c r="D446" s="3" t="s">
        <v>16</v>
      </c>
      <c r="E446" s="14" t="s">
        <v>17</v>
      </c>
      <c r="F446" s="14" t="s">
        <v>22</v>
      </c>
      <c r="G446" s="14">
        <v>2050</v>
      </c>
      <c r="H446">
        <v>347.35</v>
      </c>
      <c r="I446" t="s">
        <v>15</v>
      </c>
    </row>
    <row r="447" spans="1:9" ht="15" customHeight="1" x14ac:dyDescent="0.25">
      <c r="A447" s="3" t="s">
        <v>10</v>
      </c>
      <c r="B447" s="3" t="s">
        <v>27</v>
      </c>
      <c r="C447" s="3" t="s">
        <v>12</v>
      </c>
      <c r="D447" s="3" t="s">
        <v>16</v>
      </c>
      <c r="E447" s="14" t="s">
        <v>19</v>
      </c>
      <c r="F447" s="14" t="s">
        <v>22</v>
      </c>
      <c r="G447" s="14">
        <v>2025</v>
      </c>
      <c r="H447">
        <v>251.8</v>
      </c>
      <c r="I447" t="s">
        <v>15</v>
      </c>
    </row>
    <row r="448" spans="1:9" ht="15" customHeight="1" x14ac:dyDescent="0.25">
      <c r="A448" s="3" t="s">
        <v>10</v>
      </c>
      <c r="B448" s="3" t="s">
        <v>27</v>
      </c>
      <c r="C448" s="3" t="s">
        <v>12</v>
      </c>
      <c r="D448" s="3" t="s">
        <v>16</v>
      </c>
      <c r="E448" s="14" t="s">
        <v>19</v>
      </c>
      <c r="F448" s="14" t="s">
        <v>22</v>
      </c>
      <c r="G448" s="14">
        <v>2030</v>
      </c>
      <c r="H448">
        <v>258.10000000000002</v>
      </c>
      <c r="I448" t="s">
        <v>15</v>
      </c>
    </row>
    <row r="449" spans="1:9" ht="15" customHeight="1" x14ac:dyDescent="0.25">
      <c r="A449" s="3" t="s">
        <v>10</v>
      </c>
      <c r="B449" s="3" t="s">
        <v>27</v>
      </c>
      <c r="C449" s="3" t="s">
        <v>12</v>
      </c>
      <c r="D449" s="3" t="s">
        <v>16</v>
      </c>
      <c r="E449" s="14" t="s">
        <v>19</v>
      </c>
      <c r="F449" s="14" t="s">
        <v>22</v>
      </c>
      <c r="G449" s="14">
        <v>2035</v>
      </c>
      <c r="H449">
        <v>264.40000000000003</v>
      </c>
      <c r="I449" t="s">
        <v>15</v>
      </c>
    </row>
    <row r="450" spans="1:9" ht="15" customHeight="1" x14ac:dyDescent="0.25">
      <c r="A450" s="3" t="s">
        <v>10</v>
      </c>
      <c r="B450" s="3" t="s">
        <v>27</v>
      </c>
      <c r="C450" s="3" t="s">
        <v>12</v>
      </c>
      <c r="D450" s="3" t="s">
        <v>16</v>
      </c>
      <c r="E450" s="14" t="s">
        <v>19</v>
      </c>
      <c r="F450" s="14" t="s">
        <v>22</v>
      </c>
      <c r="G450" s="14">
        <v>2040</v>
      </c>
      <c r="H450">
        <v>280.70000000000005</v>
      </c>
      <c r="I450" t="s">
        <v>15</v>
      </c>
    </row>
    <row r="451" spans="1:9" ht="15" customHeight="1" x14ac:dyDescent="0.25">
      <c r="A451" s="3" t="s">
        <v>10</v>
      </c>
      <c r="B451" s="3" t="s">
        <v>27</v>
      </c>
      <c r="C451" s="3" t="s">
        <v>12</v>
      </c>
      <c r="D451" s="3" t="s">
        <v>16</v>
      </c>
      <c r="E451" s="14" t="s">
        <v>19</v>
      </c>
      <c r="F451" s="14" t="s">
        <v>22</v>
      </c>
      <c r="G451" s="14">
        <v>2045</v>
      </c>
      <c r="H451">
        <v>297</v>
      </c>
      <c r="I451" t="s">
        <v>15</v>
      </c>
    </row>
    <row r="452" spans="1:9" ht="15" customHeight="1" x14ac:dyDescent="0.25">
      <c r="A452" s="3" t="s">
        <v>10</v>
      </c>
      <c r="B452" s="3" t="s">
        <v>27</v>
      </c>
      <c r="C452" s="3" t="s">
        <v>12</v>
      </c>
      <c r="D452" s="3" t="s">
        <v>16</v>
      </c>
      <c r="E452" s="14" t="s">
        <v>19</v>
      </c>
      <c r="F452" s="14" t="s">
        <v>22</v>
      </c>
      <c r="G452" s="14">
        <v>2050</v>
      </c>
      <c r="H452">
        <v>309.2</v>
      </c>
      <c r="I452" t="s">
        <v>15</v>
      </c>
    </row>
    <row r="453" spans="1:9" ht="15" customHeight="1" x14ac:dyDescent="0.25">
      <c r="A453" s="3" t="s">
        <v>10</v>
      </c>
      <c r="B453" s="3" t="s">
        <v>27</v>
      </c>
      <c r="C453" s="3" t="s">
        <v>12</v>
      </c>
      <c r="D453" s="3" t="s">
        <v>16</v>
      </c>
      <c r="E453" s="14" t="s">
        <v>17</v>
      </c>
      <c r="F453" s="14" t="s">
        <v>23</v>
      </c>
      <c r="G453" s="14">
        <v>2025</v>
      </c>
      <c r="H453">
        <v>300.39999999999998</v>
      </c>
      <c r="I453" t="s">
        <v>15</v>
      </c>
    </row>
    <row r="454" spans="1:9" ht="15" customHeight="1" x14ac:dyDescent="0.25">
      <c r="A454" s="3" t="s">
        <v>10</v>
      </c>
      <c r="B454" s="3" t="s">
        <v>27</v>
      </c>
      <c r="C454" s="3" t="s">
        <v>12</v>
      </c>
      <c r="D454" s="3" t="s">
        <v>16</v>
      </c>
      <c r="E454" s="14" t="s">
        <v>17</v>
      </c>
      <c r="F454" s="14" t="s">
        <v>23</v>
      </c>
      <c r="G454" s="14">
        <v>2030</v>
      </c>
      <c r="H454">
        <v>300.85000000000002</v>
      </c>
      <c r="I454" t="s">
        <v>15</v>
      </c>
    </row>
    <row r="455" spans="1:9" ht="15" customHeight="1" x14ac:dyDescent="0.25">
      <c r="A455" s="3" t="s">
        <v>10</v>
      </c>
      <c r="B455" s="3" t="s">
        <v>27</v>
      </c>
      <c r="C455" s="3" t="s">
        <v>12</v>
      </c>
      <c r="D455" s="3" t="s">
        <v>16</v>
      </c>
      <c r="E455" s="14" t="s">
        <v>17</v>
      </c>
      <c r="F455" s="14" t="s">
        <v>23</v>
      </c>
      <c r="G455" s="14">
        <v>2035</v>
      </c>
      <c r="H455">
        <v>301.3</v>
      </c>
      <c r="I455" t="s">
        <v>15</v>
      </c>
    </row>
    <row r="456" spans="1:9" ht="15" customHeight="1" x14ac:dyDescent="0.25">
      <c r="A456" s="3" t="s">
        <v>10</v>
      </c>
      <c r="B456" s="3" t="s">
        <v>27</v>
      </c>
      <c r="C456" s="3" t="s">
        <v>12</v>
      </c>
      <c r="D456" s="3" t="s">
        <v>16</v>
      </c>
      <c r="E456" s="14" t="s">
        <v>17</v>
      </c>
      <c r="F456" s="14" t="s">
        <v>23</v>
      </c>
      <c r="G456" s="14">
        <v>2040</v>
      </c>
      <c r="H456">
        <v>298.60000000000002</v>
      </c>
      <c r="I456" t="s">
        <v>15</v>
      </c>
    </row>
    <row r="457" spans="1:9" ht="15" customHeight="1" x14ac:dyDescent="0.25">
      <c r="A457" s="3" t="s">
        <v>10</v>
      </c>
      <c r="B457" s="3" t="s">
        <v>27</v>
      </c>
      <c r="C457" s="3" t="s">
        <v>12</v>
      </c>
      <c r="D457" s="3" t="s">
        <v>16</v>
      </c>
      <c r="E457" s="14" t="s">
        <v>17</v>
      </c>
      <c r="F457" s="14" t="s">
        <v>23</v>
      </c>
      <c r="G457" s="14">
        <v>2045</v>
      </c>
      <c r="H457">
        <v>295.90000000000003</v>
      </c>
      <c r="I457" t="s">
        <v>15</v>
      </c>
    </row>
    <row r="458" spans="1:9" ht="15" customHeight="1" x14ac:dyDescent="0.25">
      <c r="A458" s="3" t="s">
        <v>10</v>
      </c>
      <c r="B458" s="3" t="s">
        <v>27</v>
      </c>
      <c r="C458" s="3" t="s">
        <v>12</v>
      </c>
      <c r="D458" s="3" t="s">
        <v>16</v>
      </c>
      <c r="E458" s="14" t="s">
        <v>17</v>
      </c>
      <c r="F458" s="14" t="s">
        <v>23</v>
      </c>
      <c r="G458" s="14">
        <v>2050</v>
      </c>
      <c r="H458">
        <v>292.85000000000002</v>
      </c>
      <c r="I458" t="s">
        <v>15</v>
      </c>
    </row>
    <row r="459" spans="1:9" ht="15" customHeight="1" x14ac:dyDescent="0.25">
      <c r="A459" s="3" t="s">
        <v>10</v>
      </c>
      <c r="B459" s="3" t="s">
        <v>27</v>
      </c>
      <c r="C459" s="3" t="s">
        <v>12</v>
      </c>
      <c r="D459" s="3" t="s">
        <v>16</v>
      </c>
      <c r="E459" s="14" t="s">
        <v>19</v>
      </c>
      <c r="F459" s="14" t="s">
        <v>23</v>
      </c>
      <c r="G459" s="14">
        <v>2025</v>
      </c>
      <c r="H459">
        <v>186.2</v>
      </c>
      <c r="I459" t="s">
        <v>15</v>
      </c>
    </row>
    <row r="460" spans="1:9" ht="15" customHeight="1" x14ac:dyDescent="0.25">
      <c r="A460" s="3" t="s">
        <v>10</v>
      </c>
      <c r="B460" s="3" t="s">
        <v>27</v>
      </c>
      <c r="C460" s="3" t="s">
        <v>12</v>
      </c>
      <c r="D460" s="3" t="s">
        <v>16</v>
      </c>
      <c r="E460" s="14" t="s">
        <v>19</v>
      </c>
      <c r="F460" s="14" t="s">
        <v>23</v>
      </c>
      <c r="G460" s="14">
        <v>2030</v>
      </c>
      <c r="H460">
        <v>197.4</v>
      </c>
      <c r="I460" t="s">
        <v>15</v>
      </c>
    </row>
    <row r="461" spans="1:9" ht="15" customHeight="1" x14ac:dyDescent="0.25">
      <c r="A461" s="3" t="s">
        <v>10</v>
      </c>
      <c r="B461" s="3" t="s">
        <v>27</v>
      </c>
      <c r="C461" s="3" t="s">
        <v>12</v>
      </c>
      <c r="D461" s="3" t="s">
        <v>16</v>
      </c>
      <c r="E461" s="14" t="s">
        <v>19</v>
      </c>
      <c r="F461" s="14" t="s">
        <v>23</v>
      </c>
      <c r="G461" s="14">
        <v>2035</v>
      </c>
      <c r="H461">
        <v>208.60000000000002</v>
      </c>
      <c r="I461" t="s">
        <v>15</v>
      </c>
    </row>
    <row r="462" spans="1:9" ht="15" customHeight="1" x14ac:dyDescent="0.25">
      <c r="A462" s="3" t="s">
        <v>10</v>
      </c>
      <c r="B462" s="3" t="s">
        <v>27</v>
      </c>
      <c r="C462" s="3" t="s">
        <v>12</v>
      </c>
      <c r="D462" s="3" t="s">
        <v>16</v>
      </c>
      <c r="E462" s="14" t="s">
        <v>19</v>
      </c>
      <c r="F462" s="14" t="s">
        <v>23</v>
      </c>
      <c r="G462" s="14">
        <v>2040</v>
      </c>
      <c r="H462">
        <v>220.8</v>
      </c>
      <c r="I462" t="s">
        <v>15</v>
      </c>
    </row>
    <row r="463" spans="1:9" ht="15" customHeight="1" x14ac:dyDescent="0.25">
      <c r="A463" s="3" t="s">
        <v>10</v>
      </c>
      <c r="B463" s="3" t="s">
        <v>27</v>
      </c>
      <c r="C463" s="3" t="s">
        <v>12</v>
      </c>
      <c r="D463" s="3" t="s">
        <v>16</v>
      </c>
      <c r="E463" s="14" t="s">
        <v>19</v>
      </c>
      <c r="F463" s="14" t="s">
        <v>23</v>
      </c>
      <c r="G463" s="14">
        <v>2045</v>
      </c>
      <c r="H463">
        <v>233</v>
      </c>
      <c r="I463" t="s">
        <v>15</v>
      </c>
    </row>
    <row r="464" spans="1:9" ht="15" customHeight="1" x14ac:dyDescent="0.25">
      <c r="A464" s="3" t="s">
        <v>10</v>
      </c>
      <c r="B464" s="3" t="s">
        <v>27</v>
      </c>
      <c r="C464" s="3" t="s">
        <v>12</v>
      </c>
      <c r="D464" s="3" t="s">
        <v>16</v>
      </c>
      <c r="E464" s="14" t="s">
        <v>19</v>
      </c>
      <c r="F464" s="14" t="s">
        <v>23</v>
      </c>
      <c r="G464" s="14">
        <v>2050</v>
      </c>
      <c r="H464">
        <v>244</v>
      </c>
      <c r="I464" t="s">
        <v>15</v>
      </c>
    </row>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sheetData>
  <mergeCells count="1">
    <mergeCell ref="A1:I1"/>
  </mergeCells>
  <phoneticPr fontId="6"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H43"/>
  <sheetViews>
    <sheetView tabSelected="1" workbookViewId="0">
      <selection activeCell="M29" sqref="M29"/>
    </sheetView>
  </sheetViews>
  <sheetFormatPr defaultColWidth="11.42578125" defaultRowHeight="15" x14ac:dyDescent="0.25"/>
  <sheetData>
    <row r="1" spans="1:8" s="18" customFormat="1" ht="111" customHeight="1" x14ac:dyDescent="0.25">
      <c r="A1" s="29" t="s">
        <v>83</v>
      </c>
      <c r="B1" s="29"/>
      <c r="C1" s="29"/>
      <c r="D1" s="29"/>
      <c r="E1" s="29"/>
      <c r="F1" s="29"/>
      <c r="G1" s="29"/>
      <c r="H1" s="29"/>
    </row>
    <row r="2" spans="1:8" s="18" customFormat="1" x14ac:dyDescent="0.25">
      <c r="A2" s="18" t="s">
        <v>1</v>
      </c>
      <c r="B2" s="18" t="s">
        <v>7</v>
      </c>
      <c r="C2" s="18" t="s">
        <v>3</v>
      </c>
      <c r="D2" s="18" t="s">
        <v>38</v>
      </c>
      <c r="E2" s="18" t="s">
        <v>84</v>
      </c>
      <c r="F2" s="18" t="s">
        <v>85</v>
      </c>
      <c r="G2" s="18" t="s">
        <v>8</v>
      </c>
      <c r="H2" s="18" t="s">
        <v>9</v>
      </c>
    </row>
    <row r="3" spans="1:8" s="18" customFormat="1" x14ac:dyDescent="0.25">
      <c r="A3" s="18" t="s">
        <v>86</v>
      </c>
      <c r="B3" s="18">
        <v>2030</v>
      </c>
      <c r="C3" s="18" t="s">
        <v>12</v>
      </c>
      <c r="D3" s="18" t="s">
        <v>17</v>
      </c>
      <c r="E3" s="18">
        <v>100</v>
      </c>
      <c r="F3" s="24">
        <v>155.80000000000001</v>
      </c>
      <c r="G3" s="25">
        <v>247.6</v>
      </c>
      <c r="H3" s="18" t="s">
        <v>87</v>
      </c>
    </row>
    <row r="4" spans="1:8" s="18" customFormat="1" x14ac:dyDescent="0.25">
      <c r="A4" s="18" t="s">
        <v>86</v>
      </c>
      <c r="B4" s="18">
        <v>2030</v>
      </c>
      <c r="C4" s="18" t="s">
        <v>24</v>
      </c>
      <c r="D4" s="18" t="s">
        <v>19</v>
      </c>
      <c r="E4" s="18">
        <v>5</v>
      </c>
      <c r="F4" s="24">
        <v>5.8</v>
      </c>
      <c r="G4" s="18">
        <v>110.7</v>
      </c>
      <c r="H4" s="18" t="s">
        <v>87</v>
      </c>
    </row>
    <row r="5" spans="1:8" s="18" customFormat="1" x14ac:dyDescent="0.25">
      <c r="A5" s="18" t="s">
        <v>86</v>
      </c>
      <c r="B5" s="18">
        <v>2030</v>
      </c>
      <c r="C5" s="18" t="s">
        <v>24</v>
      </c>
      <c r="D5" s="18" t="s">
        <v>17</v>
      </c>
      <c r="E5" s="18">
        <v>5</v>
      </c>
      <c r="F5" s="24">
        <v>7.8</v>
      </c>
      <c r="G5" s="18">
        <v>111.3</v>
      </c>
      <c r="H5" s="18" t="s">
        <v>87</v>
      </c>
    </row>
    <row r="6" spans="1:8" s="18" customFormat="1" x14ac:dyDescent="0.25">
      <c r="A6" s="18" t="s">
        <v>86</v>
      </c>
      <c r="B6" s="18">
        <v>2030</v>
      </c>
      <c r="C6" s="18" t="s">
        <v>12</v>
      </c>
      <c r="D6" s="18" t="s">
        <v>19</v>
      </c>
      <c r="E6" s="18">
        <v>100</v>
      </c>
      <c r="F6" s="24">
        <v>116.1</v>
      </c>
      <c r="G6" s="18">
        <v>328.3</v>
      </c>
      <c r="H6" s="18" t="s">
        <v>87</v>
      </c>
    </row>
    <row r="7" spans="1:8" s="18" customFormat="1" x14ac:dyDescent="0.25">
      <c r="A7" s="18" t="s">
        <v>86</v>
      </c>
      <c r="B7" s="18">
        <v>2030</v>
      </c>
      <c r="C7" s="18" t="s">
        <v>12</v>
      </c>
      <c r="D7" s="18" t="s">
        <v>17</v>
      </c>
      <c r="E7" s="18">
        <v>50</v>
      </c>
      <c r="F7" s="24">
        <v>77.900000000000006</v>
      </c>
      <c r="G7" s="25">
        <v>196.8</v>
      </c>
      <c r="H7" s="18" t="s">
        <v>87</v>
      </c>
    </row>
    <row r="8" spans="1:8" s="18" customFormat="1" x14ac:dyDescent="0.25">
      <c r="A8" s="18" t="s">
        <v>86</v>
      </c>
      <c r="B8" s="18">
        <v>2030</v>
      </c>
      <c r="C8" s="18" t="s">
        <v>24</v>
      </c>
      <c r="D8" s="18" t="s">
        <v>19</v>
      </c>
      <c r="E8" s="18">
        <v>20</v>
      </c>
      <c r="F8" s="24">
        <v>23.2</v>
      </c>
      <c r="G8" s="18">
        <v>142</v>
      </c>
      <c r="H8" s="18" t="s">
        <v>87</v>
      </c>
    </row>
    <row r="9" spans="1:8" s="18" customFormat="1" x14ac:dyDescent="0.25">
      <c r="A9" s="18" t="s">
        <v>86</v>
      </c>
      <c r="B9" s="18">
        <v>2030</v>
      </c>
      <c r="C9" s="18" t="s">
        <v>24</v>
      </c>
      <c r="D9" s="18" t="s">
        <v>17</v>
      </c>
      <c r="E9" s="18">
        <v>20</v>
      </c>
      <c r="F9" s="24">
        <v>31.2</v>
      </c>
      <c r="G9" s="18">
        <v>148.5</v>
      </c>
      <c r="H9" s="18" t="s">
        <v>87</v>
      </c>
    </row>
    <row r="10" spans="1:8" s="18" customFormat="1" x14ac:dyDescent="0.25">
      <c r="A10" s="18" t="s">
        <v>86</v>
      </c>
      <c r="B10" s="18">
        <v>2030</v>
      </c>
      <c r="C10" s="18" t="s">
        <v>12</v>
      </c>
      <c r="D10" s="18" t="s">
        <v>19</v>
      </c>
      <c r="E10" s="18">
        <v>50</v>
      </c>
      <c r="F10" s="24">
        <v>58.1</v>
      </c>
      <c r="G10" s="18">
        <v>259.39999999999998</v>
      </c>
      <c r="H10" s="18" t="s">
        <v>87</v>
      </c>
    </row>
    <row r="11" spans="1:8" s="18" customFormat="1" x14ac:dyDescent="0.25">
      <c r="A11" s="18" t="s">
        <v>86</v>
      </c>
      <c r="B11" s="18">
        <v>2030</v>
      </c>
      <c r="C11" s="18" t="s">
        <v>12</v>
      </c>
      <c r="D11" s="18" t="s">
        <v>17</v>
      </c>
      <c r="E11" s="18">
        <v>35</v>
      </c>
      <c r="F11" s="24">
        <v>54.5</v>
      </c>
      <c r="G11" s="25">
        <v>131.5</v>
      </c>
      <c r="H11" s="18" t="s">
        <v>87</v>
      </c>
    </row>
    <row r="12" spans="1:8" s="18" customFormat="1" x14ac:dyDescent="0.25">
      <c r="A12" s="18" t="s">
        <v>86</v>
      </c>
      <c r="B12" s="18">
        <v>2030</v>
      </c>
      <c r="C12" s="18" t="s">
        <v>24</v>
      </c>
      <c r="D12" s="18" t="s">
        <v>19</v>
      </c>
      <c r="E12" s="18">
        <v>35</v>
      </c>
      <c r="F12" s="24">
        <v>40.6</v>
      </c>
      <c r="G12" s="18">
        <v>168</v>
      </c>
      <c r="H12" s="18" t="s">
        <v>87</v>
      </c>
    </row>
    <row r="13" spans="1:8" s="18" customFormat="1" x14ac:dyDescent="0.25">
      <c r="A13" s="18" t="s">
        <v>86</v>
      </c>
      <c r="B13" s="18">
        <v>2030</v>
      </c>
      <c r="C13" s="18" t="s">
        <v>24</v>
      </c>
      <c r="D13" s="18" t="s">
        <v>17</v>
      </c>
      <c r="E13" s="18">
        <v>35</v>
      </c>
      <c r="F13" s="24">
        <v>54.5</v>
      </c>
      <c r="G13" s="18">
        <v>171.9</v>
      </c>
      <c r="H13" s="18" t="s">
        <v>87</v>
      </c>
    </row>
    <row r="14" spans="1:8" s="18" customFormat="1" x14ac:dyDescent="0.25">
      <c r="A14" s="18" t="s">
        <v>86</v>
      </c>
      <c r="B14" s="18">
        <v>2030</v>
      </c>
      <c r="C14" s="18" t="s">
        <v>12</v>
      </c>
      <c r="D14" s="18" t="s">
        <v>19</v>
      </c>
      <c r="E14" s="18">
        <v>35</v>
      </c>
      <c r="F14" s="24">
        <v>40.6</v>
      </c>
      <c r="G14" s="18">
        <v>198.2</v>
      </c>
      <c r="H14" s="18" t="s">
        <v>87</v>
      </c>
    </row>
    <row r="15" spans="1:8" s="18" customFormat="1" x14ac:dyDescent="0.25">
      <c r="A15" s="18" t="s">
        <v>86</v>
      </c>
      <c r="B15" s="18">
        <v>2030</v>
      </c>
      <c r="C15" s="18" t="s">
        <v>12</v>
      </c>
      <c r="D15" s="18" t="s">
        <v>17</v>
      </c>
      <c r="E15" s="18">
        <v>20</v>
      </c>
      <c r="F15" s="24">
        <v>31.2</v>
      </c>
      <c r="G15" s="25">
        <v>78.2</v>
      </c>
      <c r="H15" s="18" t="s">
        <v>87</v>
      </c>
    </row>
    <row r="16" spans="1:8" s="18" customFormat="1" x14ac:dyDescent="0.25">
      <c r="A16" s="18" t="s">
        <v>86</v>
      </c>
      <c r="B16" s="18">
        <v>2030</v>
      </c>
      <c r="C16" s="18" t="s">
        <v>24</v>
      </c>
      <c r="D16" s="18" t="s">
        <v>19</v>
      </c>
      <c r="E16" s="18">
        <v>50</v>
      </c>
      <c r="F16" s="24">
        <v>58.1</v>
      </c>
      <c r="G16" s="18">
        <v>180.4</v>
      </c>
      <c r="H16" s="18" t="s">
        <v>87</v>
      </c>
    </row>
    <row r="17" spans="1:8" s="18" customFormat="1" x14ac:dyDescent="0.25">
      <c r="A17" s="18" t="s">
        <v>86</v>
      </c>
      <c r="B17" s="18">
        <v>2030</v>
      </c>
      <c r="C17" s="18" t="s">
        <v>24</v>
      </c>
      <c r="D17" s="18" t="s">
        <v>17</v>
      </c>
      <c r="E17" s="18">
        <v>50</v>
      </c>
      <c r="F17" s="24">
        <v>77.900000000000006</v>
      </c>
      <c r="G17" s="18">
        <v>183.1</v>
      </c>
      <c r="H17" s="18" t="s">
        <v>87</v>
      </c>
    </row>
    <row r="18" spans="1:8" s="18" customFormat="1" x14ac:dyDescent="0.25">
      <c r="A18" s="18" t="s">
        <v>86</v>
      </c>
      <c r="B18" s="18">
        <v>2030</v>
      </c>
      <c r="C18" s="18" t="s">
        <v>12</v>
      </c>
      <c r="D18" s="18" t="s">
        <v>19</v>
      </c>
      <c r="E18" s="18">
        <v>20</v>
      </c>
      <c r="F18" s="24">
        <v>23.2</v>
      </c>
      <c r="G18" s="18">
        <v>104.5</v>
      </c>
      <c r="H18" s="18" t="s">
        <v>87</v>
      </c>
    </row>
    <row r="19" spans="1:8" s="18" customFormat="1" x14ac:dyDescent="0.25">
      <c r="A19" s="18" t="s">
        <v>86</v>
      </c>
      <c r="B19" s="18">
        <v>2030</v>
      </c>
      <c r="C19" s="18" t="s">
        <v>12</v>
      </c>
      <c r="D19" s="18" t="s">
        <v>17</v>
      </c>
      <c r="E19" s="18">
        <v>5</v>
      </c>
      <c r="F19" s="24">
        <v>7.8</v>
      </c>
      <c r="G19" s="25">
        <v>16.5</v>
      </c>
      <c r="H19" s="18" t="s">
        <v>87</v>
      </c>
    </row>
    <row r="20" spans="1:8" s="18" customFormat="1" x14ac:dyDescent="0.25">
      <c r="A20" s="18" t="s">
        <v>86</v>
      </c>
      <c r="B20" s="18">
        <v>2030</v>
      </c>
      <c r="C20" s="18" t="s">
        <v>24</v>
      </c>
      <c r="D20" s="18" t="s">
        <v>19</v>
      </c>
      <c r="E20" s="18">
        <v>100</v>
      </c>
      <c r="F20" s="24">
        <v>116.1</v>
      </c>
      <c r="G20" s="18">
        <v>204.1</v>
      </c>
      <c r="H20" s="18" t="s">
        <v>87</v>
      </c>
    </row>
    <row r="21" spans="1:8" s="18" customFormat="1" x14ac:dyDescent="0.25">
      <c r="A21" s="18" t="s">
        <v>86</v>
      </c>
      <c r="B21" s="18">
        <v>2030</v>
      </c>
      <c r="C21" s="18" t="s">
        <v>12</v>
      </c>
      <c r="D21" s="18" t="s">
        <v>19</v>
      </c>
      <c r="E21" s="18">
        <v>5</v>
      </c>
      <c r="F21" s="24">
        <v>5.8</v>
      </c>
      <c r="G21" s="18">
        <v>40.5</v>
      </c>
      <c r="H21" s="18" t="s">
        <v>87</v>
      </c>
    </row>
    <row r="22" spans="1:8" s="18" customFormat="1" x14ac:dyDescent="0.25">
      <c r="A22" s="18" t="s">
        <v>86</v>
      </c>
      <c r="B22" s="18">
        <v>2030</v>
      </c>
      <c r="C22" s="18" t="s">
        <v>24</v>
      </c>
      <c r="D22" s="18" t="s">
        <v>17</v>
      </c>
      <c r="E22" s="18">
        <v>100</v>
      </c>
      <c r="F22" s="24">
        <v>155.80000000000001</v>
      </c>
      <c r="G22" s="18">
        <v>207.9</v>
      </c>
      <c r="H22" s="18" t="s">
        <v>87</v>
      </c>
    </row>
    <row r="23" spans="1:8" s="18" customFormat="1" x14ac:dyDescent="0.25">
      <c r="A23" s="18" t="s">
        <v>86</v>
      </c>
      <c r="B23" s="18">
        <v>2050</v>
      </c>
      <c r="C23" s="18" t="s">
        <v>12</v>
      </c>
      <c r="D23" s="18" t="s">
        <v>19</v>
      </c>
      <c r="E23" s="18">
        <v>5</v>
      </c>
      <c r="F23" s="24">
        <v>7.1</v>
      </c>
      <c r="G23" s="18">
        <v>42.3</v>
      </c>
      <c r="H23" s="18" t="s">
        <v>87</v>
      </c>
    </row>
    <row r="24" spans="1:8" s="18" customFormat="1" x14ac:dyDescent="0.25">
      <c r="A24" s="18" t="s">
        <v>86</v>
      </c>
      <c r="B24" s="18">
        <v>2050</v>
      </c>
      <c r="C24" s="18" t="s">
        <v>12</v>
      </c>
      <c r="D24" s="18" t="s">
        <v>17</v>
      </c>
      <c r="E24" s="18">
        <v>5</v>
      </c>
      <c r="F24" s="24">
        <v>14.1</v>
      </c>
      <c r="G24" s="18">
        <v>36.5</v>
      </c>
      <c r="H24" s="18" t="s">
        <v>87</v>
      </c>
    </row>
    <row r="25" spans="1:8" s="18" customFormat="1" x14ac:dyDescent="0.25">
      <c r="A25" s="18" t="s">
        <v>86</v>
      </c>
      <c r="B25" s="18">
        <v>2050</v>
      </c>
      <c r="C25" s="18" t="s">
        <v>12</v>
      </c>
      <c r="D25" s="18" t="s">
        <v>19</v>
      </c>
      <c r="E25" s="18">
        <v>20</v>
      </c>
      <c r="F25" s="24">
        <v>28.3</v>
      </c>
      <c r="G25" s="18">
        <v>123.3</v>
      </c>
      <c r="H25" s="18" t="s">
        <v>87</v>
      </c>
    </row>
    <row r="26" spans="1:8" s="18" customFormat="1" x14ac:dyDescent="0.25">
      <c r="A26" s="18" t="s">
        <v>86</v>
      </c>
      <c r="B26" s="18">
        <v>2050</v>
      </c>
      <c r="C26" s="18" t="s">
        <v>12</v>
      </c>
      <c r="D26" s="18" t="s">
        <v>19</v>
      </c>
      <c r="E26" s="18">
        <v>35</v>
      </c>
      <c r="F26" s="24">
        <v>49.6</v>
      </c>
      <c r="G26" s="18">
        <v>255.2</v>
      </c>
      <c r="H26" s="18" t="s">
        <v>87</v>
      </c>
    </row>
    <row r="27" spans="1:8" s="18" customFormat="1" x14ac:dyDescent="0.25">
      <c r="A27" s="18" t="s">
        <v>86</v>
      </c>
      <c r="B27" s="18">
        <v>2050</v>
      </c>
      <c r="C27" s="18" t="s">
        <v>12</v>
      </c>
      <c r="D27" s="18" t="s">
        <v>17</v>
      </c>
      <c r="E27" s="18">
        <v>20</v>
      </c>
      <c r="F27" s="24">
        <v>56.3</v>
      </c>
      <c r="G27" s="18">
        <v>153.1</v>
      </c>
      <c r="H27" s="18" t="s">
        <v>87</v>
      </c>
    </row>
    <row r="28" spans="1:8" s="18" customFormat="1" x14ac:dyDescent="0.25">
      <c r="A28" s="18" t="s">
        <v>86</v>
      </c>
      <c r="B28" s="18">
        <v>2050</v>
      </c>
      <c r="C28" s="18" t="s">
        <v>12</v>
      </c>
      <c r="D28" s="18" t="s">
        <v>19</v>
      </c>
      <c r="E28" s="18">
        <v>50</v>
      </c>
      <c r="F28" s="24">
        <v>70.8</v>
      </c>
      <c r="G28" s="18">
        <v>314.7</v>
      </c>
      <c r="H28" s="18" t="s">
        <v>87</v>
      </c>
    </row>
    <row r="29" spans="1:8" s="18" customFormat="1" x14ac:dyDescent="0.25">
      <c r="A29" s="18" t="s">
        <v>86</v>
      </c>
      <c r="B29" s="18">
        <v>2050</v>
      </c>
      <c r="C29" s="18" t="s">
        <v>12</v>
      </c>
      <c r="D29" s="18" t="s">
        <v>17</v>
      </c>
      <c r="E29" s="18">
        <v>35</v>
      </c>
      <c r="F29" s="24">
        <v>98.5</v>
      </c>
      <c r="G29" s="18">
        <v>248.8</v>
      </c>
      <c r="H29" s="18" t="s">
        <v>87</v>
      </c>
    </row>
    <row r="30" spans="1:8" s="18" customFormat="1" x14ac:dyDescent="0.25">
      <c r="A30" s="18" t="s">
        <v>86</v>
      </c>
      <c r="B30" s="18">
        <v>2050</v>
      </c>
      <c r="C30" s="18" t="s">
        <v>12</v>
      </c>
      <c r="D30" s="18" t="s">
        <v>17</v>
      </c>
      <c r="E30" s="18">
        <v>50</v>
      </c>
      <c r="F30" s="24">
        <v>140.69999999999999</v>
      </c>
      <c r="G30" s="18">
        <v>313.89999999999998</v>
      </c>
      <c r="H30" s="18" t="s">
        <v>87</v>
      </c>
    </row>
    <row r="31" spans="1:8" s="18" customFormat="1" x14ac:dyDescent="0.25">
      <c r="A31" s="18" t="s">
        <v>86</v>
      </c>
      <c r="B31" s="18">
        <v>2050</v>
      </c>
      <c r="C31" s="18" t="s">
        <v>12</v>
      </c>
      <c r="D31" s="18" t="s">
        <v>19</v>
      </c>
      <c r="E31" s="18">
        <v>100</v>
      </c>
      <c r="F31" s="24">
        <v>141.69999999999999</v>
      </c>
      <c r="G31" s="18">
        <v>375</v>
      </c>
      <c r="H31" s="18" t="s">
        <v>87</v>
      </c>
    </row>
    <row r="32" spans="1:8" s="18" customFormat="1" x14ac:dyDescent="0.25">
      <c r="A32" s="18" t="s">
        <v>86</v>
      </c>
      <c r="B32" s="18">
        <v>2050</v>
      </c>
      <c r="C32" s="18" t="s">
        <v>12</v>
      </c>
      <c r="D32" s="18" t="s">
        <v>17</v>
      </c>
      <c r="E32" s="18">
        <v>100</v>
      </c>
      <c r="F32" s="24">
        <v>281.39999999999998</v>
      </c>
      <c r="G32" s="18">
        <v>368.4</v>
      </c>
      <c r="H32" s="18" t="s">
        <v>87</v>
      </c>
    </row>
    <row r="33" spans="1:8" s="18" customFormat="1" x14ac:dyDescent="0.25">
      <c r="A33" s="18" t="s">
        <v>86</v>
      </c>
      <c r="B33" s="18">
        <v>2050</v>
      </c>
      <c r="C33" s="18" t="s">
        <v>24</v>
      </c>
      <c r="D33" s="18" t="s">
        <v>19</v>
      </c>
      <c r="E33" s="18">
        <v>5</v>
      </c>
      <c r="F33" s="24">
        <v>7.1</v>
      </c>
      <c r="G33" s="18">
        <v>174.7</v>
      </c>
      <c r="H33" s="18" t="s">
        <v>87</v>
      </c>
    </row>
    <row r="34" spans="1:8" s="18" customFormat="1" x14ac:dyDescent="0.25">
      <c r="A34" s="18" t="s">
        <v>86</v>
      </c>
      <c r="B34" s="18">
        <v>2050</v>
      </c>
      <c r="C34" s="18" t="s">
        <v>24</v>
      </c>
      <c r="D34" s="18" t="s">
        <v>17</v>
      </c>
      <c r="E34" s="18">
        <v>5</v>
      </c>
      <c r="F34" s="24">
        <v>14.1</v>
      </c>
      <c r="G34" s="18">
        <v>185.4</v>
      </c>
      <c r="H34" s="18" t="s">
        <v>87</v>
      </c>
    </row>
    <row r="35" spans="1:8" s="18" customFormat="1" x14ac:dyDescent="0.25">
      <c r="A35" s="18" t="s">
        <v>86</v>
      </c>
      <c r="B35" s="18">
        <v>2050</v>
      </c>
      <c r="C35" s="18" t="s">
        <v>24</v>
      </c>
      <c r="D35" s="18" t="s">
        <v>19</v>
      </c>
      <c r="E35" s="18">
        <v>20</v>
      </c>
      <c r="F35" s="24">
        <v>28.3</v>
      </c>
      <c r="G35" s="18">
        <v>228.2</v>
      </c>
      <c r="H35" s="18" t="s">
        <v>87</v>
      </c>
    </row>
    <row r="36" spans="1:8" s="18" customFormat="1" x14ac:dyDescent="0.25">
      <c r="A36" s="18" t="s">
        <v>86</v>
      </c>
      <c r="B36" s="18">
        <v>2050</v>
      </c>
      <c r="C36" s="18" t="s">
        <v>24</v>
      </c>
      <c r="D36" s="18" t="s">
        <v>19</v>
      </c>
      <c r="E36" s="18">
        <v>35</v>
      </c>
      <c r="F36" s="24">
        <v>49.6</v>
      </c>
      <c r="G36" s="18">
        <v>265</v>
      </c>
      <c r="H36" s="18" t="s">
        <v>87</v>
      </c>
    </row>
    <row r="37" spans="1:8" s="18" customFormat="1" x14ac:dyDescent="0.25">
      <c r="A37" s="18" t="s">
        <v>86</v>
      </c>
      <c r="B37" s="18">
        <v>2050</v>
      </c>
      <c r="C37" s="18" t="s">
        <v>24</v>
      </c>
      <c r="D37" s="18" t="s">
        <v>17</v>
      </c>
      <c r="E37" s="18">
        <v>20</v>
      </c>
      <c r="F37" s="24">
        <v>56.3</v>
      </c>
      <c r="G37" s="18">
        <v>249.2</v>
      </c>
      <c r="H37" s="18" t="s">
        <v>87</v>
      </c>
    </row>
    <row r="38" spans="1:8" s="18" customFormat="1" x14ac:dyDescent="0.25">
      <c r="A38" s="18" t="s">
        <v>86</v>
      </c>
      <c r="B38" s="18">
        <v>2050</v>
      </c>
      <c r="C38" s="18" t="s">
        <v>24</v>
      </c>
      <c r="D38" s="18" t="s">
        <v>19</v>
      </c>
      <c r="E38" s="18">
        <v>50</v>
      </c>
      <c r="F38" s="24">
        <v>70.8</v>
      </c>
      <c r="G38" s="18">
        <v>285.2</v>
      </c>
      <c r="H38" s="18" t="s">
        <v>87</v>
      </c>
    </row>
    <row r="39" spans="1:8" s="18" customFormat="1" x14ac:dyDescent="0.25">
      <c r="A39" s="18" t="s">
        <v>86</v>
      </c>
      <c r="B39" s="18">
        <v>2050</v>
      </c>
      <c r="C39" s="18" t="s">
        <v>24</v>
      </c>
      <c r="D39" s="18" t="s">
        <v>17</v>
      </c>
      <c r="E39" s="18">
        <v>35</v>
      </c>
      <c r="F39" s="24">
        <v>98.5</v>
      </c>
      <c r="G39" s="18">
        <v>281.60000000000002</v>
      </c>
      <c r="H39" s="18" t="s">
        <v>87</v>
      </c>
    </row>
    <row r="40" spans="1:8" s="18" customFormat="1" x14ac:dyDescent="0.25">
      <c r="A40" s="18" t="s">
        <v>86</v>
      </c>
      <c r="B40" s="18">
        <v>2050</v>
      </c>
      <c r="C40" s="18" t="s">
        <v>24</v>
      </c>
      <c r="D40" s="18" t="s">
        <v>17</v>
      </c>
      <c r="E40" s="18">
        <v>50</v>
      </c>
      <c r="F40" s="24">
        <v>140.69999999999999</v>
      </c>
      <c r="G40" s="18">
        <v>302.3</v>
      </c>
      <c r="H40" s="18" t="s">
        <v>87</v>
      </c>
    </row>
    <row r="41" spans="1:8" s="18" customFormat="1" x14ac:dyDescent="0.25">
      <c r="A41" s="18" t="s">
        <v>86</v>
      </c>
      <c r="B41" s="18">
        <v>2050</v>
      </c>
      <c r="C41" s="18" t="s">
        <v>24</v>
      </c>
      <c r="D41" s="18" t="s">
        <v>19</v>
      </c>
      <c r="E41" s="18">
        <v>100</v>
      </c>
      <c r="F41" s="24">
        <v>141.69999999999999</v>
      </c>
      <c r="G41" s="18">
        <v>326.7</v>
      </c>
      <c r="H41" s="18" t="s">
        <v>87</v>
      </c>
    </row>
    <row r="42" spans="1:8" s="18" customFormat="1" x14ac:dyDescent="0.25">
      <c r="A42" s="18" t="s">
        <v>86</v>
      </c>
      <c r="B42" s="18">
        <v>2050</v>
      </c>
      <c r="C42" s="18" t="s">
        <v>24</v>
      </c>
      <c r="D42" s="18" t="s">
        <v>17</v>
      </c>
      <c r="E42" s="18">
        <v>100</v>
      </c>
      <c r="F42" s="24">
        <v>281.39999999999998</v>
      </c>
      <c r="G42" s="18">
        <v>339.4</v>
      </c>
      <c r="H42" s="18" t="s">
        <v>87</v>
      </c>
    </row>
    <row r="43" spans="1:8" s="18" customFormat="1" x14ac:dyDescent="0.25"/>
  </sheetData>
  <autoFilter ref="A2:H2" xr:uid="{00000000-0001-0000-0B00-000000000000}"/>
  <mergeCells count="1">
    <mergeCell ref="A1:H1"/>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S602"/>
  <sheetViews>
    <sheetView workbookViewId="0">
      <selection sqref="A1:XFD602"/>
    </sheetView>
  </sheetViews>
  <sheetFormatPr defaultColWidth="11.42578125" defaultRowHeight="15" x14ac:dyDescent="0.25"/>
  <cols>
    <col min="1" max="4" width="11.42578125" style="18"/>
    <col min="5" max="5" width="18.28515625" style="18" customWidth="1"/>
    <col min="6" max="19" width="11.42578125" style="18"/>
  </cols>
  <sheetData>
    <row r="1" spans="1:12" s="18" customFormat="1" ht="120" customHeight="1" x14ac:dyDescent="0.25">
      <c r="A1" s="29" t="s">
        <v>88</v>
      </c>
      <c r="B1" s="29"/>
      <c r="C1" s="29"/>
      <c r="D1" s="29"/>
      <c r="E1" s="29"/>
      <c r="F1" s="29"/>
      <c r="G1" s="29"/>
      <c r="H1" s="29"/>
      <c r="I1" s="29"/>
    </row>
    <row r="2" spans="1:12" s="18" customFormat="1" x14ac:dyDescent="0.25">
      <c r="A2" s="18" t="s">
        <v>1</v>
      </c>
      <c r="B2" s="18" t="s">
        <v>57</v>
      </c>
      <c r="C2" s="18" t="s">
        <v>7</v>
      </c>
      <c r="D2" s="18" t="s">
        <v>3</v>
      </c>
      <c r="E2" s="18" t="s">
        <v>52</v>
      </c>
      <c r="F2" s="18" t="s">
        <v>89</v>
      </c>
      <c r="G2" s="18" t="s">
        <v>84</v>
      </c>
      <c r="H2" s="18" t="s">
        <v>8</v>
      </c>
      <c r="I2" s="18" t="s">
        <v>9</v>
      </c>
      <c r="J2" s="18" t="s">
        <v>90</v>
      </c>
      <c r="K2" s="18" t="s">
        <v>91</v>
      </c>
      <c r="L2" s="18" t="s">
        <v>92</v>
      </c>
    </row>
    <row r="3" spans="1:12" s="18" customFormat="1" x14ac:dyDescent="0.25">
      <c r="A3" s="18" t="s">
        <v>93</v>
      </c>
      <c r="B3" s="18" t="s">
        <v>59</v>
      </c>
      <c r="C3" s="18">
        <v>2025</v>
      </c>
      <c r="D3" s="18" t="s">
        <v>12</v>
      </c>
      <c r="E3" s="18" t="s">
        <v>63</v>
      </c>
      <c r="F3" s="18" t="s">
        <v>17</v>
      </c>
      <c r="G3" s="18" t="s">
        <v>18</v>
      </c>
      <c r="H3" s="18">
        <v>126.9</v>
      </c>
      <c r="I3" s="18" t="s">
        <v>15</v>
      </c>
    </row>
    <row r="4" spans="1:12" s="18" customFormat="1" x14ac:dyDescent="0.25">
      <c r="A4" s="18" t="s">
        <v>93</v>
      </c>
      <c r="B4" s="18" t="s">
        <v>59</v>
      </c>
      <c r="C4" s="18">
        <v>2035</v>
      </c>
      <c r="D4" s="18" t="s">
        <v>12</v>
      </c>
      <c r="E4" s="18" t="s">
        <v>63</v>
      </c>
      <c r="F4" s="18" t="s">
        <v>17</v>
      </c>
      <c r="G4" s="18" t="s">
        <v>18</v>
      </c>
      <c r="H4" s="18">
        <v>116.2</v>
      </c>
      <c r="I4" s="18" t="s">
        <v>15</v>
      </c>
    </row>
    <row r="5" spans="1:12" s="18" customFormat="1" x14ac:dyDescent="0.25">
      <c r="A5" s="18" t="s">
        <v>93</v>
      </c>
      <c r="B5" s="18" t="s">
        <v>59</v>
      </c>
      <c r="C5" s="18">
        <v>2045</v>
      </c>
      <c r="D5" s="18" t="s">
        <v>12</v>
      </c>
      <c r="E5" s="18" t="s">
        <v>63</v>
      </c>
      <c r="F5" s="18" t="s">
        <v>17</v>
      </c>
      <c r="G5" s="18" t="s">
        <v>18</v>
      </c>
      <c r="H5" s="18">
        <v>78.599999999999994</v>
      </c>
      <c r="I5" s="18" t="s">
        <v>15</v>
      </c>
    </row>
    <row r="6" spans="1:12" s="18" customFormat="1" x14ac:dyDescent="0.25">
      <c r="A6" s="18" t="s">
        <v>93</v>
      </c>
      <c r="B6" s="18" t="s">
        <v>59</v>
      </c>
      <c r="C6" s="18">
        <v>2055</v>
      </c>
      <c r="D6" s="18" t="s">
        <v>12</v>
      </c>
      <c r="E6" s="18" t="s">
        <v>63</v>
      </c>
      <c r="F6" s="18" t="s">
        <v>17</v>
      </c>
      <c r="G6" s="18" t="s">
        <v>18</v>
      </c>
      <c r="H6" s="18">
        <v>49.6</v>
      </c>
      <c r="I6" s="18" t="s">
        <v>15</v>
      </c>
    </row>
    <row r="7" spans="1:12" s="18" customFormat="1" x14ac:dyDescent="0.25">
      <c r="A7" s="18" t="s">
        <v>93</v>
      </c>
      <c r="B7" s="18" t="s">
        <v>59</v>
      </c>
      <c r="C7" s="18">
        <v>2025</v>
      </c>
      <c r="D7" s="18" t="s">
        <v>12</v>
      </c>
      <c r="E7" s="18" t="s">
        <v>63</v>
      </c>
      <c r="F7" s="18" t="s">
        <v>19</v>
      </c>
      <c r="G7" s="18" t="s">
        <v>18</v>
      </c>
      <c r="H7" s="18">
        <v>39.4</v>
      </c>
      <c r="I7" s="18" t="s">
        <v>15</v>
      </c>
    </row>
    <row r="8" spans="1:12" s="18" customFormat="1" x14ac:dyDescent="0.25">
      <c r="A8" s="18" t="s">
        <v>93</v>
      </c>
      <c r="B8" s="18" t="s">
        <v>59</v>
      </c>
      <c r="C8" s="18">
        <v>2035</v>
      </c>
      <c r="D8" s="18" t="s">
        <v>12</v>
      </c>
      <c r="E8" s="18" t="s">
        <v>63</v>
      </c>
      <c r="F8" s="18" t="s">
        <v>19</v>
      </c>
      <c r="G8" s="18" t="s">
        <v>18</v>
      </c>
      <c r="H8" s="18">
        <v>17.100000000000001</v>
      </c>
      <c r="I8" s="18" t="s">
        <v>15</v>
      </c>
      <c r="J8" s="18">
        <f>H18+H28+H78</f>
        <v>-35.299999999999997</v>
      </c>
      <c r="K8" s="18">
        <f>H18+H28+H78+H8</f>
        <v>-18.199999999999996</v>
      </c>
    </row>
    <row r="9" spans="1:12" s="18" customFormat="1" x14ac:dyDescent="0.25">
      <c r="A9" s="18" t="s">
        <v>93</v>
      </c>
      <c r="B9" s="18" t="s">
        <v>59</v>
      </c>
      <c r="C9" s="18">
        <v>2045</v>
      </c>
      <c r="D9" s="18" t="s">
        <v>12</v>
      </c>
      <c r="E9" s="18" t="s">
        <v>63</v>
      </c>
      <c r="F9" s="18" t="s">
        <v>19</v>
      </c>
      <c r="G9" s="18" t="s">
        <v>18</v>
      </c>
      <c r="H9" s="18">
        <v>8.9</v>
      </c>
      <c r="I9" s="18" t="s">
        <v>15</v>
      </c>
    </row>
    <row r="10" spans="1:12" s="18" customFormat="1" x14ac:dyDescent="0.25">
      <c r="A10" s="18" t="s">
        <v>93</v>
      </c>
      <c r="B10" s="18" t="s">
        <v>59</v>
      </c>
      <c r="C10" s="18">
        <v>2055</v>
      </c>
      <c r="D10" s="18" t="s">
        <v>12</v>
      </c>
      <c r="E10" s="18" t="s">
        <v>63</v>
      </c>
      <c r="F10" s="18" t="s">
        <v>19</v>
      </c>
      <c r="G10" s="18" t="s">
        <v>18</v>
      </c>
      <c r="H10" s="18">
        <v>4.2</v>
      </c>
      <c r="I10" s="18" t="s">
        <v>15</v>
      </c>
    </row>
    <row r="11" spans="1:12" s="18" customFormat="1" x14ac:dyDescent="0.25">
      <c r="A11" s="18" t="s">
        <v>93</v>
      </c>
      <c r="B11" s="18" t="s">
        <v>59</v>
      </c>
      <c r="C11" s="18">
        <v>2025</v>
      </c>
      <c r="D11" s="18" t="s">
        <v>12</v>
      </c>
      <c r="E11" s="18" t="s">
        <v>63</v>
      </c>
      <c r="F11" s="18" t="s">
        <v>17</v>
      </c>
      <c r="G11" s="18" t="s">
        <v>20</v>
      </c>
      <c r="H11" s="18">
        <v>24</v>
      </c>
      <c r="I11" s="18" t="s">
        <v>15</v>
      </c>
    </row>
    <row r="12" spans="1:12" s="18" customFormat="1" x14ac:dyDescent="0.25">
      <c r="A12" s="18" t="s">
        <v>93</v>
      </c>
      <c r="B12" s="18" t="s">
        <v>59</v>
      </c>
      <c r="C12" s="18">
        <v>2035</v>
      </c>
      <c r="D12" s="18" t="s">
        <v>12</v>
      </c>
      <c r="E12" s="18" t="s">
        <v>63</v>
      </c>
      <c r="F12" s="18" t="s">
        <v>17</v>
      </c>
      <c r="G12" s="18" t="s">
        <v>20</v>
      </c>
      <c r="H12" s="18">
        <v>38.799999999999997</v>
      </c>
      <c r="I12" s="18" t="s">
        <v>15</v>
      </c>
    </row>
    <row r="13" spans="1:12" s="18" customFormat="1" x14ac:dyDescent="0.25">
      <c r="A13" s="18" t="s">
        <v>93</v>
      </c>
      <c r="B13" s="18" t="s">
        <v>59</v>
      </c>
      <c r="C13" s="18">
        <v>2025</v>
      </c>
      <c r="D13" s="18" t="s">
        <v>12</v>
      </c>
      <c r="E13" s="18" t="s">
        <v>94</v>
      </c>
      <c r="F13" s="18" t="s">
        <v>17</v>
      </c>
      <c r="G13" s="18" t="s">
        <v>18</v>
      </c>
      <c r="H13" s="18">
        <v>-2.9</v>
      </c>
      <c r="I13" s="18" t="s">
        <v>15</v>
      </c>
    </row>
    <row r="14" spans="1:12" s="18" customFormat="1" x14ac:dyDescent="0.25">
      <c r="A14" s="18" t="s">
        <v>93</v>
      </c>
      <c r="B14" s="18" t="s">
        <v>59</v>
      </c>
      <c r="C14" s="18">
        <v>2035</v>
      </c>
      <c r="D14" s="18" t="s">
        <v>12</v>
      </c>
      <c r="E14" s="18" t="s">
        <v>94</v>
      </c>
      <c r="F14" s="18" t="s">
        <v>17</v>
      </c>
      <c r="G14" s="18" t="s">
        <v>18</v>
      </c>
      <c r="H14" s="18">
        <v>-6.6</v>
      </c>
      <c r="I14" s="18" t="s">
        <v>15</v>
      </c>
    </row>
    <row r="15" spans="1:12" s="18" customFormat="1" x14ac:dyDescent="0.25">
      <c r="A15" s="18" t="s">
        <v>93</v>
      </c>
      <c r="B15" s="18" t="s">
        <v>59</v>
      </c>
      <c r="C15" s="18">
        <v>2045</v>
      </c>
      <c r="D15" s="18" t="s">
        <v>12</v>
      </c>
      <c r="E15" s="18" t="s">
        <v>94</v>
      </c>
      <c r="F15" s="18" t="s">
        <v>17</v>
      </c>
      <c r="G15" s="18" t="s">
        <v>18</v>
      </c>
      <c r="H15" s="18">
        <v>-9.1999999999999993</v>
      </c>
      <c r="I15" s="18" t="s">
        <v>15</v>
      </c>
    </row>
    <row r="16" spans="1:12" s="18" customFormat="1" x14ac:dyDescent="0.25">
      <c r="A16" s="18" t="s">
        <v>93</v>
      </c>
      <c r="B16" s="18" t="s">
        <v>59</v>
      </c>
      <c r="C16" s="18">
        <v>2055</v>
      </c>
      <c r="D16" s="18" t="s">
        <v>12</v>
      </c>
      <c r="E16" s="18" t="s">
        <v>94</v>
      </c>
      <c r="F16" s="18" t="s">
        <v>17</v>
      </c>
      <c r="G16" s="18" t="s">
        <v>18</v>
      </c>
      <c r="H16" s="18">
        <v>-11.1</v>
      </c>
      <c r="I16" s="18" t="s">
        <v>15</v>
      </c>
    </row>
    <row r="17" spans="1:11" s="18" customFormat="1" x14ac:dyDescent="0.25">
      <c r="A17" s="18" t="s">
        <v>93</v>
      </c>
      <c r="B17" s="18" t="s">
        <v>59</v>
      </c>
      <c r="C17" s="18">
        <v>2025</v>
      </c>
      <c r="D17" s="18" t="s">
        <v>12</v>
      </c>
      <c r="E17" s="18" t="s">
        <v>94</v>
      </c>
      <c r="F17" s="18" t="s">
        <v>19</v>
      </c>
      <c r="G17" s="18" t="s">
        <v>18</v>
      </c>
      <c r="H17" s="18">
        <v>-4.5</v>
      </c>
      <c r="I17" s="18" t="s">
        <v>15</v>
      </c>
    </row>
    <row r="18" spans="1:11" s="18" customFormat="1" x14ac:dyDescent="0.25">
      <c r="A18" s="18" t="s">
        <v>93</v>
      </c>
      <c r="B18" s="18" t="s">
        <v>59</v>
      </c>
      <c r="C18" s="18">
        <v>2035</v>
      </c>
      <c r="D18" s="18" t="s">
        <v>12</v>
      </c>
      <c r="E18" s="18" t="s">
        <v>94</v>
      </c>
      <c r="F18" s="18" t="s">
        <v>19</v>
      </c>
      <c r="G18" s="18" t="s">
        <v>18</v>
      </c>
      <c r="H18" s="18">
        <v>-7.4</v>
      </c>
      <c r="I18" s="18" t="s">
        <v>15</v>
      </c>
      <c r="J18" s="18">
        <f>H48+H58+H38+H68</f>
        <v>-241.20000000000002</v>
      </c>
      <c r="K18" s="18">
        <f>J18</f>
        <v>-241.20000000000002</v>
      </c>
    </row>
    <row r="19" spans="1:11" s="18" customFormat="1" x14ac:dyDescent="0.25">
      <c r="A19" s="18" t="s">
        <v>93</v>
      </c>
      <c r="B19" s="18" t="s">
        <v>59</v>
      </c>
      <c r="C19" s="18">
        <v>2045</v>
      </c>
      <c r="D19" s="18" t="s">
        <v>12</v>
      </c>
      <c r="E19" s="18" t="s">
        <v>94</v>
      </c>
      <c r="F19" s="18" t="s">
        <v>19</v>
      </c>
      <c r="G19" s="18" t="s">
        <v>18</v>
      </c>
      <c r="H19" s="18">
        <v>-9.6999999999999993</v>
      </c>
      <c r="I19" s="18" t="s">
        <v>15</v>
      </c>
    </row>
    <row r="20" spans="1:11" s="18" customFormat="1" x14ac:dyDescent="0.25">
      <c r="A20" s="18" t="s">
        <v>93</v>
      </c>
      <c r="B20" s="18" t="s">
        <v>59</v>
      </c>
      <c r="C20" s="18">
        <v>2055</v>
      </c>
      <c r="D20" s="18" t="s">
        <v>12</v>
      </c>
      <c r="E20" s="18" t="s">
        <v>94</v>
      </c>
      <c r="F20" s="18" t="s">
        <v>19</v>
      </c>
      <c r="G20" s="18" t="s">
        <v>18</v>
      </c>
      <c r="H20" s="18">
        <v>-11.2</v>
      </c>
      <c r="I20" s="18" t="s">
        <v>15</v>
      </c>
    </row>
    <row r="21" spans="1:11" s="18" customFormat="1" x14ac:dyDescent="0.25">
      <c r="A21" s="18" t="s">
        <v>93</v>
      </c>
      <c r="B21" s="18" t="s">
        <v>59</v>
      </c>
      <c r="C21" s="18">
        <v>2025</v>
      </c>
      <c r="D21" s="18" t="s">
        <v>12</v>
      </c>
      <c r="E21" s="18" t="s">
        <v>94</v>
      </c>
      <c r="F21" s="18" t="s">
        <v>17</v>
      </c>
      <c r="G21" s="18" t="s">
        <v>20</v>
      </c>
      <c r="H21" s="18">
        <v>-0.2</v>
      </c>
      <c r="I21" s="18" t="s">
        <v>15</v>
      </c>
    </row>
    <row r="22" spans="1:11" s="18" customFormat="1" x14ac:dyDescent="0.25">
      <c r="A22" s="18" t="s">
        <v>93</v>
      </c>
      <c r="B22" s="18" t="s">
        <v>59</v>
      </c>
      <c r="C22" s="18">
        <v>2035</v>
      </c>
      <c r="D22" s="18" t="s">
        <v>12</v>
      </c>
      <c r="E22" s="18" t="s">
        <v>94</v>
      </c>
      <c r="F22" s="18" t="s">
        <v>17</v>
      </c>
      <c r="G22" s="18" t="s">
        <v>20</v>
      </c>
      <c r="H22" s="18">
        <v>-0.9</v>
      </c>
      <c r="I22" s="18" t="s">
        <v>15</v>
      </c>
    </row>
    <row r="23" spans="1:11" s="18" customFormat="1" x14ac:dyDescent="0.25">
      <c r="A23" s="18" t="s">
        <v>93</v>
      </c>
      <c r="B23" s="18" t="s">
        <v>59</v>
      </c>
      <c r="C23" s="18">
        <v>2025</v>
      </c>
      <c r="D23" s="18" t="s">
        <v>12</v>
      </c>
      <c r="E23" s="18" t="s">
        <v>60</v>
      </c>
      <c r="F23" s="18" t="s">
        <v>17</v>
      </c>
      <c r="G23" s="18" t="s">
        <v>18</v>
      </c>
      <c r="H23" s="18">
        <v>-0.9</v>
      </c>
      <c r="I23" s="18" t="s">
        <v>15</v>
      </c>
    </row>
    <row r="24" spans="1:11" s="18" customFormat="1" x14ac:dyDescent="0.25">
      <c r="A24" s="18" t="s">
        <v>93</v>
      </c>
      <c r="B24" s="18" t="s">
        <v>59</v>
      </c>
      <c r="C24" s="18">
        <v>2035</v>
      </c>
      <c r="D24" s="18" t="s">
        <v>12</v>
      </c>
      <c r="E24" s="18" t="s">
        <v>60</v>
      </c>
      <c r="F24" s="18" t="s">
        <v>17</v>
      </c>
      <c r="G24" s="18" t="s">
        <v>18</v>
      </c>
      <c r="H24" s="18">
        <v>-4.8</v>
      </c>
      <c r="I24" s="18" t="s">
        <v>15</v>
      </c>
    </row>
    <row r="25" spans="1:11" s="18" customFormat="1" x14ac:dyDescent="0.25">
      <c r="A25" s="18" t="s">
        <v>93</v>
      </c>
      <c r="B25" s="18" t="s">
        <v>59</v>
      </c>
      <c r="C25" s="18">
        <v>2045</v>
      </c>
      <c r="D25" s="18" t="s">
        <v>12</v>
      </c>
      <c r="E25" s="18" t="s">
        <v>60</v>
      </c>
      <c r="F25" s="18" t="s">
        <v>17</v>
      </c>
      <c r="G25" s="18" t="s">
        <v>18</v>
      </c>
      <c r="H25" s="18">
        <v>-9.3000000000000007</v>
      </c>
      <c r="I25" s="18" t="s">
        <v>15</v>
      </c>
    </row>
    <row r="26" spans="1:11" s="18" customFormat="1" x14ac:dyDescent="0.25">
      <c r="A26" s="18" t="s">
        <v>93</v>
      </c>
      <c r="B26" s="18" t="s">
        <v>59</v>
      </c>
      <c r="C26" s="18">
        <v>2055</v>
      </c>
      <c r="D26" s="18" t="s">
        <v>12</v>
      </c>
      <c r="E26" s="18" t="s">
        <v>60</v>
      </c>
      <c r="F26" s="18" t="s">
        <v>17</v>
      </c>
      <c r="G26" s="18" t="s">
        <v>18</v>
      </c>
      <c r="H26" s="18">
        <v>-12.5</v>
      </c>
      <c r="I26" s="18" t="s">
        <v>15</v>
      </c>
    </row>
    <row r="27" spans="1:11" s="18" customFormat="1" x14ac:dyDescent="0.25">
      <c r="A27" s="18" t="s">
        <v>93</v>
      </c>
      <c r="B27" s="18" t="s">
        <v>59</v>
      </c>
      <c r="C27" s="18">
        <v>2025</v>
      </c>
      <c r="D27" s="18" t="s">
        <v>12</v>
      </c>
      <c r="E27" s="18" t="s">
        <v>60</v>
      </c>
      <c r="F27" s="18" t="s">
        <v>19</v>
      </c>
      <c r="G27" s="18" t="s">
        <v>18</v>
      </c>
      <c r="H27" s="18">
        <v>-3.5</v>
      </c>
      <c r="I27" s="18" t="s">
        <v>15</v>
      </c>
    </row>
    <row r="28" spans="1:11" s="18" customFormat="1" x14ac:dyDescent="0.25">
      <c r="A28" s="18" t="s">
        <v>93</v>
      </c>
      <c r="B28" s="18" t="s">
        <v>59</v>
      </c>
      <c r="C28" s="18">
        <v>2035</v>
      </c>
      <c r="D28" s="18" t="s">
        <v>12</v>
      </c>
      <c r="E28" s="18" t="s">
        <v>60</v>
      </c>
      <c r="F28" s="18" t="s">
        <v>19</v>
      </c>
      <c r="G28" s="18" t="s">
        <v>18</v>
      </c>
      <c r="H28" s="18">
        <v>-6</v>
      </c>
      <c r="I28" s="18" t="s">
        <v>15</v>
      </c>
      <c r="J28" s="18">
        <f>J8+J18</f>
        <v>-276.5</v>
      </c>
      <c r="K28" s="18">
        <f>K8+K18</f>
        <v>-259.40000000000003</v>
      </c>
    </row>
    <row r="29" spans="1:11" s="18" customFormat="1" x14ac:dyDescent="0.25">
      <c r="A29" s="18" t="s">
        <v>93</v>
      </c>
      <c r="B29" s="18" t="s">
        <v>59</v>
      </c>
      <c r="C29" s="18">
        <v>2045</v>
      </c>
      <c r="D29" s="18" t="s">
        <v>12</v>
      </c>
      <c r="E29" s="18" t="s">
        <v>60</v>
      </c>
      <c r="F29" s="18" t="s">
        <v>19</v>
      </c>
      <c r="G29" s="18" t="s">
        <v>18</v>
      </c>
      <c r="H29" s="18">
        <v>-9.3000000000000007</v>
      </c>
      <c r="I29" s="18" t="s">
        <v>15</v>
      </c>
    </row>
    <row r="30" spans="1:11" s="18" customFormat="1" x14ac:dyDescent="0.25">
      <c r="A30" s="18" t="s">
        <v>93</v>
      </c>
      <c r="B30" s="18" t="s">
        <v>59</v>
      </c>
      <c r="C30" s="18">
        <v>2055</v>
      </c>
      <c r="D30" s="18" t="s">
        <v>12</v>
      </c>
      <c r="E30" s="18" t="s">
        <v>60</v>
      </c>
      <c r="F30" s="18" t="s">
        <v>19</v>
      </c>
      <c r="G30" s="18" t="s">
        <v>18</v>
      </c>
      <c r="H30" s="18">
        <v>-11.9</v>
      </c>
      <c r="I30" s="18" t="s">
        <v>15</v>
      </c>
    </row>
    <row r="31" spans="1:11" s="18" customFormat="1" x14ac:dyDescent="0.25">
      <c r="A31" s="18" t="s">
        <v>93</v>
      </c>
      <c r="B31" s="18" t="s">
        <v>59</v>
      </c>
      <c r="C31" s="18">
        <v>2025</v>
      </c>
      <c r="D31" s="18" t="s">
        <v>12</v>
      </c>
      <c r="E31" s="18" t="s">
        <v>60</v>
      </c>
      <c r="F31" s="18" t="s">
        <v>17</v>
      </c>
      <c r="G31" s="18" t="s">
        <v>20</v>
      </c>
      <c r="H31" s="18">
        <v>-0.4</v>
      </c>
      <c r="I31" s="18" t="s">
        <v>15</v>
      </c>
    </row>
    <row r="32" spans="1:11" s="18" customFormat="1" x14ac:dyDescent="0.25">
      <c r="A32" s="18" t="s">
        <v>93</v>
      </c>
      <c r="B32" s="18" t="s">
        <v>59</v>
      </c>
      <c r="C32" s="18">
        <v>2035</v>
      </c>
      <c r="D32" s="18" t="s">
        <v>12</v>
      </c>
      <c r="E32" s="18" t="s">
        <v>60</v>
      </c>
      <c r="F32" s="18" t="s">
        <v>17</v>
      </c>
      <c r="G32" s="18" t="s">
        <v>20</v>
      </c>
      <c r="H32" s="18">
        <v>-0.6</v>
      </c>
      <c r="I32" s="18" t="s">
        <v>15</v>
      </c>
    </row>
    <row r="33" spans="1:9" s="18" customFormat="1" x14ac:dyDescent="0.25">
      <c r="A33" s="18" t="s">
        <v>93</v>
      </c>
      <c r="B33" s="18" t="s">
        <v>59</v>
      </c>
      <c r="C33" s="18">
        <v>2025</v>
      </c>
      <c r="D33" s="18" t="s">
        <v>12</v>
      </c>
      <c r="E33" s="18" t="s">
        <v>95</v>
      </c>
      <c r="F33" s="18" t="s">
        <v>17</v>
      </c>
      <c r="G33" s="18" t="s">
        <v>18</v>
      </c>
      <c r="H33" s="18">
        <v>-19</v>
      </c>
      <c r="I33" s="18" t="s">
        <v>15</v>
      </c>
    </row>
    <row r="34" spans="1:9" s="18" customFormat="1" x14ac:dyDescent="0.25">
      <c r="A34" s="18" t="s">
        <v>93</v>
      </c>
      <c r="B34" s="18" t="s">
        <v>59</v>
      </c>
      <c r="C34" s="18">
        <v>2035</v>
      </c>
      <c r="D34" s="18" t="s">
        <v>12</v>
      </c>
      <c r="E34" s="18" t="s">
        <v>95</v>
      </c>
      <c r="F34" s="18" t="s">
        <v>17</v>
      </c>
      <c r="G34" s="18" t="s">
        <v>18</v>
      </c>
      <c r="H34" s="18">
        <v>-54.9</v>
      </c>
      <c r="I34" s="18" t="s">
        <v>15</v>
      </c>
    </row>
    <row r="35" spans="1:9" s="18" customFormat="1" x14ac:dyDescent="0.25">
      <c r="A35" s="18" t="s">
        <v>93</v>
      </c>
      <c r="B35" s="18" t="s">
        <v>59</v>
      </c>
      <c r="C35" s="18">
        <v>2045</v>
      </c>
      <c r="D35" s="18" t="s">
        <v>12</v>
      </c>
      <c r="E35" s="18" t="s">
        <v>95</v>
      </c>
      <c r="F35" s="18" t="s">
        <v>17</v>
      </c>
      <c r="G35" s="18" t="s">
        <v>18</v>
      </c>
      <c r="H35" s="18">
        <v>-65.7</v>
      </c>
      <c r="I35" s="18" t="s">
        <v>15</v>
      </c>
    </row>
    <row r="36" spans="1:9" s="18" customFormat="1" x14ac:dyDescent="0.25">
      <c r="A36" s="18" t="s">
        <v>93</v>
      </c>
      <c r="B36" s="18" t="s">
        <v>59</v>
      </c>
      <c r="C36" s="18">
        <v>2055</v>
      </c>
      <c r="D36" s="18" t="s">
        <v>12</v>
      </c>
      <c r="E36" s="18" t="s">
        <v>95</v>
      </c>
      <c r="F36" s="18" t="s">
        <v>17</v>
      </c>
      <c r="G36" s="18" t="s">
        <v>18</v>
      </c>
      <c r="H36" s="18">
        <v>-78</v>
      </c>
      <c r="I36" s="18" t="s">
        <v>15</v>
      </c>
    </row>
    <row r="37" spans="1:9" s="18" customFormat="1" x14ac:dyDescent="0.25">
      <c r="A37" s="18" t="s">
        <v>93</v>
      </c>
      <c r="B37" s="18" t="s">
        <v>59</v>
      </c>
      <c r="C37" s="18">
        <v>2025</v>
      </c>
      <c r="D37" s="18" t="s">
        <v>12</v>
      </c>
      <c r="E37" s="18" t="s">
        <v>95</v>
      </c>
      <c r="F37" s="18" t="s">
        <v>19</v>
      </c>
      <c r="G37" s="18" t="s">
        <v>18</v>
      </c>
      <c r="H37" s="18">
        <v>-36.5</v>
      </c>
      <c r="I37" s="18" t="s">
        <v>15</v>
      </c>
    </row>
    <row r="38" spans="1:9" s="18" customFormat="1" x14ac:dyDescent="0.25">
      <c r="A38" s="18" t="s">
        <v>93</v>
      </c>
      <c r="B38" s="18" t="s">
        <v>59</v>
      </c>
      <c r="C38" s="18">
        <v>2035</v>
      </c>
      <c r="D38" s="18" t="s">
        <v>12</v>
      </c>
      <c r="E38" s="18" t="s">
        <v>95</v>
      </c>
      <c r="F38" s="18" t="s">
        <v>19</v>
      </c>
      <c r="G38" s="18" t="s">
        <v>18</v>
      </c>
      <c r="H38" s="18">
        <v>-61.2</v>
      </c>
      <c r="I38" s="18" t="s">
        <v>15</v>
      </c>
    </row>
    <row r="39" spans="1:9" s="18" customFormat="1" x14ac:dyDescent="0.25">
      <c r="A39" s="18" t="s">
        <v>93</v>
      </c>
      <c r="B39" s="18" t="s">
        <v>59</v>
      </c>
      <c r="C39" s="18">
        <v>2045</v>
      </c>
      <c r="D39" s="18" t="s">
        <v>12</v>
      </c>
      <c r="E39" s="18" t="s">
        <v>95</v>
      </c>
      <c r="F39" s="18" t="s">
        <v>19</v>
      </c>
      <c r="G39" s="18" t="s">
        <v>18</v>
      </c>
      <c r="H39" s="18">
        <v>-62.5</v>
      </c>
      <c r="I39" s="18" t="s">
        <v>15</v>
      </c>
    </row>
    <row r="40" spans="1:9" s="18" customFormat="1" x14ac:dyDescent="0.25">
      <c r="A40" s="18" t="s">
        <v>93</v>
      </c>
      <c r="B40" s="18" t="s">
        <v>59</v>
      </c>
      <c r="C40" s="18">
        <v>2055</v>
      </c>
      <c r="D40" s="18" t="s">
        <v>12</v>
      </c>
      <c r="E40" s="18" t="s">
        <v>95</v>
      </c>
      <c r="F40" s="18" t="s">
        <v>19</v>
      </c>
      <c r="G40" s="18" t="s">
        <v>18</v>
      </c>
      <c r="H40" s="18">
        <v>-61.3</v>
      </c>
      <c r="I40" s="18" t="s">
        <v>15</v>
      </c>
    </row>
    <row r="41" spans="1:9" s="18" customFormat="1" x14ac:dyDescent="0.25">
      <c r="A41" s="18" t="s">
        <v>93</v>
      </c>
      <c r="B41" s="18" t="s">
        <v>59</v>
      </c>
      <c r="C41" s="18">
        <v>2025</v>
      </c>
      <c r="D41" s="18" t="s">
        <v>12</v>
      </c>
      <c r="E41" s="18" t="s">
        <v>95</v>
      </c>
      <c r="F41" s="18" t="s">
        <v>17</v>
      </c>
      <c r="G41" s="18" t="s">
        <v>20</v>
      </c>
      <c r="H41" s="18">
        <v>-6.9</v>
      </c>
      <c r="I41" s="18" t="s">
        <v>15</v>
      </c>
    </row>
    <row r="42" spans="1:9" s="18" customFormat="1" x14ac:dyDescent="0.25">
      <c r="A42" s="18" t="s">
        <v>93</v>
      </c>
      <c r="B42" s="18" t="s">
        <v>59</v>
      </c>
      <c r="C42" s="18">
        <v>2035</v>
      </c>
      <c r="D42" s="18" t="s">
        <v>12</v>
      </c>
      <c r="E42" s="18" t="s">
        <v>95</v>
      </c>
      <c r="F42" s="18" t="s">
        <v>17</v>
      </c>
      <c r="G42" s="18" t="s">
        <v>20</v>
      </c>
      <c r="H42" s="18">
        <v>-16</v>
      </c>
      <c r="I42" s="18" t="s">
        <v>15</v>
      </c>
    </row>
    <row r="43" spans="1:9" s="18" customFormat="1" x14ac:dyDescent="0.25">
      <c r="A43" s="18" t="s">
        <v>93</v>
      </c>
      <c r="B43" s="18" t="s">
        <v>59</v>
      </c>
      <c r="C43" s="18">
        <v>2025</v>
      </c>
      <c r="D43" s="18" t="s">
        <v>12</v>
      </c>
      <c r="E43" s="18" t="s">
        <v>96</v>
      </c>
      <c r="F43" s="18" t="s">
        <v>17</v>
      </c>
      <c r="G43" s="18" t="s">
        <v>18</v>
      </c>
      <c r="I43" s="18" t="s">
        <v>15</v>
      </c>
    </row>
    <row r="44" spans="1:9" s="18" customFormat="1" x14ac:dyDescent="0.25">
      <c r="A44" s="18" t="s">
        <v>93</v>
      </c>
      <c r="B44" s="18" t="s">
        <v>59</v>
      </c>
      <c r="C44" s="18">
        <v>2035</v>
      </c>
      <c r="D44" s="18" t="s">
        <v>12</v>
      </c>
      <c r="E44" s="18" t="s">
        <v>96</v>
      </c>
      <c r="F44" s="18" t="s">
        <v>17</v>
      </c>
      <c r="G44" s="18" t="s">
        <v>18</v>
      </c>
      <c r="H44" s="18">
        <v>-57.5</v>
      </c>
      <c r="I44" s="18" t="s">
        <v>15</v>
      </c>
    </row>
    <row r="45" spans="1:9" s="18" customFormat="1" x14ac:dyDescent="0.25">
      <c r="A45" s="18" t="s">
        <v>93</v>
      </c>
      <c r="B45" s="18" t="s">
        <v>59</v>
      </c>
      <c r="C45" s="18">
        <v>2045</v>
      </c>
      <c r="D45" s="18" t="s">
        <v>12</v>
      </c>
      <c r="E45" s="18" t="s">
        <v>96</v>
      </c>
      <c r="F45" s="18" t="s">
        <v>17</v>
      </c>
      <c r="G45" s="18" t="s">
        <v>18</v>
      </c>
      <c r="H45" s="18">
        <v>-75.7</v>
      </c>
      <c r="I45" s="18" t="s">
        <v>15</v>
      </c>
    </row>
    <row r="46" spans="1:9" s="18" customFormat="1" x14ac:dyDescent="0.25">
      <c r="A46" s="18" t="s">
        <v>93</v>
      </c>
      <c r="B46" s="18" t="s">
        <v>59</v>
      </c>
      <c r="C46" s="18">
        <v>2055</v>
      </c>
      <c r="D46" s="18" t="s">
        <v>12</v>
      </c>
      <c r="E46" s="18" t="s">
        <v>96</v>
      </c>
      <c r="F46" s="18" t="s">
        <v>17</v>
      </c>
      <c r="G46" s="18" t="s">
        <v>18</v>
      </c>
      <c r="H46" s="18">
        <v>-92.6</v>
      </c>
      <c r="I46" s="18" t="s">
        <v>15</v>
      </c>
    </row>
    <row r="47" spans="1:9" s="18" customFormat="1" x14ac:dyDescent="0.25">
      <c r="A47" s="18" t="s">
        <v>93</v>
      </c>
      <c r="B47" s="18" t="s">
        <v>59</v>
      </c>
      <c r="C47" s="18">
        <v>2025</v>
      </c>
      <c r="D47" s="18" t="s">
        <v>12</v>
      </c>
      <c r="E47" s="18" t="s">
        <v>96</v>
      </c>
      <c r="F47" s="18" t="s">
        <v>19</v>
      </c>
      <c r="G47" s="18" t="s">
        <v>18</v>
      </c>
      <c r="I47" s="18" t="s">
        <v>15</v>
      </c>
    </row>
    <row r="48" spans="1:9" s="18" customFormat="1" x14ac:dyDescent="0.25">
      <c r="A48" s="18" t="s">
        <v>93</v>
      </c>
      <c r="B48" s="18" t="s">
        <v>59</v>
      </c>
      <c r="C48" s="18">
        <v>2035</v>
      </c>
      <c r="D48" s="18" t="s">
        <v>12</v>
      </c>
      <c r="E48" s="18" t="s">
        <v>96</v>
      </c>
      <c r="F48" s="18" t="s">
        <v>19</v>
      </c>
      <c r="G48" s="18" t="s">
        <v>18</v>
      </c>
      <c r="H48" s="18">
        <v>-60.2</v>
      </c>
      <c r="I48" s="18" t="s">
        <v>15</v>
      </c>
    </row>
    <row r="49" spans="1:9" s="18" customFormat="1" x14ac:dyDescent="0.25">
      <c r="A49" s="18" t="s">
        <v>93</v>
      </c>
      <c r="B49" s="18" t="s">
        <v>59</v>
      </c>
      <c r="C49" s="18">
        <v>2045</v>
      </c>
      <c r="D49" s="18" t="s">
        <v>12</v>
      </c>
      <c r="E49" s="18" t="s">
        <v>96</v>
      </c>
      <c r="F49" s="18" t="s">
        <v>19</v>
      </c>
      <c r="G49" s="18" t="s">
        <v>18</v>
      </c>
      <c r="H49" s="18">
        <v>-86.8</v>
      </c>
      <c r="I49" s="18" t="s">
        <v>15</v>
      </c>
    </row>
    <row r="50" spans="1:9" s="18" customFormat="1" x14ac:dyDescent="0.25">
      <c r="A50" s="18" t="s">
        <v>93</v>
      </c>
      <c r="B50" s="18" t="s">
        <v>59</v>
      </c>
      <c r="C50" s="18">
        <v>2055</v>
      </c>
      <c r="D50" s="18" t="s">
        <v>12</v>
      </c>
      <c r="E50" s="18" t="s">
        <v>96</v>
      </c>
      <c r="F50" s="18" t="s">
        <v>19</v>
      </c>
      <c r="G50" s="18" t="s">
        <v>18</v>
      </c>
      <c r="H50" s="18">
        <v>-111</v>
      </c>
      <c r="I50" s="18" t="s">
        <v>15</v>
      </c>
    </row>
    <row r="51" spans="1:9" s="18" customFormat="1" x14ac:dyDescent="0.25">
      <c r="A51" s="18" t="s">
        <v>93</v>
      </c>
      <c r="B51" s="18" t="s">
        <v>59</v>
      </c>
      <c r="C51" s="18">
        <v>2025</v>
      </c>
      <c r="D51" s="18" t="s">
        <v>12</v>
      </c>
      <c r="E51" s="18" t="s">
        <v>96</v>
      </c>
      <c r="F51" s="18" t="s">
        <v>17</v>
      </c>
      <c r="G51" s="18" t="s">
        <v>20</v>
      </c>
      <c r="I51" s="18" t="s">
        <v>15</v>
      </c>
    </row>
    <row r="52" spans="1:9" s="18" customFormat="1" x14ac:dyDescent="0.25">
      <c r="A52" s="18" t="s">
        <v>93</v>
      </c>
      <c r="B52" s="18" t="s">
        <v>59</v>
      </c>
      <c r="C52" s="18">
        <v>2035</v>
      </c>
      <c r="D52" s="18" t="s">
        <v>12</v>
      </c>
      <c r="E52" s="18" t="s">
        <v>96</v>
      </c>
      <c r="F52" s="18" t="s">
        <v>17</v>
      </c>
      <c r="G52" s="18" t="s">
        <v>20</v>
      </c>
      <c r="H52" s="18">
        <v>-3.4</v>
      </c>
      <c r="I52" s="18" t="s">
        <v>15</v>
      </c>
    </row>
    <row r="53" spans="1:9" s="18" customFormat="1" x14ac:dyDescent="0.25">
      <c r="A53" s="18" t="s">
        <v>93</v>
      </c>
      <c r="B53" s="18" t="s">
        <v>59</v>
      </c>
      <c r="C53" s="18">
        <v>2025</v>
      </c>
      <c r="D53" s="18" t="s">
        <v>12</v>
      </c>
      <c r="E53" s="18" t="s">
        <v>66</v>
      </c>
      <c r="F53" s="18" t="s">
        <v>17</v>
      </c>
      <c r="G53" s="18" t="s">
        <v>18</v>
      </c>
      <c r="H53" s="18">
        <v>1.6</v>
      </c>
      <c r="I53" s="18" t="s">
        <v>15</v>
      </c>
    </row>
    <row r="54" spans="1:9" s="18" customFormat="1" x14ac:dyDescent="0.25">
      <c r="A54" s="18" t="s">
        <v>93</v>
      </c>
      <c r="B54" s="18" t="s">
        <v>59</v>
      </c>
      <c r="C54" s="18">
        <v>2035</v>
      </c>
      <c r="D54" s="18" t="s">
        <v>12</v>
      </c>
      <c r="E54" s="18" t="s">
        <v>66</v>
      </c>
      <c r="F54" s="18" t="s">
        <v>17</v>
      </c>
      <c r="G54" s="18" t="s">
        <v>18</v>
      </c>
      <c r="H54" s="18">
        <v>1.6</v>
      </c>
      <c r="I54" s="18" t="s">
        <v>15</v>
      </c>
    </row>
    <row r="55" spans="1:9" s="18" customFormat="1" x14ac:dyDescent="0.25">
      <c r="A55" s="18" t="s">
        <v>93</v>
      </c>
      <c r="B55" s="18" t="s">
        <v>59</v>
      </c>
      <c r="C55" s="18">
        <v>2045</v>
      </c>
      <c r="D55" s="18" t="s">
        <v>12</v>
      </c>
      <c r="E55" s="18" t="s">
        <v>66</v>
      </c>
      <c r="F55" s="18" t="s">
        <v>17</v>
      </c>
      <c r="G55" s="18" t="s">
        <v>18</v>
      </c>
      <c r="H55" s="18">
        <v>1.6</v>
      </c>
      <c r="I55" s="18" t="s">
        <v>15</v>
      </c>
    </row>
    <row r="56" spans="1:9" s="18" customFormat="1" x14ac:dyDescent="0.25">
      <c r="A56" s="18" t="s">
        <v>93</v>
      </c>
      <c r="B56" s="18" t="s">
        <v>59</v>
      </c>
      <c r="C56" s="18">
        <v>2055</v>
      </c>
      <c r="D56" s="18" t="s">
        <v>12</v>
      </c>
      <c r="E56" s="18" t="s">
        <v>66</v>
      </c>
      <c r="F56" s="18" t="s">
        <v>17</v>
      </c>
      <c r="G56" s="18" t="s">
        <v>18</v>
      </c>
      <c r="H56" s="18">
        <v>1.3</v>
      </c>
      <c r="I56" s="18" t="s">
        <v>15</v>
      </c>
    </row>
    <row r="57" spans="1:9" s="18" customFormat="1" x14ac:dyDescent="0.25">
      <c r="A57" s="18" t="s">
        <v>93</v>
      </c>
      <c r="B57" s="18" t="s">
        <v>59</v>
      </c>
      <c r="C57" s="18">
        <v>2025</v>
      </c>
      <c r="D57" s="18" t="s">
        <v>12</v>
      </c>
      <c r="E57" s="18" t="s">
        <v>66</v>
      </c>
      <c r="F57" s="18" t="s">
        <v>19</v>
      </c>
      <c r="G57" s="18" t="s">
        <v>18</v>
      </c>
      <c r="H57" s="18">
        <v>4.0999999999999996</v>
      </c>
      <c r="I57" s="18" t="s">
        <v>15</v>
      </c>
    </row>
    <row r="58" spans="1:9" s="18" customFormat="1" x14ac:dyDescent="0.25">
      <c r="A58" s="18" t="s">
        <v>93</v>
      </c>
      <c r="B58" s="18" t="s">
        <v>59</v>
      </c>
      <c r="C58" s="18">
        <v>2035</v>
      </c>
      <c r="D58" s="18" t="s">
        <v>12</v>
      </c>
      <c r="E58" s="18" t="s">
        <v>66</v>
      </c>
      <c r="F58" s="18" t="s">
        <v>19</v>
      </c>
      <c r="G58" s="18" t="s">
        <v>18</v>
      </c>
      <c r="H58" s="18">
        <v>3.1</v>
      </c>
      <c r="I58" s="18" t="s">
        <v>15</v>
      </c>
    </row>
    <row r="59" spans="1:9" s="18" customFormat="1" x14ac:dyDescent="0.25">
      <c r="A59" s="18" t="s">
        <v>93</v>
      </c>
      <c r="B59" s="18" t="s">
        <v>59</v>
      </c>
      <c r="C59" s="18">
        <v>2045</v>
      </c>
      <c r="D59" s="18" t="s">
        <v>12</v>
      </c>
      <c r="E59" s="18" t="s">
        <v>66</v>
      </c>
      <c r="F59" s="18" t="s">
        <v>19</v>
      </c>
      <c r="G59" s="18" t="s">
        <v>18</v>
      </c>
      <c r="H59" s="18">
        <v>2.9</v>
      </c>
      <c r="I59" s="18" t="s">
        <v>15</v>
      </c>
    </row>
    <row r="60" spans="1:9" s="18" customFormat="1" x14ac:dyDescent="0.25">
      <c r="A60" s="18" t="s">
        <v>93</v>
      </c>
      <c r="B60" s="18" t="s">
        <v>59</v>
      </c>
      <c r="C60" s="18">
        <v>2055</v>
      </c>
      <c r="D60" s="18" t="s">
        <v>12</v>
      </c>
      <c r="E60" s="18" t="s">
        <v>66</v>
      </c>
      <c r="F60" s="18" t="s">
        <v>19</v>
      </c>
      <c r="G60" s="18" t="s">
        <v>18</v>
      </c>
      <c r="H60" s="18">
        <v>2.6</v>
      </c>
      <c r="I60" s="18" t="s">
        <v>15</v>
      </c>
    </row>
    <row r="61" spans="1:9" s="18" customFormat="1" x14ac:dyDescent="0.25">
      <c r="A61" s="18" t="s">
        <v>93</v>
      </c>
      <c r="B61" s="18" t="s">
        <v>59</v>
      </c>
      <c r="C61" s="18">
        <v>2025</v>
      </c>
      <c r="D61" s="18" t="s">
        <v>12</v>
      </c>
      <c r="E61" s="18" t="s">
        <v>66</v>
      </c>
      <c r="F61" s="18" t="s">
        <v>17</v>
      </c>
      <c r="G61" s="18" t="s">
        <v>20</v>
      </c>
      <c r="H61" s="18">
        <v>0.7</v>
      </c>
      <c r="I61" s="18" t="s">
        <v>15</v>
      </c>
    </row>
    <row r="62" spans="1:9" s="18" customFormat="1" x14ac:dyDescent="0.25">
      <c r="A62" s="18" t="s">
        <v>93</v>
      </c>
      <c r="B62" s="18" t="s">
        <v>59</v>
      </c>
      <c r="C62" s="18">
        <v>2035</v>
      </c>
      <c r="D62" s="18" t="s">
        <v>12</v>
      </c>
      <c r="E62" s="18" t="s">
        <v>66</v>
      </c>
      <c r="F62" s="18" t="s">
        <v>17</v>
      </c>
      <c r="G62" s="18" t="s">
        <v>20</v>
      </c>
      <c r="H62" s="18">
        <v>0.3</v>
      </c>
      <c r="I62" s="18" t="s">
        <v>15</v>
      </c>
    </row>
    <row r="63" spans="1:9" s="18" customFormat="1" x14ac:dyDescent="0.25">
      <c r="A63" s="18" t="s">
        <v>93</v>
      </c>
      <c r="B63" s="18" t="s">
        <v>59</v>
      </c>
      <c r="C63" s="18">
        <v>2025</v>
      </c>
      <c r="D63" s="18" t="s">
        <v>12</v>
      </c>
      <c r="E63" s="18" t="s">
        <v>64</v>
      </c>
      <c r="F63" s="18" t="s">
        <v>17</v>
      </c>
      <c r="G63" s="18" t="s">
        <v>18</v>
      </c>
      <c r="H63" s="18">
        <v>-153.4</v>
      </c>
      <c r="I63" s="18" t="s">
        <v>15</v>
      </c>
    </row>
    <row r="64" spans="1:9" s="18" customFormat="1" x14ac:dyDescent="0.25">
      <c r="A64" s="18" t="s">
        <v>93</v>
      </c>
      <c r="B64" s="18" t="s">
        <v>59</v>
      </c>
      <c r="C64" s="18">
        <v>2035</v>
      </c>
      <c r="D64" s="18" t="s">
        <v>12</v>
      </c>
      <c r="E64" s="18" t="s">
        <v>64</v>
      </c>
      <c r="F64" s="18" t="s">
        <v>17</v>
      </c>
      <c r="G64" s="18" t="s">
        <v>18</v>
      </c>
      <c r="H64" s="18">
        <v>-162.19999999999999</v>
      </c>
      <c r="I64" s="18" t="s">
        <v>15</v>
      </c>
    </row>
    <row r="65" spans="1:9" s="18" customFormat="1" x14ac:dyDescent="0.25">
      <c r="A65" s="18" t="s">
        <v>93</v>
      </c>
      <c r="B65" s="18" t="s">
        <v>59</v>
      </c>
      <c r="C65" s="18">
        <v>2045</v>
      </c>
      <c r="D65" s="18" t="s">
        <v>12</v>
      </c>
      <c r="E65" s="18" t="s">
        <v>64</v>
      </c>
      <c r="F65" s="18" t="s">
        <v>17</v>
      </c>
      <c r="G65" s="18" t="s">
        <v>18</v>
      </c>
      <c r="H65" s="18">
        <v>-144.80000000000001</v>
      </c>
      <c r="I65" s="18" t="s">
        <v>15</v>
      </c>
    </row>
    <row r="66" spans="1:9" s="18" customFormat="1" x14ac:dyDescent="0.25">
      <c r="A66" s="18" t="s">
        <v>93</v>
      </c>
      <c r="B66" s="18" t="s">
        <v>59</v>
      </c>
      <c r="C66" s="18">
        <v>2055</v>
      </c>
      <c r="D66" s="18" t="s">
        <v>12</v>
      </c>
      <c r="E66" s="18" t="s">
        <v>64</v>
      </c>
      <c r="F66" s="18" t="s">
        <v>17</v>
      </c>
      <c r="G66" s="18" t="s">
        <v>18</v>
      </c>
      <c r="H66" s="18">
        <v>-125.4</v>
      </c>
      <c r="I66" s="18" t="s">
        <v>15</v>
      </c>
    </row>
    <row r="67" spans="1:9" s="18" customFormat="1" x14ac:dyDescent="0.25">
      <c r="A67" s="18" t="s">
        <v>93</v>
      </c>
      <c r="B67" s="18" t="s">
        <v>59</v>
      </c>
      <c r="C67" s="18">
        <v>2025</v>
      </c>
      <c r="D67" s="18" t="s">
        <v>12</v>
      </c>
      <c r="E67" s="18" t="s">
        <v>64</v>
      </c>
      <c r="F67" s="18" t="s">
        <v>19</v>
      </c>
      <c r="G67" s="18" t="s">
        <v>18</v>
      </c>
      <c r="H67" s="18">
        <v>-153.30000000000001</v>
      </c>
      <c r="I67" s="18" t="s">
        <v>15</v>
      </c>
    </row>
    <row r="68" spans="1:9" s="18" customFormat="1" x14ac:dyDescent="0.25">
      <c r="A68" s="18" t="s">
        <v>93</v>
      </c>
      <c r="B68" s="18" t="s">
        <v>59</v>
      </c>
      <c r="C68" s="18">
        <v>2035</v>
      </c>
      <c r="D68" s="18" t="s">
        <v>12</v>
      </c>
      <c r="E68" s="18" t="s">
        <v>64</v>
      </c>
      <c r="F68" s="18" t="s">
        <v>19</v>
      </c>
      <c r="G68" s="18" t="s">
        <v>18</v>
      </c>
      <c r="H68" s="18">
        <v>-122.9</v>
      </c>
      <c r="I68" s="18" t="s">
        <v>15</v>
      </c>
    </row>
    <row r="69" spans="1:9" s="18" customFormat="1" x14ac:dyDescent="0.25">
      <c r="A69" s="18" t="s">
        <v>93</v>
      </c>
      <c r="B69" s="18" t="s">
        <v>59</v>
      </c>
      <c r="C69" s="18">
        <v>2045</v>
      </c>
      <c r="D69" s="18" t="s">
        <v>12</v>
      </c>
      <c r="E69" s="18" t="s">
        <v>64</v>
      </c>
      <c r="F69" s="18" t="s">
        <v>19</v>
      </c>
      <c r="G69" s="18" t="s">
        <v>18</v>
      </c>
      <c r="H69" s="18">
        <v>-100.8</v>
      </c>
      <c r="I69" s="18" t="s">
        <v>15</v>
      </c>
    </row>
    <row r="70" spans="1:9" s="18" customFormat="1" x14ac:dyDescent="0.25">
      <c r="A70" s="18" t="s">
        <v>93</v>
      </c>
      <c r="B70" s="18" t="s">
        <v>59</v>
      </c>
      <c r="C70" s="18">
        <v>2055</v>
      </c>
      <c r="D70" s="18" t="s">
        <v>12</v>
      </c>
      <c r="E70" s="18" t="s">
        <v>64</v>
      </c>
      <c r="F70" s="18" t="s">
        <v>19</v>
      </c>
      <c r="G70" s="18" t="s">
        <v>18</v>
      </c>
      <c r="H70" s="18">
        <v>-92.3</v>
      </c>
      <c r="I70" s="18" t="s">
        <v>15</v>
      </c>
    </row>
    <row r="71" spans="1:9" s="18" customFormat="1" x14ac:dyDescent="0.25">
      <c r="A71" s="18" t="s">
        <v>93</v>
      </c>
      <c r="B71" s="18" t="s">
        <v>59</v>
      </c>
      <c r="C71" s="18">
        <v>2025</v>
      </c>
      <c r="D71" s="18" t="s">
        <v>12</v>
      </c>
      <c r="E71" s="18" t="s">
        <v>64</v>
      </c>
      <c r="F71" s="18" t="s">
        <v>17</v>
      </c>
      <c r="G71" s="18" t="s">
        <v>20</v>
      </c>
      <c r="H71" s="18">
        <v>-8.4</v>
      </c>
      <c r="I71" s="18" t="s">
        <v>15</v>
      </c>
    </row>
    <row r="72" spans="1:9" s="18" customFormat="1" x14ac:dyDescent="0.25">
      <c r="A72" s="18" t="s">
        <v>93</v>
      </c>
      <c r="B72" s="18" t="s">
        <v>59</v>
      </c>
      <c r="C72" s="18">
        <v>2035</v>
      </c>
      <c r="D72" s="18" t="s">
        <v>12</v>
      </c>
      <c r="E72" s="18" t="s">
        <v>64</v>
      </c>
      <c r="F72" s="18" t="s">
        <v>17</v>
      </c>
      <c r="G72" s="18" t="s">
        <v>20</v>
      </c>
      <c r="H72" s="18">
        <v>-33.700000000000003</v>
      </c>
      <c r="I72" s="18" t="s">
        <v>15</v>
      </c>
    </row>
    <row r="73" spans="1:9" s="18" customFormat="1" x14ac:dyDescent="0.25">
      <c r="A73" s="18" t="s">
        <v>93</v>
      </c>
      <c r="B73" s="18" t="s">
        <v>59</v>
      </c>
      <c r="C73" s="18">
        <v>2025</v>
      </c>
      <c r="D73" s="18" t="s">
        <v>12</v>
      </c>
      <c r="E73" s="18" t="s">
        <v>62</v>
      </c>
      <c r="F73" s="18" t="s">
        <v>17</v>
      </c>
      <c r="G73" s="18" t="s">
        <v>18</v>
      </c>
      <c r="H73" s="18">
        <v>-15.2</v>
      </c>
      <c r="I73" s="18" t="s">
        <v>15</v>
      </c>
    </row>
    <row r="74" spans="1:9" s="18" customFormat="1" x14ac:dyDescent="0.25">
      <c r="A74" s="18" t="s">
        <v>93</v>
      </c>
      <c r="B74" s="18" t="s">
        <v>59</v>
      </c>
      <c r="C74" s="18">
        <v>2035</v>
      </c>
      <c r="D74" s="18" t="s">
        <v>12</v>
      </c>
      <c r="E74" s="18" t="s">
        <v>62</v>
      </c>
      <c r="F74" s="18" t="s">
        <v>17</v>
      </c>
      <c r="G74" s="18" t="s">
        <v>18</v>
      </c>
      <c r="H74" s="18">
        <v>-28.6</v>
      </c>
      <c r="I74" s="18" t="s">
        <v>15</v>
      </c>
    </row>
    <row r="75" spans="1:9" s="18" customFormat="1" x14ac:dyDescent="0.25">
      <c r="A75" s="18" t="s">
        <v>93</v>
      </c>
      <c r="B75" s="18" t="s">
        <v>59</v>
      </c>
      <c r="C75" s="18">
        <v>2045</v>
      </c>
      <c r="D75" s="18" t="s">
        <v>12</v>
      </c>
      <c r="E75" s="18" t="s">
        <v>62</v>
      </c>
      <c r="F75" s="18" t="s">
        <v>17</v>
      </c>
      <c r="G75" s="18" t="s">
        <v>18</v>
      </c>
      <c r="H75" s="18">
        <v>-36.299999999999997</v>
      </c>
      <c r="I75" s="18" t="s">
        <v>15</v>
      </c>
    </row>
    <row r="76" spans="1:9" s="18" customFormat="1" x14ac:dyDescent="0.25">
      <c r="A76" s="18" t="s">
        <v>93</v>
      </c>
      <c r="B76" s="18" t="s">
        <v>59</v>
      </c>
      <c r="C76" s="18">
        <v>2055</v>
      </c>
      <c r="D76" s="18" t="s">
        <v>12</v>
      </c>
      <c r="E76" s="18" t="s">
        <v>62</v>
      </c>
      <c r="F76" s="18" t="s">
        <v>17</v>
      </c>
      <c r="G76" s="18" t="s">
        <v>18</v>
      </c>
      <c r="H76" s="18">
        <v>-45.2</v>
      </c>
      <c r="I76" s="18" t="s">
        <v>15</v>
      </c>
    </row>
    <row r="77" spans="1:9" s="18" customFormat="1" x14ac:dyDescent="0.25">
      <c r="A77" s="18" t="s">
        <v>93</v>
      </c>
      <c r="B77" s="18" t="s">
        <v>59</v>
      </c>
      <c r="C77" s="18">
        <v>2025</v>
      </c>
      <c r="D77" s="18" t="s">
        <v>12</v>
      </c>
      <c r="E77" s="18" t="s">
        <v>62</v>
      </c>
      <c r="F77" s="18" t="s">
        <v>19</v>
      </c>
      <c r="G77" s="18" t="s">
        <v>18</v>
      </c>
      <c r="H77" s="18">
        <v>-15.5</v>
      </c>
      <c r="I77" s="18" t="s">
        <v>15</v>
      </c>
    </row>
    <row r="78" spans="1:9" s="18" customFormat="1" x14ac:dyDescent="0.25">
      <c r="A78" s="18" t="s">
        <v>93</v>
      </c>
      <c r="B78" s="18" t="s">
        <v>59</v>
      </c>
      <c r="C78" s="18">
        <v>2035</v>
      </c>
      <c r="D78" s="18" t="s">
        <v>12</v>
      </c>
      <c r="E78" s="18" t="s">
        <v>62</v>
      </c>
      <c r="F78" s="18" t="s">
        <v>19</v>
      </c>
      <c r="G78" s="18" t="s">
        <v>18</v>
      </c>
      <c r="H78" s="18">
        <v>-21.9</v>
      </c>
      <c r="I78" s="18" t="s">
        <v>15</v>
      </c>
    </row>
    <row r="79" spans="1:9" s="18" customFormat="1" x14ac:dyDescent="0.25">
      <c r="A79" s="18" t="s">
        <v>93</v>
      </c>
      <c r="B79" s="18" t="s">
        <v>59</v>
      </c>
      <c r="C79" s="18">
        <v>2045</v>
      </c>
      <c r="D79" s="18" t="s">
        <v>12</v>
      </c>
      <c r="E79" s="18" t="s">
        <v>62</v>
      </c>
      <c r="F79" s="18" t="s">
        <v>19</v>
      </c>
      <c r="G79" s="18" t="s">
        <v>18</v>
      </c>
      <c r="H79" s="18">
        <v>-29.7</v>
      </c>
      <c r="I79" s="18" t="s">
        <v>15</v>
      </c>
    </row>
    <row r="80" spans="1:9" s="18" customFormat="1" x14ac:dyDescent="0.25">
      <c r="A80" s="18" t="s">
        <v>93</v>
      </c>
      <c r="B80" s="18" t="s">
        <v>59</v>
      </c>
      <c r="C80" s="18">
        <v>2055</v>
      </c>
      <c r="D80" s="18" t="s">
        <v>12</v>
      </c>
      <c r="E80" s="18" t="s">
        <v>62</v>
      </c>
      <c r="F80" s="18" t="s">
        <v>19</v>
      </c>
      <c r="G80" s="18" t="s">
        <v>18</v>
      </c>
      <c r="H80" s="18">
        <v>-33.799999999999997</v>
      </c>
      <c r="I80" s="18" t="s">
        <v>15</v>
      </c>
    </row>
    <row r="81" spans="1:9" s="18" customFormat="1" x14ac:dyDescent="0.25">
      <c r="A81" s="18" t="s">
        <v>93</v>
      </c>
      <c r="B81" s="18" t="s">
        <v>59</v>
      </c>
      <c r="C81" s="18">
        <v>2025</v>
      </c>
      <c r="D81" s="18" t="s">
        <v>12</v>
      </c>
      <c r="E81" s="18" t="s">
        <v>62</v>
      </c>
      <c r="F81" s="18" t="s">
        <v>17</v>
      </c>
      <c r="G81" s="18" t="s">
        <v>20</v>
      </c>
      <c r="H81" s="18">
        <v>-0.5</v>
      </c>
      <c r="I81" s="18" t="s">
        <v>15</v>
      </c>
    </row>
    <row r="82" spans="1:9" s="18" customFormat="1" x14ac:dyDescent="0.25">
      <c r="A82" s="18" t="s">
        <v>93</v>
      </c>
      <c r="B82" s="18" t="s">
        <v>59</v>
      </c>
      <c r="C82" s="18">
        <v>2035</v>
      </c>
      <c r="D82" s="18" t="s">
        <v>12</v>
      </c>
      <c r="E82" s="18" t="s">
        <v>62</v>
      </c>
      <c r="F82" s="18" t="s">
        <v>17</v>
      </c>
      <c r="G82" s="18" t="s">
        <v>20</v>
      </c>
      <c r="H82" s="18">
        <v>-1</v>
      </c>
      <c r="I82" s="18" t="s">
        <v>15</v>
      </c>
    </row>
    <row r="83" spans="1:9" s="18" customFormat="1" x14ac:dyDescent="0.25">
      <c r="A83" s="18" t="s">
        <v>93</v>
      </c>
      <c r="B83" s="18" t="s">
        <v>67</v>
      </c>
      <c r="C83" s="18">
        <v>2025</v>
      </c>
      <c r="D83" s="18" t="s">
        <v>12</v>
      </c>
      <c r="E83" s="18" t="s">
        <v>97</v>
      </c>
      <c r="F83" s="18" t="s">
        <v>19</v>
      </c>
      <c r="G83" s="18" t="s">
        <v>23</v>
      </c>
      <c r="H83" s="18">
        <v>-232.1</v>
      </c>
      <c r="I83" s="18" t="s">
        <v>15</v>
      </c>
    </row>
    <row r="84" spans="1:9" s="18" customFormat="1" x14ac:dyDescent="0.25">
      <c r="A84" s="18" t="s">
        <v>93</v>
      </c>
      <c r="B84" s="18" t="s">
        <v>67</v>
      </c>
      <c r="C84" s="18">
        <v>2025</v>
      </c>
      <c r="D84" s="18" t="s">
        <v>12</v>
      </c>
      <c r="E84" s="18" t="s">
        <v>97</v>
      </c>
      <c r="F84" s="18" t="s">
        <v>19</v>
      </c>
      <c r="G84" s="18" t="s">
        <v>22</v>
      </c>
      <c r="H84" s="18">
        <v>-77.8</v>
      </c>
      <c r="I84" s="18" t="s">
        <v>15</v>
      </c>
    </row>
    <row r="85" spans="1:9" s="18" customFormat="1" x14ac:dyDescent="0.25">
      <c r="A85" s="18" t="s">
        <v>93</v>
      </c>
      <c r="B85" s="18" t="s">
        <v>67</v>
      </c>
      <c r="C85" s="18">
        <v>2025</v>
      </c>
      <c r="D85" s="18" t="s">
        <v>12</v>
      </c>
      <c r="E85" s="18" t="s">
        <v>97</v>
      </c>
      <c r="F85" s="18" t="s">
        <v>19</v>
      </c>
      <c r="G85" s="18" t="s">
        <v>21</v>
      </c>
      <c r="H85" s="18">
        <v>-114.7</v>
      </c>
      <c r="I85" s="18" t="s">
        <v>15</v>
      </c>
    </row>
    <row r="86" spans="1:9" s="18" customFormat="1" x14ac:dyDescent="0.25">
      <c r="A86" s="18" t="s">
        <v>93</v>
      </c>
      <c r="B86" s="18" t="s">
        <v>67</v>
      </c>
      <c r="C86" s="18">
        <v>2025</v>
      </c>
      <c r="D86" s="18" t="s">
        <v>12</v>
      </c>
      <c r="E86" s="18" t="s">
        <v>97</v>
      </c>
      <c r="F86" s="18" t="s">
        <v>19</v>
      </c>
      <c r="G86" s="18" t="s">
        <v>20</v>
      </c>
      <c r="H86" s="18">
        <v>-30.5</v>
      </c>
      <c r="I86" s="18" t="s">
        <v>15</v>
      </c>
    </row>
    <row r="87" spans="1:9" s="18" customFormat="1" x14ac:dyDescent="0.25">
      <c r="A87" s="18" t="s">
        <v>93</v>
      </c>
      <c r="B87" s="18" t="s">
        <v>67</v>
      </c>
      <c r="C87" s="18">
        <v>2025</v>
      </c>
      <c r="D87" s="18" t="s">
        <v>12</v>
      </c>
      <c r="E87" s="18" t="s">
        <v>97</v>
      </c>
      <c r="F87" s="18" t="s">
        <v>19</v>
      </c>
      <c r="G87" s="18" t="s">
        <v>18</v>
      </c>
      <c r="H87" s="18">
        <v>-169.8</v>
      </c>
      <c r="I87" s="18" t="s">
        <v>15</v>
      </c>
    </row>
    <row r="88" spans="1:9" s="18" customFormat="1" x14ac:dyDescent="0.25">
      <c r="A88" s="18" t="s">
        <v>93</v>
      </c>
      <c r="B88" s="18" t="s">
        <v>67</v>
      </c>
      <c r="C88" s="18">
        <v>2025</v>
      </c>
      <c r="D88" s="18" t="s">
        <v>12</v>
      </c>
      <c r="E88" s="18" t="s">
        <v>97</v>
      </c>
      <c r="F88" s="18" t="s">
        <v>17</v>
      </c>
      <c r="G88" s="18" t="s">
        <v>23</v>
      </c>
      <c r="H88" s="18">
        <v>-96.9</v>
      </c>
      <c r="I88" s="18" t="s">
        <v>15</v>
      </c>
    </row>
    <row r="89" spans="1:9" s="18" customFormat="1" x14ac:dyDescent="0.25">
      <c r="A89" s="18" t="s">
        <v>93</v>
      </c>
      <c r="B89" s="18" t="s">
        <v>67</v>
      </c>
      <c r="C89" s="18">
        <v>2025</v>
      </c>
      <c r="D89" s="18" t="s">
        <v>12</v>
      </c>
      <c r="E89" s="18" t="s">
        <v>97</v>
      </c>
      <c r="F89" s="18" t="s">
        <v>17</v>
      </c>
      <c r="G89" s="18" t="s">
        <v>22</v>
      </c>
      <c r="H89" s="18">
        <v>-5.7</v>
      </c>
      <c r="I89" s="18" t="s">
        <v>15</v>
      </c>
    </row>
    <row r="90" spans="1:9" s="18" customFormat="1" x14ac:dyDescent="0.25">
      <c r="A90" s="18" t="s">
        <v>93</v>
      </c>
      <c r="B90" s="18" t="s">
        <v>67</v>
      </c>
      <c r="C90" s="18">
        <v>2025</v>
      </c>
      <c r="D90" s="18" t="s">
        <v>12</v>
      </c>
      <c r="E90" s="18" t="s">
        <v>97</v>
      </c>
      <c r="F90" s="18" t="s">
        <v>17</v>
      </c>
      <c r="G90" s="18" t="s">
        <v>21</v>
      </c>
      <c r="H90" s="18">
        <v>-6.6</v>
      </c>
      <c r="I90" s="18" t="s">
        <v>15</v>
      </c>
    </row>
    <row r="91" spans="1:9" s="18" customFormat="1" x14ac:dyDescent="0.25">
      <c r="A91" s="18" t="s">
        <v>93</v>
      </c>
      <c r="B91" s="18" t="s">
        <v>67</v>
      </c>
      <c r="C91" s="18">
        <v>2025</v>
      </c>
      <c r="D91" s="18" t="s">
        <v>12</v>
      </c>
      <c r="E91" s="18" t="s">
        <v>97</v>
      </c>
      <c r="F91" s="18" t="s">
        <v>17</v>
      </c>
      <c r="G91" s="18" t="s">
        <v>20</v>
      </c>
      <c r="H91" s="18">
        <v>8.3000000000000007</v>
      </c>
      <c r="I91" s="18" t="s">
        <v>15</v>
      </c>
    </row>
    <row r="92" spans="1:9" s="18" customFormat="1" x14ac:dyDescent="0.25">
      <c r="A92" s="18" t="s">
        <v>93</v>
      </c>
      <c r="B92" s="18" t="s">
        <v>67</v>
      </c>
      <c r="C92" s="18">
        <v>2025</v>
      </c>
      <c r="D92" s="18" t="s">
        <v>12</v>
      </c>
      <c r="E92" s="18" t="s">
        <v>97</v>
      </c>
      <c r="F92" s="18" t="s">
        <v>17</v>
      </c>
      <c r="G92" s="18" t="s">
        <v>18</v>
      </c>
      <c r="H92" s="18">
        <v>-62.9</v>
      </c>
      <c r="I92" s="18" t="s">
        <v>15</v>
      </c>
    </row>
    <row r="93" spans="1:9" s="18" customFormat="1" x14ac:dyDescent="0.25">
      <c r="A93" s="18" t="s">
        <v>93</v>
      </c>
      <c r="B93" s="18" t="s">
        <v>59</v>
      </c>
      <c r="C93" s="18">
        <v>2025</v>
      </c>
      <c r="D93" s="18" t="s">
        <v>24</v>
      </c>
      <c r="E93" s="18" t="s">
        <v>63</v>
      </c>
      <c r="F93" s="18" t="s">
        <v>17</v>
      </c>
      <c r="G93" s="18" t="s">
        <v>18</v>
      </c>
      <c r="H93" s="18">
        <v>-12.7</v>
      </c>
      <c r="I93" s="18" t="s">
        <v>15</v>
      </c>
    </row>
    <row r="94" spans="1:9" s="18" customFormat="1" x14ac:dyDescent="0.25">
      <c r="A94" s="18" t="s">
        <v>93</v>
      </c>
      <c r="B94" s="18" t="s">
        <v>59</v>
      </c>
      <c r="C94" s="18">
        <v>2035</v>
      </c>
      <c r="D94" s="18" t="s">
        <v>24</v>
      </c>
      <c r="E94" s="18" t="s">
        <v>63</v>
      </c>
      <c r="F94" s="18" t="s">
        <v>17</v>
      </c>
      <c r="G94" s="18" t="s">
        <v>18</v>
      </c>
      <c r="H94" s="18">
        <v>-8.8000000000000007</v>
      </c>
      <c r="I94" s="18" t="s">
        <v>15</v>
      </c>
    </row>
    <row r="95" spans="1:9" s="18" customFormat="1" x14ac:dyDescent="0.25">
      <c r="A95" s="18" t="s">
        <v>93</v>
      </c>
      <c r="B95" s="18" t="s">
        <v>59</v>
      </c>
      <c r="C95" s="18">
        <v>2045</v>
      </c>
      <c r="D95" s="18" t="s">
        <v>24</v>
      </c>
      <c r="E95" s="18" t="s">
        <v>63</v>
      </c>
      <c r="F95" s="18" t="s">
        <v>17</v>
      </c>
      <c r="G95" s="18" t="s">
        <v>18</v>
      </c>
      <c r="H95" s="18">
        <v>-7.7</v>
      </c>
      <c r="I95" s="18" t="s">
        <v>15</v>
      </c>
    </row>
    <row r="96" spans="1:9" s="18" customFormat="1" x14ac:dyDescent="0.25">
      <c r="A96" s="18" t="s">
        <v>93</v>
      </c>
      <c r="B96" s="18" t="s">
        <v>59</v>
      </c>
      <c r="C96" s="18">
        <v>2055</v>
      </c>
      <c r="D96" s="18" t="s">
        <v>24</v>
      </c>
      <c r="E96" s="18" t="s">
        <v>63</v>
      </c>
      <c r="F96" s="18" t="s">
        <v>17</v>
      </c>
      <c r="G96" s="18" t="s">
        <v>18</v>
      </c>
      <c r="H96" s="18">
        <v>-7.2</v>
      </c>
      <c r="I96" s="18" t="s">
        <v>15</v>
      </c>
    </row>
    <row r="97" spans="1:9" s="18" customFormat="1" x14ac:dyDescent="0.25">
      <c r="A97" s="18" t="s">
        <v>93</v>
      </c>
      <c r="B97" s="18" t="s">
        <v>59</v>
      </c>
      <c r="C97" s="18">
        <v>2025</v>
      </c>
      <c r="D97" s="18" t="s">
        <v>24</v>
      </c>
      <c r="E97" s="18" t="s">
        <v>63</v>
      </c>
      <c r="F97" s="18" t="s">
        <v>19</v>
      </c>
      <c r="G97" s="18" t="s">
        <v>18</v>
      </c>
      <c r="H97" s="18">
        <v>-12.7</v>
      </c>
      <c r="I97" s="18" t="s">
        <v>15</v>
      </c>
    </row>
    <row r="98" spans="1:9" s="18" customFormat="1" x14ac:dyDescent="0.25">
      <c r="A98" s="18" t="s">
        <v>93</v>
      </c>
      <c r="B98" s="18" t="s">
        <v>59</v>
      </c>
      <c r="C98" s="18">
        <v>2035</v>
      </c>
      <c r="D98" s="18" t="s">
        <v>24</v>
      </c>
      <c r="E98" s="18" t="s">
        <v>63</v>
      </c>
      <c r="F98" s="18" t="s">
        <v>19</v>
      </c>
      <c r="G98" s="18" t="s">
        <v>18</v>
      </c>
      <c r="H98" s="18">
        <v>-8.6999999999999993</v>
      </c>
      <c r="I98" s="18" t="s">
        <v>15</v>
      </c>
    </row>
    <row r="99" spans="1:9" s="18" customFormat="1" x14ac:dyDescent="0.25">
      <c r="A99" s="18" t="s">
        <v>93</v>
      </c>
      <c r="B99" s="18" t="s">
        <v>59</v>
      </c>
      <c r="C99" s="18">
        <v>2045</v>
      </c>
      <c r="D99" s="18" t="s">
        <v>24</v>
      </c>
      <c r="E99" s="18" t="s">
        <v>63</v>
      </c>
      <c r="F99" s="18" t="s">
        <v>19</v>
      </c>
      <c r="G99" s="18" t="s">
        <v>18</v>
      </c>
      <c r="H99" s="18">
        <v>-7.7</v>
      </c>
      <c r="I99" s="18" t="s">
        <v>15</v>
      </c>
    </row>
    <row r="100" spans="1:9" s="18" customFormat="1" x14ac:dyDescent="0.25">
      <c r="A100" s="18" t="s">
        <v>93</v>
      </c>
      <c r="B100" s="18" t="s">
        <v>59</v>
      </c>
      <c r="C100" s="18">
        <v>2055</v>
      </c>
      <c r="D100" s="18" t="s">
        <v>24</v>
      </c>
      <c r="E100" s="18" t="s">
        <v>63</v>
      </c>
      <c r="F100" s="18" t="s">
        <v>19</v>
      </c>
      <c r="G100" s="18" t="s">
        <v>18</v>
      </c>
      <c r="H100" s="18">
        <v>-7.1</v>
      </c>
      <c r="I100" s="18" t="s">
        <v>15</v>
      </c>
    </row>
    <row r="101" spans="1:9" s="18" customFormat="1" x14ac:dyDescent="0.25">
      <c r="A101" s="18" t="s">
        <v>93</v>
      </c>
      <c r="B101" s="18" t="s">
        <v>59</v>
      </c>
      <c r="C101" s="18">
        <v>2025</v>
      </c>
      <c r="D101" s="18" t="s">
        <v>24</v>
      </c>
      <c r="E101" s="18" t="s">
        <v>63</v>
      </c>
      <c r="F101" s="18" t="s">
        <v>17</v>
      </c>
      <c r="G101" s="18" t="s">
        <v>20</v>
      </c>
      <c r="H101" s="18">
        <v>-11</v>
      </c>
      <c r="I101" s="18" t="s">
        <v>15</v>
      </c>
    </row>
    <row r="102" spans="1:9" s="18" customFormat="1" x14ac:dyDescent="0.25">
      <c r="A102" s="18" t="s">
        <v>93</v>
      </c>
      <c r="B102" s="18" t="s">
        <v>59</v>
      </c>
      <c r="C102" s="18">
        <v>2035</v>
      </c>
      <c r="D102" s="18" t="s">
        <v>24</v>
      </c>
      <c r="E102" s="18" t="s">
        <v>63</v>
      </c>
      <c r="F102" s="18" t="s">
        <v>17</v>
      </c>
      <c r="G102" s="18" t="s">
        <v>20</v>
      </c>
      <c r="H102" s="18">
        <v>-7.3</v>
      </c>
      <c r="I102" s="18" t="s">
        <v>15</v>
      </c>
    </row>
    <row r="103" spans="1:9" s="18" customFormat="1" x14ac:dyDescent="0.25">
      <c r="A103" s="18" t="s">
        <v>93</v>
      </c>
      <c r="B103" s="18" t="s">
        <v>59</v>
      </c>
      <c r="C103" s="18">
        <v>2045</v>
      </c>
      <c r="D103" s="18" t="s">
        <v>24</v>
      </c>
      <c r="E103" s="18" t="s">
        <v>63</v>
      </c>
      <c r="F103" s="18" t="s">
        <v>17</v>
      </c>
      <c r="G103" s="18" t="s">
        <v>20</v>
      </c>
      <c r="H103" s="18">
        <v>-6.2</v>
      </c>
      <c r="I103" s="18" t="s">
        <v>15</v>
      </c>
    </row>
    <row r="104" spans="1:9" s="18" customFormat="1" x14ac:dyDescent="0.25">
      <c r="A104" s="18" t="s">
        <v>93</v>
      </c>
      <c r="B104" s="18" t="s">
        <v>59</v>
      </c>
      <c r="C104" s="18">
        <v>2055</v>
      </c>
      <c r="D104" s="18" t="s">
        <v>24</v>
      </c>
      <c r="E104" s="18" t="s">
        <v>63</v>
      </c>
      <c r="F104" s="18" t="s">
        <v>17</v>
      </c>
      <c r="G104" s="18" t="s">
        <v>20</v>
      </c>
      <c r="H104" s="18">
        <v>-5.8</v>
      </c>
      <c r="I104" s="18" t="s">
        <v>15</v>
      </c>
    </row>
    <row r="105" spans="1:9" s="18" customFormat="1" x14ac:dyDescent="0.25">
      <c r="A105" s="18" t="s">
        <v>93</v>
      </c>
      <c r="B105" s="18" t="s">
        <v>59</v>
      </c>
      <c r="C105" s="18">
        <v>2025</v>
      </c>
      <c r="D105" s="18" t="s">
        <v>24</v>
      </c>
      <c r="E105" s="18" t="s">
        <v>63</v>
      </c>
      <c r="F105" s="18" t="s">
        <v>19</v>
      </c>
      <c r="G105" s="18" t="s">
        <v>20</v>
      </c>
      <c r="H105" s="18">
        <v>-11</v>
      </c>
      <c r="I105" s="18" t="s">
        <v>15</v>
      </c>
    </row>
    <row r="106" spans="1:9" s="18" customFormat="1" x14ac:dyDescent="0.25">
      <c r="A106" s="18" t="s">
        <v>93</v>
      </c>
      <c r="B106" s="18" t="s">
        <v>59</v>
      </c>
      <c r="C106" s="18">
        <v>2035</v>
      </c>
      <c r="D106" s="18" t="s">
        <v>24</v>
      </c>
      <c r="E106" s="18" t="s">
        <v>63</v>
      </c>
      <c r="F106" s="18" t="s">
        <v>19</v>
      </c>
      <c r="G106" s="18" t="s">
        <v>20</v>
      </c>
      <c r="H106" s="18">
        <v>-7.3</v>
      </c>
      <c r="I106" s="18" t="s">
        <v>15</v>
      </c>
    </row>
    <row r="107" spans="1:9" s="18" customFormat="1" x14ac:dyDescent="0.25">
      <c r="A107" s="18" t="s">
        <v>93</v>
      </c>
      <c r="B107" s="18" t="s">
        <v>59</v>
      </c>
      <c r="C107" s="18">
        <v>2045</v>
      </c>
      <c r="D107" s="18" t="s">
        <v>24</v>
      </c>
      <c r="E107" s="18" t="s">
        <v>63</v>
      </c>
      <c r="F107" s="18" t="s">
        <v>19</v>
      </c>
      <c r="G107" s="18" t="s">
        <v>20</v>
      </c>
      <c r="H107" s="18">
        <v>-5.9</v>
      </c>
      <c r="I107" s="18" t="s">
        <v>15</v>
      </c>
    </row>
    <row r="108" spans="1:9" s="18" customFormat="1" x14ac:dyDescent="0.25">
      <c r="A108" s="18" t="s">
        <v>93</v>
      </c>
      <c r="B108" s="18" t="s">
        <v>59</v>
      </c>
      <c r="C108" s="18">
        <v>2055</v>
      </c>
      <c r="D108" s="18" t="s">
        <v>24</v>
      </c>
      <c r="E108" s="18" t="s">
        <v>63</v>
      </c>
      <c r="F108" s="18" t="s">
        <v>19</v>
      </c>
      <c r="G108" s="18" t="s">
        <v>20</v>
      </c>
      <c r="H108" s="18">
        <v>-5.3</v>
      </c>
      <c r="I108" s="18" t="s">
        <v>15</v>
      </c>
    </row>
    <row r="109" spans="1:9" s="18" customFormat="1" x14ac:dyDescent="0.25">
      <c r="A109" s="18" t="s">
        <v>93</v>
      </c>
      <c r="B109" s="18" t="s">
        <v>59</v>
      </c>
      <c r="C109" s="18">
        <v>2025</v>
      </c>
      <c r="D109" s="18" t="s">
        <v>24</v>
      </c>
      <c r="E109" s="18" t="s">
        <v>63</v>
      </c>
      <c r="F109" s="18" t="s">
        <v>17</v>
      </c>
      <c r="G109" s="18" t="s">
        <v>21</v>
      </c>
      <c r="H109" s="18">
        <v>-12.1</v>
      </c>
      <c r="I109" s="18" t="s">
        <v>15</v>
      </c>
    </row>
    <row r="110" spans="1:9" s="18" customFormat="1" x14ac:dyDescent="0.25">
      <c r="A110" s="18" t="s">
        <v>93</v>
      </c>
      <c r="B110" s="18" t="s">
        <v>59</v>
      </c>
      <c r="C110" s="18">
        <v>2035</v>
      </c>
      <c r="D110" s="18" t="s">
        <v>24</v>
      </c>
      <c r="E110" s="18" t="s">
        <v>63</v>
      </c>
      <c r="F110" s="18" t="s">
        <v>17</v>
      </c>
      <c r="G110" s="18" t="s">
        <v>21</v>
      </c>
      <c r="H110" s="18">
        <v>-8.3000000000000007</v>
      </c>
      <c r="I110" s="18" t="s">
        <v>15</v>
      </c>
    </row>
    <row r="111" spans="1:9" s="18" customFormat="1" x14ac:dyDescent="0.25">
      <c r="A111" s="18" t="s">
        <v>93</v>
      </c>
      <c r="B111" s="18" t="s">
        <v>59</v>
      </c>
      <c r="C111" s="18">
        <v>2045</v>
      </c>
      <c r="D111" s="18" t="s">
        <v>24</v>
      </c>
      <c r="E111" s="18" t="s">
        <v>63</v>
      </c>
      <c r="F111" s="18" t="s">
        <v>17</v>
      </c>
      <c r="G111" s="18" t="s">
        <v>21</v>
      </c>
      <c r="H111" s="18">
        <v>-7.2</v>
      </c>
      <c r="I111" s="18" t="s">
        <v>15</v>
      </c>
    </row>
    <row r="112" spans="1:9" s="18" customFormat="1" x14ac:dyDescent="0.25">
      <c r="A112" s="18" t="s">
        <v>93</v>
      </c>
      <c r="B112" s="18" t="s">
        <v>59</v>
      </c>
      <c r="C112" s="18">
        <v>2055</v>
      </c>
      <c r="D112" s="18" t="s">
        <v>24</v>
      </c>
      <c r="E112" s="18" t="s">
        <v>63</v>
      </c>
      <c r="F112" s="18" t="s">
        <v>17</v>
      </c>
      <c r="G112" s="18" t="s">
        <v>21</v>
      </c>
      <c r="H112" s="18">
        <v>-6.8</v>
      </c>
      <c r="I112" s="18" t="s">
        <v>15</v>
      </c>
    </row>
    <row r="113" spans="1:12" s="18" customFormat="1" x14ac:dyDescent="0.25">
      <c r="A113" s="18" t="s">
        <v>93</v>
      </c>
      <c r="B113" s="18" t="s">
        <v>59</v>
      </c>
      <c r="C113" s="18">
        <v>2025</v>
      </c>
      <c r="D113" s="18" t="s">
        <v>24</v>
      </c>
      <c r="E113" s="18" t="s">
        <v>63</v>
      </c>
      <c r="F113" s="18" t="s">
        <v>19</v>
      </c>
      <c r="G113" s="18" t="s">
        <v>21</v>
      </c>
      <c r="H113" s="18">
        <v>-12.1</v>
      </c>
      <c r="I113" s="18" t="s">
        <v>15</v>
      </c>
    </row>
    <row r="114" spans="1:12" s="18" customFormat="1" x14ac:dyDescent="0.25">
      <c r="A114" s="18" t="s">
        <v>93</v>
      </c>
      <c r="B114" s="18" t="s">
        <v>59</v>
      </c>
      <c r="C114" s="18">
        <v>2035</v>
      </c>
      <c r="D114" s="18" t="s">
        <v>24</v>
      </c>
      <c r="E114" s="18" t="s">
        <v>63</v>
      </c>
      <c r="F114" s="18" t="s">
        <v>19</v>
      </c>
      <c r="G114" s="18" t="s">
        <v>21</v>
      </c>
      <c r="H114" s="18">
        <v>-8</v>
      </c>
      <c r="I114" s="18" t="s">
        <v>15</v>
      </c>
    </row>
    <row r="115" spans="1:12" s="18" customFormat="1" x14ac:dyDescent="0.25">
      <c r="A115" s="18" t="s">
        <v>93</v>
      </c>
      <c r="B115" s="18" t="s">
        <v>59</v>
      </c>
      <c r="C115" s="18">
        <v>2045</v>
      </c>
      <c r="D115" s="18" t="s">
        <v>24</v>
      </c>
      <c r="E115" s="18" t="s">
        <v>63</v>
      </c>
      <c r="F115" s="18" t="s">
        <v>19</v>
      </c>
      <c r="G115" s="18" t="s">
        <v>21</v>
      </c>
      <c r="H115" s="18">
        <v>-7</v>
      </c>
      <c r="I115" s="18" t="s">
        <v>15</v>
      </c>
    </row>
    <row r="116" spans="1:12" s="18" customFormat="1" x14ac:dyDescent="0.25">
      <c r="A116" s="18" t="s">
        <v>93</v>
      </c>
      <c r="B116" s="18" t="s">
        <v>59</v>
      </c>
      <c r="C116" s="18">
        <v>2055</v>
      </c>
      <c r="D116" s="18" t="s">
        <v>24</v>
      </c>
      <c r="E116" s="18" t="s">
        <v>63</v>
      </c>
      <c r="F116" s="18" t="s">
        <v>19</v>
      </c>
      <c r="G116" s="18" t="s">
        <v>21</v>
      </c>
      <c r="H116" s="18">
        <v>-6.5</v>
      </c>
      <c r="I116" s="18" t="s">
        <v>15</v>
      </c>
    </row>
    <row r="117" spans="1:12" s="18" customFormat="1" x14ac:dyDescent="0.25">
      <c r="A117" s="18" t="s">
        <v>93</v>
      </c>
      <c r="B117" s="18" t="s">
        <v>59</v>
      </c>
      <c r="C117" s="18">
        <v>2025</v>
      </c>
      <c r="D117" s="18" t="s">
        <v>24</v>
      </c>
      <c r="E117" s="18" t="s">
        <v>63</v>
      </c>
      <c r="F117" s="18" t="s">
        <v>17</v>
      </c>
      <c r="G117" s="18" t="s">
        <v>22</v>
      </c>
      <c r="H117" s="18">
        <v>-12</v>
      </c>
      <c r="I117" s="18" t="s">
        <v>15</v>
      </c>
    </row>
    <row r="118" spans="1:12" s="18" customFormat="1" x14ac:dyDescent="0.25">
      <c r="A118" s="18" t="s">
        <v>93</v>
      </c>
      <c r="B118" s="18" t="s">
        <v>59</v>
      </c>
      <c r="C118" s="18">
        <v>2035</v>
      </c>
      <c r="D118" s="18" t="s">
        <v>24</v>
      </c>
      <c r="E118" s="18" t="s">
        <v>63</v>
      </c>
      <c r="F118" s="18" t="s">
        <v>17</v>
      </c>
      <c r="G118" s="18" t="s">
        <v>22</v>
      </c>
      <c r="H118" s="18">
        <v>-8</v>
      </c>
      <c r="I118" s="18" t="s">
        <v>15</v>
      </c>
    </row>
    <row r="119" spans="1:12" s="18" customFormat="1" x14ac:dyDescent="0.25">
      <c r="A119" s="18" t="s">
        <v>93</v>
      </c>
      <c r="B119" s="18" t="s">
        <v>59</v>
      </c>
      <c r="C119" s="18">
        <v>2045</v>
      </c>
      <c r="D119" s="18" t="s">
        <v>24</v>
      </c>
      <c r="E119" s="18" t="s">
        <v>63</v>
      </c>
      <c r="F119" s="18" t="s">
        <v>17</v>
      </c>
      <c r="G119" s="18" t="s">
        <v>22</v>
      </c>
      <c r="H119" s="18">
        <v>-7</v>
      </c>
      <c r="I119" s="18" t="s">
        <v>15</v>
      </c>
    </row>
    <row r="120" spans="1:12" s="18" customFormat="1" x14ac:dyDescent="0.25">
      <c r="A120" s="18" t="s">
        <v>93</v>
      </c>
      <c r="B120" s="18" t="s">
        <v>59</v>
      </c>
      <c r="C120" s="18">
        <v>2055</v>
      </c>
      <c r="D120" s="18" t="s">
        <v>24</v>
      </c>
      <c r="E120" s="18" t="s">
        <v>63</v>
      </c>
      <c r="F120" s="18" t="s">
        <v>17</v>
      </c>
      <c r="G120" s="18" t="s">
        <v>22</v>
      </c>
      <c r="H120" s="18">
        <v>-6.7</v>
      </c>
      <c r="I120" s="18" t="s">
        <v>15</v>
      </c>
    </row>
    <row r="121" spans="1:12" s="18" customFormat="1" x14ac:dyDescent="0.25">
      <c r="A121" s="18" t="s">
        <v>93</v>
      </c>
      <c r="B121" s="18" t="s">
        <v>59</v>
      </c>
      <c r="C121" s="18">
        <v>2025</v>
      </c>
      <c r="D121" s="18" t="s">
        <v>24</v>
      </c>
      <c r="E121" s="18" t="s">
        <v>63</v>
      </c>
      <c r="F121" s="18" t="s">
        <v>19</v>
      </c>
      <c r="G121" s="18" t="s">
        <v>22</v>
      </c>
      <c r="H121" s="18">
        <v>-12</v>
      </c>
      <c r="I121" s="18" t="s">
        <v>15</v>
      </c>
    </row>
    <row r="122" spans="1:12" s="18" customFormat="1" x14ac:dyDescent="0.25">
      <c r="A122" s="18" t="s">
        <v>93</v>
      </c>
      <c r="B122" s="18" t="s">
        <v>59</v>
      </c>
      <c r="C122" s="18">
        <v>2035</v>
      </c>
      <c r="D122" s="18" t="s">
        <v>24</v>
      </c>
      <c r="E122" s="18" t="s">
        <v>63</v>
      </c>
      <c r="F122" s="18" t="s">
        <v>19</v>
      </c>
      <c r="G122" s="18" t="s">
        <v>22</v>
      </c>
      <c r="H122" s="18">
        <v>-8</v>
      </c>
      <c r="I122" s="18" t="s">
        <v>15</v>
      </c>
    </row>
    <row r="123" spans="1:12" s="18" customFormat="1" x14ac:dyDescent="0.25">
      <c r="A123" s="18" t="s">
        <v>93</v>
      </c>
      <c r="B123" s="18" t="s">
        <v>59</v>
      </c>
      <c r="C123" s="18">
        <v>2045</v>
      </c>
      <c r="D123" s="18" t="s">
        <v>24</v>
      </c>
      <c r="E123" s="18" t="s">
        <v>63</v>
      </c>
      <c r="F123" s="18" t="s">
        <v>19</v>
      </c>
      <c r="G123" s="18" t="s">
        <v>22</v>
      </c>
      <c r="H123" s="18">
        <v>-6.8</v>
      </c>
      <c r="I123" s="18" t="s">
        <v>15</v>
      </c>
    </row>
    <row r="124" spans="1:12" s="18" customFormat="1" x14ac:dyDescent="0.25">
      <c r="A124" s="18" t="s">
        <v>93</v>
      </c>
      <c r="B124" s="18" t="s">
        <v>59</v>
      </c>
      <c r="C124" s="18">
        <v>2055</v>
      </c>
      <c r="D124" s="18" t="s">
        <v>24</v>
      </c>
      <c r="E124" s="18" t="s">
        <v>63</v>
      </c>
      <c r="F124" s="18" t="s">
        <v>19</v>
      </c>
      <c r="G124" s="18" t="s">
        <v>22</v>
      </c>
      <c r="H124" s="18">
        <v>-6.4</v>
      </c>
      <c r="I124" s="18" t="s">
        <v>15</v>
      </c>
    </row>
    <row r="125" spans="1:12" s="18" customFormat="1" x14ac:dyDescent="0.25">
      <c r="A125" s="18" t="s">
        <v>93</v>
      </c>
      <c r="B125" s="18" t="s">
        <v>59</v>
      </c>
      <c r="C125" s="18">
        <v>2025</v>
      </c>
      <c r="D125" s="18" t="s">
        <v>24</v>
      </c>
      <c r="E125" s="18" t="s">
        <v>63</v>
      </c>
      <c r="F125" s="18" t="s">
        <v>17</v>
      </c>
      <c r="G125" s="18" t="s">
        <v>23</v>
      </c>
      <c r="H125" s="18">
        <v>-13.3</v>
      </c>
      <c r="I125" s="18" t="s">
        <v>15</v>
      </c>
      <c r="J125" s="18">
        <f>H125+H135+H165</f>
        <v>-42.2</v>
      </c>
      <c r="K125" s="18">
        <f>H135+H165</f>
        <v>-28.9</v>
      </c>
      <c r="L125" s="18">
        <f>H135</f>
        <v>-28.7</v>
      </c>
    </row>
    <row r="126" spans="1:12" s="18" customFormat="1" x14ac:dyDescent="0.25">
      <c r="A126" s="18" t="s">
        <v>93</v>
      </c>
      <c r="B126" s="18" t="s">
        <v>59</v>
      </c>
      <c r="C126" s="18">
        <v>2035</v>
      </c>
      <c r="D126" s="18" t="s">
        <v>24</v>
      </c>
      <c r="E126" s="18" t="s">
        <v>63</v>
      </c>
      <c r="F126" s="18" t="s">
        <v>17</v>
      </c>
      <c r="G126" s="18" t="s">
        <v>23</v>
      </c>
      <c r="H126" s="18">
        <v>-9.3000000000000007</v>
      </c>
      <c r="I126" s="18" t="s">
        <v>15</v>
      </c>
      <c r="J126" s="18">
        <f>H126+H136+H166</f>
        <v>-47.2</v>
      </c>
      <c r="K126" s="18">
        <f>H136+H166</f>
        <v>-37.900000000000006</v>
      </c>
      <c r="L126" s="18">
        <f>H136</f>
        <v>-37.700000000000003</v>
      </c>
    </row>
    <row r="127" spans="1:12" s="18" customFormat="1" x14ac:dyDescent="0.25">
      <c r="A127" s="18" t="s">
        <v>93</v>
      </c>
      <c r="B127" s="18" t="s">
        <v>59</v>
      </c>
      <c r="C127" s="18">
        <v>2045</v>
      </c>
      <c r="D127" s="18" t="s">
        <v>24</v>
      </c>
      <c r="E127" s="18" t="s">
        <v>63</v>
      </c>
      <c r="F127" s="18" t="s">
        <v>17</v>
      </c>
      <c r="G127" s="18" t="s">
        <v>23</v>
      </c>
      <c r="H127" s="18">
        <v>-7.9</v>
      </c>
      <c r="I127" s="18" t="s">
        <v>15</v>
      </c>
      <c r="J127" s="18">
        <f>H127+H137+H167</f>
        <v>-25.900000000000002</v>
      </c>
      <c r="K127" s="18">
        <f>H137+H167</f>
        <v>-18</v>
      </c>
    </row>
    <row r="128" spans="1:12" s="18" customFormat="1" x14ac:dyDescent="0.25">
      <c r="A128" s="18" t="s">
        <v>93</v>
      </c>
      <c r="B128" s="18" t="s">
        <v>59</v>
      </c>
      <c r="C128" s="18">
        <v>2055</v>
      </c>
      <c r="D128" s="18" t="s">
        <v>24</v>
      </c>
      <c r="E128" s="18" t="s">
        <v>63</v>
      </c>
      <c r="F128" s="18" t="s">
        <v>17</v>
      </c>
      <c r="G128" s="18" t="s">
        <v>23</v>
      </c>
      <c r="H128" s="18">
        <v>-7.3</v>
      </c>
      <c r="I128" s="18" t="s">
        <v>15</v>
      </c>
      <c r="J128" s="18">
        <f>H128+H138+H168</f>
        <v>-29.5</v>
      </c>
      <c r="K128" s="18">
        <f>H138+H168</f>
        <v>-22.2</v>
      </c>
    </row>
    <row r="129" spans="1:9" s="18" customFormat="1" x14ac:dyDescent="0.25">
      <c r="A129" s="18" t="s">
        <v>93</v>
      </c>
      <c r="B129" s="18" t="s">
        <v>59</v>
      </c>
      <c r="C129" s="18">
        <v>2025</v>
      </c>
      <c r="D129" s="18" t="s">
        <v>24</v>
      </c>
      <c r="E129" s="18" t="s">
        <v>63</v>
      </c>
      <c r="F129" s="18" t="s">
        <v>19</v>
      </c>
      <c r="G129" s="18" t="s">
        <v>23</v>
      </c>
      <c r="H129" s="18">
        <v>-13.3</v>
      </c>
      <c r="I129" s="18" t="s">
        <v>15</v>
      </c>
    </row>
    <row r="130" spans="1:9" s="18" customFormat="1" x14ac:dyDescent="0.25">
      <c r="A130" s="18" t="s">
        <v>93</v>
      </c>
      <c r="B130" s="18" t="s">
        <v>59</v>
      </c>
      <c r="C130" s="18">
        <v>2035</v>
      </c>
      <c r="D130" s="18" t="s">
        <v>24</v>
      </c>
      <c r="E130" s="18" t="s">
        <v>63</v>
      </c>
      <c r="F130" s="18" t="s">
        <v>19</v>
      </c>
      <c r="G130" s="18" t="s">
        <v>23</v>
      </c>
      <c r="H130" s="18">
        <v>-9.1</v>
      </c>
      <c r="I130" s="18" t="s">
        <v>15</v>
      </c>
    </row>
    <row r="131" spans="1:9" s="18" customFormat="1" x14ac:dyDescent="0.25">
      <c r="A131" s="18" t="s">
        <v>93</v>
      </c>
      <c r="B131" s="18" t="s">
        <v>59</v>
      </c>
      <c r="C131" s="18">
        <v>2045</v>
      </c>
      <c r="D131" s="18" t="s">
        <v>24</v>
      </c>
      <c r="E131" s="18" t="s">
        <v>63</v>
      </c>
      <c r="F131" s="18" t="s">
        <v>19</v>
      </c>
      <c r="G131" s="18" t="s">
        <v>23</v>
      </c>
      <c r="H131" s="18">
        <v>-7.7</v>
      </c>
      <c r="I131" s="18" t="s">
        <v>15</v>
      </c>
    </row>
    <row r="132" spans="1:9" s="18" customFormat="1" x14ac:dyDescent="0.25">
      <c r="A132" s="18" t="s">
        <v>93</v>
      </c>
      <c r="B132" s="18" t="s">
        <v>59</v>
      </c>
      <c r="C132" s="18">
        <v>2055</v>
      </c>
      <c r="D132" s="18" t="s">
        <v>24</v>
      </c>
      <c r="E132" s="18" t="s">
        <v>63</v>
      </c>
      <c r="F132" s="18" t="s">
        <v>19</v>
      </c>
      <c r="G132" s="18" t="s">
        <v>23</v>
      </c>
      <c r="H132" s="18">
        <v>-7.1</v>
      </c>
      <c r="I132" s="18" t="s">
        <v>15</v>
      </c>
    </row>
    <row r="133" spans="1:9" s="18" customFormat="1" x14ac:dyDescent="0.25">
      <c r="A133" s="18" t="s">
        <v>93</v>
      </c>
      <c r="B133" s="18" t="s">
        <v>59</v>
      </c>
      <c r="C133" s="18">
        <v>2025</v>
      </c>
      <c r="D133" s="18" t="s">
        <v>24</v>
      </c>
      <c r="E133" s="18" t="s">
        <v>94</v>
      </c>
      <c r="F133" s="18" t="s">
        <v>17</v>
      </c>
      <c r="G133" s="18" t="s">
        <v>18</v>
      </c>
      <c r="H133" s="18">
        <v>-17.2</v>
      </c>
      <c r="I133" s="18" t="s">
        <v>15</v>
      </c>
    </row>
    <row r="134" spans="1:9" s="18" customFormat="1" x14ac:dyDescent="0.25">
      <c r="A134" s="18" t="s">
        <v>93</v>
      </c>
      <c r="B134" s="18" t="s">
        <v>59</v>
      </c>
      <c r="C134" s="18">
        <v>2035</v>
      </c>
      <c r="D134" s="18" t="s">
        <v>24</v>
      </c>
      <c r="E134" s="18" t="s">
        <v>94</v>
      </c>
      <c r="F134" s="18" t="s">
        <v>17</v>
      </c>
      <c r="G134" s="18" t="s">
        <v>18</v>
      </c>
      <c r="H134" s="18">
        <v>-21.7</v>
      </c>
      <c r="I134" s="18" t="s">
        <v>15</v>
      </c>
    </row>
    <row r="135" spans="1:9" s="18" customFormat="1" x14ac:dyDescent="0.25">
      <c r="A135" s="18" t="s">
        <v>93</v>
      </c>
      <c r="B135" s="18" t="s">
        <v>59</v>
      </c>
      <c r="C135" s="18">
        <v>2045</v>
      </c>
      <c r="D135" s="18" t="s">
        <v>24</v>
      </c>
      <c r="E135" s="18" t="s">
        <v>94</v>
      </c>
      <c r="F135" s="18" t="s">
        <v>17</v>
      </c>
      <c r="G135" s="18" t="s">
        <v>18</v>
      </c>
      <c r="H135" s="18">
        <v>-28.7</v>
      </c>
      <c r="I135" s="18" t="s">
        <v>15</v>
      </c>
    </row>
    <row r="136" spans="1:9" s="18" customFormat="1" x14ac:dyDescent="0.25">
      <c r="A136" s="18" t="s">
        <v>93</v>
      </c>
      <c r="B136" s="18" t="s">
        <v>59</v>
      </c>
      <c r="C136" s="18">
        <v>2055</v>
      </c>
      <c r="D136" s="18" t="s">
        <v>24</v>
      </c>
      <c r="E136" s="18" t="s">
        <v>94</v>
      </c>
      <c r="F136" s="18" t="s">
        <v>17</v>
      </c>
      <c r="G136" s="18" t="s">
        <v>18</v>
      </c>
      <c r="H136" s="18">
        <v>-37.700000000000003</v>
      </c>
      <c r="I136" s="18" t="s">
        <v>15</v>
      </c>
    </row>
    <row r="137" spans="1:9" s="18" customFormat="1" x14ac:dyDescent="0.25">
      <c r="A137" s="18" t="s">
        <v>93</v>
      </c>
      <c r="B137" s="18" t="s">
        <v>59</v>
      </c>
      <c r="C137" s="18">
        <v>2025</v>
      </c>
      <c r="D137" s="18" t="s">
        <v>24</v>
      </c>
      <c r="E137" s="18" t="s">
        <v>94</v>
      </c>
      <c r="F137" s="18" t="s">
        <v>19</v>
      </c>
      <c r="G137" s="18" t="s">
        <v>18</v>
      </c>
      <c r="H137" s="18">
        <v>-17.2</v>
      </c>
      <c r="I137" s="18" t="s">
        <v>15</v>
      </c>
    </row>
    <row r="138" spans="1:9" s="18" customFormat="1" x14ac:dyDescent="0.25">
      <c r="A138" s="18" t="s">
        <v>93</v>
      </c>
      <c r="B138" s="18" t="s">
        <v>59</v>
      </c>
      <c r="C138" s="18">
        <v>2035</v>
      </c>
      <c r="D138" s="18" t="s">
        <v>24</v>
      </c>
      <c r="E138" s="18" t="s">
        <v>94</v>
      </c>
      <c r="F138" s="18" t="s">
        <v>19</v>
      </c>
      <c r="G138" s="18" t="s">
        <v>18</v>
      </c>
      <c r="H138" s="18">
        <v>-21.2</v>
      </c>
      <c r="I138" s="18" t="s">
        <v>15</v>
      </c>
    </row>
    <row r="139" spans="1:9" s="18" customFormat="1" x14ac:dyDescent="0.25">
      <c r="A139" s="18" t="s">
        <v>93</v>
      </c>
      <c r="B139" s="18" t="s">
        <v>59</v>
      </c>
      <c r="C139" s="18">
        <v>2045</v>
      </c>
      <c r="D139" s="18" t="s">
        <v>24</v>
      </c>
      <c r="E139" s="18" t="s">
        <v>94</v>
      </c>
      <c r="F139" s="18" t="s">
        <v>19</v>
      </c>
      <c r="G139" s="18" t="s">
        <v>18</v>
      </c>
      <c r="H139" s="18">
        <v>-25.6</v>
      </c>
      <c r="I139" s="18" t="s">
        <v>15</v>
      </c>
    </row>
    <row r="140" spans="1:9" s="18" customFormat="1" x14ac:dyDescent="0.25">
      <c r="A140" s="18" t="s">
        <v>93</v>
      </c>
      <c r="B140" s="18" t="s">
        <v>59</v>
      </c>
      <c r="C140" s="18">
        <v>2055</v>
      </c>
      <c r="D140" s="18" t="s">
        <v>24</v>
      </c>
      <c r="E140" s="18" t="s">
        <v>94</v>
      </c>
      <c r="F140" s="18" t="s">
        <v>19</v>
      </c>
      <c r="G140" s="18" t="s">
        <v>18</v>
      </c>
      <c r="H140" s="18">
        <v>-30.8</v>
      </c>
      <c r="I140" s="18" t="s">
        <v>15</v>
      </c>
    </row>
    <row r="141" spans="1:9" s="18" customFormat="1" x14ac:dyDescent="0.25">
      <c r="A141" s="18" t="s">
        <v>93</v>
      </c>
      <c r="B141" s="18" t="s">
        <v>59</v>
      </c>
      <c r="C141" s="18">
        <v>2025</v>
      </c>
      <c r="D141" s="18" t="s">
        <v>24</v>
      </c>
      <c r="E141" s="18" t="s">
        <v>94</v>
      </c>
      <c r="F141" s="18" t="s">
        <v>17</v>
      </c>
      <c r="G141" s="18" t="s">
        <v>20</v>
      </c>
      <c r="H141" s="18">
        <v>-8.8000000000000007</v>
      </c>
      <c r="I141" s="18" t="s">
        <v>15</v>
      </c>
    </row>
    <row r="142" spans="1:9" s="18" customFormat="1" x14ac:dyDescent="0.25">
      <c r="A142" s="18" t="s">
        <v>93</v>
      </c>
      <c r="B142" s="18" t="s">
        <v>59</v>
      </c>
      <c r="C142" s="18">
        <v>2035</v>
      </c>
      <c r="D142" s="18" t="s">
        <v>24</v>
      </c>
      <c r="E142" s="18" t="s">
        <v>94</v>
      </c>
      <c r="F142" s="18" t="s">
        <v>17</v>
      </c>
      <c r="G142" s="18" t="s">
        <v>20</v>
      </c>
      <c r="H142" s="18">
        <v>-10.7</v>
      </c>
      <c r="I142" s="18" t="s">
        <v>15</v>
      </c>
    </row>
    <row r="143" spans="1:9" s="18" customFormat="1" x14ac:dyDescent="0.25">
      <c r="A143" s="18" t="s">
        <v>93</v>
      </c>
      <c r="B143" s="18" t="s">
        <v>67</v>
      </c>
      <c r="C143" s="18">
        <v>2025</v>
      </c>
      <c r="D143" s="18" t="s">
        <v>24</v>
      </c>
      <c r="E143" s="18" t="s">
        <v>97</v>
      </c>
      <c r="F143" s="18" t="s">
        <v>17</v>
      </c>
      <c r="G143" s="18" t="s">
        <v>23</v>
      </c>
      <c r="H143" s="18">
        <v>-85.6</v>
      </c>
      <c r="I143" s="18" t="s">
        <v>15</v>
      </c>
    </row>
    <row r="144" spans="1:9" s="18" customFormat="1" x14ac:dyDescent="0.25">
      <c r="A144" s="18" t="s">
        <v>93</v>
      </c>
      <c r="B144" s="18" t="s">
        <v>67</v>
      </c>
      <c r="C144" s="18">
        <v>2025</v>
      </c>
      <c r="D144" s="18" t="s">
        <v>24</v>
      </c>
      <c r="E144" s="18" t="s">
        <v>97</v>
      </c>
      <c r="F144" s="18" t="s">
        <v>19</v>
      </c>
      <c r="G144" s="18" t="s">
        <v>22</v>
      </c>
      <c r="H144" s="18">
        <v>-46</v>
      </c>
      <c r="I144" s="18" t="s">
        <v>15</v>
      </c>
    </row>
    <row r="145" spans="1:12" s="18" customFormat="1" x14ac:dyDescent="0.25">
      <c r="A145" s="18" t="s">
        <v>93</v>
      </c>
      <c r="B145" s="18" t="s">
        <v>67</v>
      </c>
      <c r="C145" s="18">
        <v>2025</v>
      </c>
      <c r="D145" s="18" t="s">
        <v>24</v>
      </c>
      <c r="E145" s="18" t="s">
        <v>97</v>
      </c>
      <c r="F145" s="18" t="s">
        <v>19</v>
      </c>
      <c r="G145" s="18" t="s">
        <v>21</v>
      </c>
      <c r="H145" s="18">
        <v>-53.7</v>
      </c>
      <c r="I145" s="18" t="s">
        <v>15</v>
      </c>
    </row>
    <row r="146" spans="1:12" s="18" customFormat="1" x14ac:dyDescent="0.25">
      <c r="A146" s="18" t="s">
        <v>93</v>
      </c>
      <c r="B146" s="18" t="s">
        <v>67</v>
      </c>
      <c r="C146" s="18">
        <v>2025</v>
      </c>
      <c r="D146" s="18" t="s">
        <v>24</v>
      </c>
      <c r="E146" s="18" t="s">
        <v>97</v>
      </c>
      <c r="F146" s="18" t="s">
        <v>19</v>
      </c>
      <c r="G146" s="18" t="s">
        <v>20</v>
      </c>
      <c r="H146" s="18">
        <v>-22.7</v>
      </c>
      <c r="I146" s="18" t="s">
        <v>15</v>
      </c>
    </row>
    <row r="147" spans="1:12" s="18" customFormat="1" x14ac:dyDescent="0.25">
      <c r="A147" s="18" t="s">
        <v>93</v>
      </c>
      <c r="B147" s="18" t="s">
        <v>67</v>
      </c>
      <c r="C147" s="18">
        <v>2025</v>
      </c>
      <c r="D147" s="18" t="s">
        <v>24</v>
      </c>
      <c r="E147" s="18" t="s">
        <v>97</v>
      </c>
      <c r="F147" s="18" t="s">
        <v>19</v>
      </c>
      <c r="G147" s="18" t="s">
        <v>18</v>
      </c>
      <c r="H147" s="18">
        <v>-65.8</v>
      </c>
      <c r="I147" s="18" t="s">
        <v>15</v>
      </c>
    </row>
    <row r="148" spans="1:12" s="18" customFormat="1" x14ac:dyDescent="0.25">
      <c r="A148" s="18" t="s">
        <v>93</v>
      </c>
      <c r="B148" s="18" t="s">
        <v>67</v>
      </c>
      <c r="C148" s="18">
        <v>2035</v>
      </c>
      <c r="D148" s="18" t="s">
        <v>24</v>
      </c>
      <c r="E148" s="18" t="s">
        <v>97</v>
      </c>
      <c r="F148" s="18" t="s">
        <v>17</v>
      </c>
      <c r="G148" s="18" t="s">
        <v>23</v>
      </c>
      <c r="H148" s="18">
        <v>-207.9</v>
      </c>
      <c r="I148" s="18" t="s">
        <v>15</v>
      </c>
    </row>
    <row r="149" spans="1:12" s="18" customFormat="1" x14ac:dyDescent="0.25">
      <c r="A149" s="18" t="s">
        <v>93</v>
      </c>
      <c r="B149" s="18" t="s">
        <v>67</v>
      </c>
      <c r="C149" s="18">
        <v>2025</v>
      </c>
      <c r="D149" s="18" t="s">
        <v>24</v>
      </c>
      <c r="E149" s="18" t="s">
        <v>97</v>
      </c>
      <c r="F149" s="18" t="s">
        <v>17</v>
      </c>
      <c r="G149" s="18" t="s">
        <v>22</v>
      </c>
      <c r="H149" s="18">
        <v>-46</v>
      </c>
      <c r="I149" s="18" t="s">
        <v>15</v>
      </c>
    </row>
    <row r="150" spans="1:12" s="18" customFormat="1" x14ac:dyDescent="0.25">
      <c r="A150" s="18" t="s">
        <v>93</v>
      </c>
      <c r="B150" s="18" t="s">
        <v>67</v>
      </c>
      <c r="C150" s="18">
        <v>2025</v>
      </c>
      <c r="D150" s="18" t="s">
        <v>24</v>
      </c>
      <c r="E150" s="18" t="s">
        <v>97</v>
      </c>
      <c r="F150" s="18" t="s">
        <v>17</v>
      </c>
      <c r="G150" s="18" t="s">
        <v>21</v>
      </c>
      <c r="H150" s="18">
        <v>-53.7</v>
      </c>
      <c r="I150" s="18" t="s">
        <v>15</v>
      </c>
    </row>
    <row r="151" spans="1:12" s="18" customFormat="1" x14ac:dyDescent="0.25">
      <c r="A151" s="18" t="s">
        <v>93</v>
      </c>
      <c r="B151" s="18" t="s">
        <v>67</v>
      </c>
      <c r="C151" s="18">
        <v>2025</v>
      </c>
      <c r="D151" s="18" t="s">
        <v>24</v>
      </c>
      <c r="E151" s="18" t="s">
        <v>97</v>
      </c>
      <c r="F151" s="18" t="s">
        <v>17</v>
      </c>
      <c r="G151" s="18" t="s">
        <v>20</v>
      </c>
      <c r="H151" s="18">
        <v>-22.7</v>
      </c>
      <c r="I151" s="18" t="s">
        <v>15</v>
      </c>
    </row>
    <row r="152" spans="1:12" s="18" customFormat="1" x14ac:dyDescent="0.25">
      <c r="A152" s="18" t="s">
        <v>93</v>
      </c>
      <c r="B152" s="18" t="s">
        <v>67</v>
      </c>
      <c r="C152" s="18">
        <v>2025</v>
      </c>
      <c r="D152" s="18" t="s">
        <v>24</v>
      </c>
      <c r="E152" s="18" t="s">
        <v>97</v>
      </c>
      <c r="F152" s="18" t="s">
        <v>17</v>
      </c>
      <c r="G152" s="18" t="s">
        <v>18</v>
      </c>
      <c r="H152" s="18">
        <v>-65.8</v>
      </c>
      <c r="I152" s="18" t="s">
        <v>15</v>
      </c>
    </row>
    <row r="153" spans="1:12" s="18" customFormat="1" x14ac:dyDescent="0.25">
      <c r="A153" s="18" t="s">
        <v>93</v>
      </c>
      <c r="B153" s="18" t="s">
        <v>59</v>
      </c>
      <c r="C153" s="18">
        <v>2045</v>
      </c>
      <c r="D153" s="18" t="s">
        <v>12</v>
      </c>
      <c r="E153" s="18" t="s">
        <v>63</v>
      </c>
      <c r="F153" s="18" t="s">
        <v>17</v>
      </c>
      <c r="G153" s="18" t="s">
        <v>20</v>
      </c>
      <c r="H153" s="18">
        <v>32.5</v>
      </c>
      <c r="I153" s="18" t="s">
        <v>15</v>
      </c>
    </row>
    <row r="154" spans="1:12" s="18" customFormat="1" x14ac:dyDescent="0.25">
      <c r="A154" s="18" t="s">
        <v>93</v>
      </c>
      <c r="B154" s="18" t="s">
        <v>59</v>
      </c>
      <c r="C154" s="18">
        <v>2055</v>
      </c>
      <c r="D154" s="18" t="s">
        <v>12</v>
      </c>
      <c r="E154" s="18" t="s">
        <v>63</v>
      </c>
      <c r="F154" s="18" t="s">
        <v>17</v>
      </c>
      <c r="G154" s="18" t="s">
        <v>20</v>
      </c>
      <c r="H154" s="18">
        <v>21.9</v>
      </c>
      <c r="I154" s="18" t="s">
        <v>15</v>
      </c>
    </row>
    <row r="155" spans="1:12" s="18" customFormat="1" x14ac:dyDescent="0.25">
      <c r="A155" s="18" t="s">
        <v>93</v>
      </c>
      <c r="B155" s="18" t="s">
        <v>59</v>
      </c>
      <c r="C155" s="18">
        <v>2025</v>
      </c>
      <c r="D155" s="18" t="s">
        <v>12</v>
      </c>
      <c r="E155" s="18" t="s">
        <v>63</v>
      </c>
      <c r="F155" s="18" t="s">
        <v>19</v>
      </c>
      <c r="G155" s="18" t="s">
        <v>20</v>
      </c>
      <c r="H155" s="18">
        <v>-4.7</v>
      </c>
      <c r="I155" s="18" t="s">
        <v>15</v>
      </c>
    </row>
    <row r="156" spans="1:12" s="18" customFormat="1" x14ac:dyDescent="0.25">
      <c r="A156" s="18" t="s">
        <v>93</v>
      </c>
      <c r="B156" s="18" t="s">
        <v>59</v>
      </c>
      <c r="C156" s="18">
        <v>2035</v>
      </c>
      <c r="D156" s="18" t="s">
        <v>12</v>
      </c>
      <c r="E156" s="18" t="s">
        <v>63</v>
      </c>
      <c r="F156" s="18" t="s">
        <v>19</v>
      </c>
      <c r="G156" s="18" t="s">
        <v>20</v>
      </c>
      <c r="H156" s="18">
        <v>-6.9</v>
      </c>
      <c r="I156" s="18" t="s">
        <v>15</v>
      </c>
    </row>
    <row r="157" spans="1:12" s="18" customFormat="1" x14ac:dyDescent="0.25">
      <c r="A157" s="18" t="s">
        <v>93</v>
      </c>
      <c r="B157" s="18" t="s">
        <v>59</v>
      </c>
      <c r="C157" s="18">
        <v>2045</v>
      </c>
      <c r="D157" s="18" t="s">
        <v>12</v>
      </c>
      <c r="E157" s="18" t="s">
        <v>63</v>
      </c>
      <c r="F157" s="18" t="s">
        <v>19</v>
      </c>
      <c r="G157" s="18" t="s">
        <v>20</v>
      </c>
      <c r="H157" s="18">
        <v>-6.8</v>
      </c>
      <c r="I157" s="18" t="s">
        <v>15</v>
      </c>
    </row>
    <row r="158" spans="1:12" s="18" customFormat="1" x14ac:dyDescent="0.25">
      <c r="A158" s="18" t="s">
        <v>93</v>
      </c>
      <c r="B158" s="18" t="s">
        <v>59</v>
      </c>
      <c r="C158" s="18">
        <v>2055</v>
      </c>
      <c r="D158" s="18" t="s">
        <v>12</v>
      </c>
      <c r="E158" s="18" t="s">
        <v>63</v>
      </c>
      <c r="F158" s="18" t="s">
        <v>19</v>
      </c>
      <c r="G158" s="18" t="s">
        <v>20</v>
      </c>
      <c r="H158" s="18">
        <v>-4.9000000000000004</v>
      </c>
      <c r="I158" s="18" t="s">
        <v>15</v>
      </c>
      <c r="J158" s="18">
        <f>H168+H178+H228</f>
        <v>-3.9</v>
      </c>
      <c r="K158" s="18">
        <f>H168+H178+H228+H158</f>
        <v>-8.8000000000000007</v>
      </c>
      <c r="L158" s="18">
        <f>H168+H178</f>
        <v>-1.5</v>
      </c>
    </row>
    <row r="159" spans="1:12" s="18" customFormat="1" x14ac:dyDescent="0.25">
      <c r="A159" s="18" t="s">
        <v>93</v>
      </c>
      <c r="B159" s="18" t="s">
        <v>59</v>
      </c>
      <c r="C159" s="18">
        <v>2025</v>
      </c>
      <c r="D159" s="18" t="s">
        <v>12</v>
      </c>
      <c r="E159" s="18" t="s">
        <v>63</v>
      </c>
      <c r="F159" s="18" t="s">
        <v>17</v>
      </c>
      <c r="G159" s="18" t="s">
        <v>21</v>
      </c>
      <c r="H159" s="18">
        <v>121.7</v>
      </c>
      <c r="I159" s="18" t="s">
        <v>15</v>
      </c>
      <c r="J159" s="18">
        <v>-179.89999999999998</v>
      </c>
    </row>
    <row r="160" spans="1:12" s="18" customFormat="1" x14ac:dyDescent="0.25">
      <c r="A160" s="18" t="s">
        <v>93</v>
      </c>
      <c r="B160" s="18" t="s">
        <v>59</v>
      </c>
      <c r="C160" s="18">
        <v>2035</v>
      </c>
      <c r="D160" s="18" t="s">
        <v>12</v>
      </c>
      <c r="E160" s="18" t="s">
        <v>63</v>
      </c>
      <c r="F160" s="18" t="s">
        <v>17</v>
      </c>
      <c r="G160" s="18" t="s">
        <v>21</v>
      </c>
      <c r="H160" s="18">
        <v>113.6</v>
      </c>
      <c r="I160" s="18" t="s">
        <v>15</v>
      </c>
    </row>
    <row r="161" spans="1:11" s="18" customFormat="1" x14ac:dyDescent="0.25">
      <c r="A161" s="18" t="s">
        <v>93</v>
      </c>
      <c r="B161" s="18" t="s">
        <v>59</v>
      </c>
      <c r="C161" s="18">
        <v>2045</v>
      </c>
      <c r="D161" s="18" t="s">
        <v>12</v>
      </c>
      <c r="E161" s="18" t="s">
        <v>63</v>
      </c>
      <c r="F161" s="18" t="s">
        <v>17</v>
      </c>
      <c r="G161" s="18" t="s">
        <v>21</v>
      </c>
      <c r="H161" s="18">
        <v>80.3</v>
      </c>
      <c r="I161" s="18" t="s">
        <v>15</v>
      </c>
    </row>
    <row r="162" spans="1:11" s="18" customFormat="1" x14ac:dyDescent="0.25">
      <c r="A162" s="18" t="s">
        <v>93</v>
      </c>
      <c r="B162" s="18" t="s">
        <v>59</v>
      </c>
      <c r="C162" s="18">
        <v>2055</v>
      </c>
      <c r="D162" s="18" t="s">
        <v>12</v>
      </c>
      <c r="E162" s="18" t="s">
        <v>63</v>
      </c>
      <c r="F162" s="18" t="s">
        <v>17</v>
      </c>
      <c r="G162" s="18" t="s">
        <v>21</v>
      </c>
      <c r="H162" s="18">
        <v>54.4</v>
      </c>
      <c r="I162" s="18" t="s">
        <v>15</v>
      </c>
    </row>
    <row r="163" spans="1:11" s="18" customFormat="1" x14ac:dyDescent="0.25">
      <c r="A163" s="18" t="s">
        <v>93</v>
      </c>
      <c r="B163" s="18" t="s">
        <v>59</v>
      </c>
      <c r="C163" s="18">
        <v>2045</v>
      </c>
      <c r="D163" s="18" t="s">
        <v>12</v>
      </c>
      <c r="E163" s="18" t="s">
        <v>94</v>
      </c>
      <c r="F163" s="18" t="s">
        <v>17</v>
      </c>
      <c r="G163" s="18" t="s">
        <v>20</v>
      </c>
      <c r="H163" s="18">
        <v>-1.9</v>
      </c>
      <c r="I163" s="18" t="s">
        <v>15</v>
      </c>
    </row>
    <row r="164" spans="1:11" s="18" customFormat="1" x14ac:dyDescent="0.25">
      <c r="A164" s="18" t="s">
        <v>93</v>
      </c>
      <c r="B164" s="18" t="s">
        <v>59</v>
      </c>
      <c r="C164" s="18">
        <v>2055</v>
      </c>
      <c r="D164" s="18" t="s">
        <v>12</v>
      </c>
      <c r="E164" s="18" t="s">
        <v>94</v>
      </c>
      <c r="F164" s="18" t="s">
        <v>17</v>
      </c>
      <c r="G164" s="18" t="s">
        <v>20</v>
      </c>
      <c r="H164" s="18">
        <v>-2.7</v>
      </c>
      <c r="I164" s="18" t="s">
        <v>15</v>
      </c>
    </row>
    <row r="165" spans="1:11" s="18" customFormat="1" x14ac:dyDescent="0.25">
      <c r="A165" s="18" t="s">
        <v>93</v>
      </c>
      <c r="B165" s="18" t="s">
        <v>59</v>
      </c>
      <c r="C165" s="18">
        <v>2025</v>
      </c>
      <c r="D165" s="18" t="s">
        <v>12</v>
      </c>
      <c r="E165" s="18" t="s">
        <v>94</v>
      </c>
      <c r="F165" s="18" t="s">
        <v>19</v>
      </c>
      <c r="G165" s="18" t="s">
        <v>20</v>
      </c>
      <c r="H165" s="18">
        <v>-0.2</v>
      </c>
      <c r="I165" s="18" t="s">
        <v>15</v>
      </c>
    </row>
    <row r="166" spans="1:11" s="18" customFormat="1" x14ac:dyDescent="0.25">
      <c r="A166" s="18" t="s">
        <v>93</v>
      </c>
      <c r="B166" s="18" t="s">
        <v>59</v>
      </c>
      <c r="C166" s="18">
        <v>2035</v>
      </c>
      <c r="D166" s="18" t="s">
        <v>12</v>
      </c>
      <c r="E166" s="18" t="s">
        <v>94</v>
      </c>
      <c r="F166" s="18" t="s">
        <v>19</v>
      </c>
      <c r="G166" s="18" t="s">
        <v>20</v>
      </c>
      <c r="H166" s="18">
        <v>-0.2</v>
      </c>
      <c r="I166" s="18" t="s">
        <v>15</v>
      </c>
    </row>
    <row r="167" spans="1:11" s="18" customFormat="1" x14ac:dyDescent="0.25">
      <c r="A167" s="18" t="s">
        <v>93</v>
      </c>
      <c r="B167" s="18" t="s">
        <v>59</v>
      </c>
      <c r="C167" s="18">
        <v>2045</v>
      </c>
      <c r="D167" s="18" t="s">
        <v>12</v>
      </c>
      <c r="E167" s="18" t="s">
        <v>94</v>
      </c>
      <c r="F167" s="18" t="s">
        <v>19</v>
      </c>
      <c r="G167" s="18" t="s">
        <v>20</v>
      </c>
      <c r="H167" s="18">
        <v>-0.8</v>
      </c>
      <c r="I167" s="18" t="s">
        <v>15</v>
      </c>
    </row>
    <row r="168" spans="1:11" s="18" customFormat="1" x14ac:dyDescent="0.25">
      <c r="A168" s="18" t="s">
        <v>93</v>
      </c>
      <c r="B168" s="18" t="s">
        <v>59</v>
      </c>
      <c r="C168" s="18">
        <v>2055</v>
      </c>
      <c r="D168" s="18" t="s">
        <v>12</v>
      </c>
      <c r="E168" s="18" t="s">
        <v>94</v>
      </c>
      <c r="F168" s="18" t="s">
        <v>19</v>
      </c>
      <c r="G168" s="18" t="s">
        <v>20</v>
      </c>
      <c r="H168" s="18">
        <v>-1</v>
      </c>
      <c r="I168" s="18" t="s">
        <v>15</v>
      </c>
      <c r="J168" s="18">
        <f>H198+H208+H188+H218</f>
        <v>-33.5</v>
      </c>
      <c r="K168" s="18">
        <f>J168</f>
        <v>-33.5</v>
      </c>
    </row>
    <row r="169" spans="1:11" s="18" customFormat="1" x14ac:dyDescent="0.25">
      <c r="A169" s="18" t="s">
        <v>93</v>
      </c>
      <c r="B169" s="18" t="s">
        <v>59</v>
      </c>
      <c r="C169" s="18">
        <v>2025</v>
      </c>
      <c r="D169" s="18" t="s">
        <v>12</v>
      </c>
      <c r="E169" s="18" t="s">
        <v>94</v>
      </c>
      <c r="F169" s="18" t="s">
        <v>17</v>
      </c>
      <c r="G169" s="18" t="s">
        <v>21</v>
      </c>
      <c r="H169" s="18">
        <v>-2.6</v>
      </c>
      <c r="I169" s="18" t="s">
        <v>15</v>
      </c>
    </row>
    <row r="170" spans="1:11" s="18" customFormat="1" x14ac:dyDescent="0.25">
      <c r="A170" s="18" t="s">
        <v>93</v>
      </c>
      <c r="B170" s="18" t="s">
        <v>59</v>
      </c>
      <c r="C170" s="18">
        <v>2035</v>
      </c>
      <c r="D170" s="18" t="s">
        <v>12</v>
      </c>
      <c r="E170" s="18" t="s">
        <v>94</v>
      </c>
      <c r="F170" s="18" t="s">
        <v>17</v>
      </c>
      <c r="G170" s="18" t="s">
        <v>21</v>
      </c>
      <c r="H170" s="18">
        <v>-5.5</v>
      </c>
      <c r="I170" s="18" t="s">
        <v>15</v>
      </c>
    </row>
    <row r="171" spans="1:11" s="18" customFormat="1" x14ac:dyDescent="0.25">
      <c r="A171" s="18" t="s">
        <v>93</v>
      </c>
      <c r="B171" s="18" t="s">
        <v>59</v>
      </c>
      <c r="C171" s="18">
        <v>2045</v>
      </c>
      <c r="D171" s="18" t="s">
        <v>12</v>
      </c>
      <c r="E171" s="18" t="s">
        <v>94</v>
      </c>
      <c r="F171" s="18" t="s">
        <v>17</v>
      </c>
      <c r="G171" s="18" t="s">
        <v>21</v>
      </c>
      <c r="H171" s="18">
        <v>-7.5</v>
      </c>
      <c r="I171" s="18" t="s">
        <v>15</v>
      </c>
    </row>
    <row r="172" spans="1:11" s="18" customFormat="1" x14ac:dyDescent="0.25">
      <c r="A172" s="18" t="s">
        <v>93</v>
      </c>
      <c r="B172" s="18" t="s">
        <v>59</v>
      </c>
      <c r="C172" s="18">
        <v>2055</v>
      </c>
      <c r="D172" s="18" t="s">
        <v>12</v>
      </c>
      <c r="E172" s="18" t="s">
        <v>94</v>
      </c>
      <c r="F172" s="18" t="s">
        <v>17</v>
      </c>
      <c r="G172" s="18" t="s">
        <v>21</v>
      </c>
      <c r="H172" s="18">
        <v>-9.1</v>
      </c>
      <c r="I172" s="18" t="s">
        <v>15</v>
      </c>
    </row>
    <row r="173" spans="1:11" s="18" customFormat="1" x14ac:dyDescent="0.25">
      <c r="A173" s="18" t="s">
        <v>93</v>
      </c>
      <c r="B173" s="18" t="s">
        <v>59</v>
      </c>
      <c r="C173" s="18">
        <v>2045</v>
      </c>
      <c r="D173" s="18" t="s">
        <v>12</v>
      </c>
      <c r="E173" s="18" t="s">
        <v>60</v>
      </c>
      <c r="F173" s="18" t="s">
        <v>17</v>
      </c>
      <c r="G173" s="18" t="s">
        <v>20</v>
      </c>
      <c r="H173" s="18">
        <v>-0.8</v>
      </c>
      <c r="I173" s="18" t="s">
        <v>15</v>
      </c>
    </row>
    <row r="174" spans="1:11" s="18" customFormat="1" x14ac:dyDescent="0.25">
      <c r="A174" s="18" t="s">
        <v>93</v>
      </c>
      <c r="B174" s="18" t="s">
        <v>59</v>
      </c>
      <c r="C174" s="18">
        <v>2055</v>
      </c>
      <c r="D174" s="18" t="s">
        <v>12</v>
      </c>
      <c r="E174" s="18" t="s">
        <v>60</v>
      </c>
      <c r="F174" s="18" t="s">
        <v>17</v>
      </c>
      <c r="G174" s="18" t="s">
        <v>20</v>
      </c>
      <c r="H174" s="18">
        <v>-0.8</v>
      </c>
      <c r="I174" s="18" t="s">
        <v>15</v>
      </c>
    </row>
    <row r="175" spans="1:11" s="18" customFormat="1" x14ac:dyDescent="0.25">
      <c r="A175" s="18" t="s">
        <v>93</v>
      </c>
      <c r="B175" s="18" t="s">
        <v>59</v>
      </c>
      <c r="C175" s="18">
        <v>2025</v>
      </c>
      <c r="D175" s="18" t="s">
        <v>12</v>
      </c>
      <c r="E175" s="18" t="s">
        <v>60</v>
      </c>
      <c r="F175" s="18" t="s">
        <v>19</v>
      </c>
      <c r="G175" s="18" t="s">
        <v>20</v>
      </c>
      <c r="H175" s="18">
        <v>-0.3</v>
      </c>
      <c r="I175" s="18" t="s">
        <v>15</v>
      </c>
    </row>
    <row r="176" spans="1:11" s="18" customFormat="1" x14ac:dyDescent="0.25">
      <c r="A176" s="18" t="s">
        <v>93</v>
      </c>
      <c r="B176" s="18" t="s">
        <v>59</v>
      </c>
      <c r="C176" s="18">
        <v>2035</v>
      </c>
      <c r="D176" s="18" t="s">
        <v>12</v>
      </c>
      <c r="E176" s="18" t="s">
        <v>60</v>
      </c>
      <c r="F176" s="18" t="s">
        <v>19</v>
      </c>
      <c r="G176" s="18" t="s">
        <v>20</v>
      </c>
      <c r="H176" s="18">
        <v>-0.5</v>
      </c>
      <c r="I176" s="18" t="s">
        <v>15</v>
      </c>
    </row>
    <row r="177" spans="1:11" s="18" customFormat="1" x14ac:dyDescent="0.25">
      <c r="A177" s="18" t="s">
        <v>93</v>
      </c>
      <c r="B177" s="18" t="s">
        <v>59</v>
      </c>
      <c r="C177" s="18">
        <v>2045</v>
      </c>
      <c r="D177" s="18" t="s">
        <v>12</v>
      </c>
      <c r="E177" s="18" t="s">
        <v>60</v>
      </c>
      <c r="F177" s="18" t="s">
        <v>19</v>
      </c>
      <c r="G177" s="18" t="s">
        <v>20</v>
      </c>
      <c r="H177" s="18">
        <v>-0.5</v>
      </c>
      <c r="I177" s="18" t="s">
        <v>15</v>
      </c>
    </row>
    <row r="178" spans="1:11" s="18" customFormat="1" x14ac:dyDescent="0.25">
      <c r="A178" s="18" t="s">
        <v>93</v>
      </c>
      <c r="B178" s="18" t="s">
        <v>59</v>
      </c>
      <c r="C178" s="18">
        <v>2055</v>
      </c>
      <c r="D178" s="18" t="s">
        <v>12</v>
      </c>
      <c r="E178" s="18" t="s">
        <v>60</v>
      </c>
      <c r="F178" s="18" t="s">
        <v>19</v>
      </c>
      <c r="G178" s="18" t="s">
        <v>20</v>
      </c>
      <c r="H178" s="18">
        <v>-0.5</v>
      </c>
      <c r="I178" s="18" t="s">
        <v>15</v>
      </c>
      <c r="J178" s="18">
        <f>J158+J168</f>
        <v>-37.4</v>
      </c>
      <c r="K178" s="18">
        <f>K158+K168</f>
        <v>-42.3</v>
      </c>
    </row>
    <row r="179" spans="1:11" s="18" customFormat="1" x14ac:dyDescent="0.25">
      <c r="A179" s="18" t="s">
        <v>93</v>
      </c>
      <c r="B179" s="18" t="s">
        <v>59</v>
      </c>
      <c r="C179" s="18">
        <v>2025</v>
      </c>
      <c r="D179" s="18" t="s">
        <v>12</v>
      </c>
      <c r="E179" s="18" t="s">
        <v>60</v>
      </c>
      <c r="F179" s="18" t="s">
        <v>17</v>
      </c>
      <c r="G179" s="18" t="s">
        <v>21</v>
      </c>
      <c r="H179" s="18">
        <v>0.3</v>
      </c>
      <c r="I179" s="18" t="s">
        <v>15</v>
      </c>
    </row>
    <row r="180" spans="1:11" s="18" customFormat="1" x14ac:dyDescent="0.25">
      <c r="A180" s="18" t="s">
        <v>93</v>
      </c>
      <c r="B180" s="18" t="s">
        <v>59</v>
      </c>
      <c r="C180" s="18">
        <v>2035</v>
      </c>
      <c r="D180" s="18" t="s">
        <v>12</v>
      </c>
      <c r="E180" s="18" t="s">
        <v>60</v>
      </c>
      <c r="F180" s="18" t="s">
        <v>17</v>
      </c>
      <c r="G180" s="18" t="s">
        <v>21</v>
      </c>
      <c r="H180" s="18">
        <v>-2.2000000000000002</v>
      </c>
      <c r="I180" s="18" t="s">
        <v>15</v>
      </c>
    </row>
    <row r="181" spans="1:11" s="18" customFormat="1" x14ac:dyDescent="0.25">
      <c r="A181" s="18" t="s">
        <v>93</v>
      </c>
      <c r="B181" s="18" t="s">
        <v>59</v>
      </c>
      <c r="C181" s="18">
        <v>2045</v>
      </c>
      <c r="D181" s="18" t="s">
        <v>12</v>
      </c>
      <c r="E181" s="18" t="s">
        <v>60</v>
      </c>
      <c r="F181" s="18" t="s">
        <v>17</v>
      </c>
      <c r="G181" s="18" t="s">
        <v>21</v>
      </c>
      <c r="H181" s="18">
        <v>-5.3</v>
      </c>
      <c r="I181" s="18" t="s">
        <v>15</v>
      </c>
    </row>
    <row r="182" spans="1:11" s="18" customFormat="1" x14ac:dyDescent="0.25">
      <c r="A182" s="18" t="s">
        <v>93</v>
      </c>
      <c r="B182" s="18" t="s">
        <v>59</v>
      </c>
      <c r="C182" s="18">
        <v>2055</v>
      </c>
      <c r="D182" s="18" t="s">
        <v>12</v>
      </c>
      <c r="E182" s="18" t="s">
        <v>60</v>
      </c>
      <c r="F182" s="18" t="s">
        <v>17</v>
      </c>
      <c r="G182" s="18" t="s">
        <v>21</v>
      </c>
      <c r="H182" s="18">
        <v>-8.1</v>
      </c>
      <c r="I182" s="18" t="s">
        <v>15</v>
      </c>
    </row>
    <row r="183" spans="1:11" s="18" customFormat="1" x14ac:dyDescent="0.25">
      <c r="A183" s="18" t="s">
        <v>93</v>
      </c>
      <c r="B183" s="18" t="s">
        <v>59</v>
      </c>
      <c r="C183" s="18">
        <v>2045</v>
      </c>
      <c r="D183" s="18" t="s">
        <v>12</v>
      </c>
      <c r="E183" s="18" t="s">
        <v>95</v>
      </c>
      <c r="F183" s="18" t="s">
        <v>17</v>
      </c>
      <c r="G183" s="18" t="s">
        <v>20</v>
      </c>
      <c r="H183" s="18">
        <v>-22</v>
      </c>
      <c r="I183" s="18" t="s">
        <v>15</v>
      </c>
    </row>
    <row r="184" spans="1:11" s="18" customFormat="1" x14ac:dyDescent="0.25">
      <c r="A184" s="18" t="s">
        <v>93</v>
      </c>
      <c r="B184" s="18" t="s">
        <v>59</v>
      </c>
      <c r="C184" s="18">
        <v>2055</v>
      </c>
      <c r="D184" s="18" t="s">
        <v>12</v>
      </c>
      <c r="E184" s="18" t="s">
        <v>95</v>
      </c>
      <c r="F184" s="18" t="s">
        <v>17</v>
      </c>
      <c r="G184" s="18" t="s">
        <v>20</v>
      </c>
      <c r="H184" s="18">
        <v>-28.1</v>
      </c>
      <c r="I184" s="18" t="s">
        <v>15</v>
      </c>
    </row>
    <row r="185" spans="1:11" s="18" customFormat="1" x14ac:dyDescent="0.25">
      <c r="A185" s="18" t="s">
        <v>93</v>
      </c>
      <c r="B185" s="18" t="s">
        <v>59</v>
      </c>
      <c r="C185" s="18">
        <v>2025</v>
      </c>
      <c r="D185" s="18" t="s">
        <v>12</v>
      </c>
      <c r="E185" s="18" t="s">
        <v>95</v>
      </c>
      <c r="F185" s="18" t="s">
        <v>19</v>
      </c>
      <c r="G185" s="18" t="s">
        <v>20</v>
      </c>
      <c r="H185" s="18">
        <v>-8.3000000000000007</v>
      </c>
      <c r="I185" s="18" t="s">
        <v>15</v>
      </c>
    </row>
    <row r="186" spans="1:11" s="18" customFormat="1" x14ac:dyDescent="0.25">
      <c r="A186" s="18" t="s">
        <v>93</v>
      </c>
      <c r="B186" s="18" t="s">
        <v>59</v>
      </c>
      <c r="C186" s="18">
        <v>2035</v>
      </c>
      <c r="D186" s="18" t="s">
        <v>12</v>
      </c>
      <c r="E186" s="18" t="s">
        <v>95</v>
      </c>
      <c r="F186" s="18" t="s">
        <v>19</v>
      </c>
      <c r="G186" s="18" t="s">
        <v>20</v>
      </c>
      <c r="H186" s="18">
        <v>-8.8000000000000007</v>
      </c>
      <c r="I186" s="18" t="s">
        <v>15</v>
      </c>
    </row>
    <row r="187" spans="1:11" s="18" customFormat="1" x14ac:dyDescent="0.25">
      <c r="A187" s="18" t="s">
        <v>93</v>
      </c>
      <c r="B187" s="18" t="s">
        <v>59</v>
      </c>
      <c r="C187" s="18">
        <v>2045</v>
      </c>
      <c r="D187" s="18" t="s">
        <v>12</v>
      </c>
      <c r="E187" s="18" t="s">
        <v>95</v>
      </c>
      <c r="F187" s="18" t="s">
        <v>19</v>
      </c>
      <c r="G187" s="18" t="s">
        <v>20</v>
      </c>
      <c r="H187" s="18">
        <v>-4.5999999999999996</v>
      </c>
      <c r="I187" s="18" t="s">
        <v>15</v>
      </c>
    </row>
    <row r="188" spans="1:11" s="18" customFormat="1" x14ac:dyDescent="0.25">
      <c r="A188" s="18" t="s">
        <v>93</v>
      </c>
      <c r="B188" s="18" t="s">
        <v>59</v>
      </c>
      <c r="C188" s="18">
        <v>2055</v>
      </c>
      <c r="D188" s="18" t="s">
        <v>12</v>
      </c>
      <c r="E188" s="18" t="s">
        <v>95</v>
      </c>
      <c r="F188" s="18" t="s">
        <v>19</v>
      </c>
      <c r="G188" s="18" t="s">
        <v>20</v>
      </c>
      <c r="H188" s="18">
        <v>-0.9</v>
      </c>
      <c r="I188" s="18" t="s">
        <v>15</v>
      </c>
    </row>
    <row r="189" spans="1:11" s="18" customFormat="1" x14ac:dyDescent="0.25">
      <c r="A189" s="18" t="s">
        <v>93</v>
      </c>
      <c r="B189" s="18" t="s">
        <v>59</v>
      </c>
      <c r="C189" s="18">
        <v>2025</v>
      </c>
      <c r="D189" s="18" t="s">
        <v>12</v>
      </c>
      <c r="E189" s="18" t="s">
        <v>95</v>
      </c>
      <c r="F189" s="18" t="s">
        <v>17</v>
      </c>
      <c r="G189" s="18" t="s">
        <v>21</v>
      </c>
      <c r="H189" s="18">
        <v>-16.2</v>
      </c>
      <c r="I189" s="18" t="s">
        <v>15</v>
      </c>
    </row>
    <row r="190" spans="1:11" s="18" customFormat="1" x14ac:dyDescent="0.25">
      <c r="A190" s="18" t="s">
        <v>93</v>
      </c>
      <c r="B190" s="18" t="s">
        <v>59</v>
      </c>
      <c r="C190" s="18">
        <v>2035</v>
      </c>
      <c r="D190" s="18" t="s">
        <v>12</v>
      </c>
      <c r="E190" s="18" t="s">
        <v>95</v>
      </c>
      <c r="F190" s="18" t="s">
        <v>17</v>
      </c>
      <c r="G190" s="18" t="s">
        <v>21</v>
      </c>
      <c r="H190" s="18">
        <v>-50.8</v>
      </c>
      <c r="I190" s="18" t="s">
        <v>15</v>
      </c>
    </row>
    <row r="191" spans="1:11" s="18" customFormat="1" x14ac:dyDescent="0.25">
      <c r="A191" s="18" t="s">
        <v>93</v>
      </c>
      <c r="B191" s="18" t="s">
        <v>59</v>
      </c>
      <c r="C191" s="18">
        <v>2045</v>
      </c>
      <c r="D191" s="18" t="s">
        <v>12</v>
      </c>
      <c r="E191" s="18" t="s">
        <v>95</v>
      </c>
      <c r="F191" s="18" t="s">
        <v>17</v>
      </c>
      <c r="G191" s="18" t="s">
        <v>21</v>
      </c>
      <c r="H191" s="18">
        <v>-61.2</v>
      </c>
      <c r="I191" s="18" t="s">
        <v>15</v>
      </c>
    </row>
    <row r="192" spans="1:11" s="18" customFormat="1" x14ac:dyDescent="0.25">
      <c r="A192" s="18" t="s">
        <v>93</v>
      </c>
      <c r="B192" s="18" t="s">
        <v>59</v>
      </c>
      <c r="C192" s="18">
        <v>2055</v>
      </c>
      <c r="D192" s="18" t="s">
        <v>12</v>
      </c>
      <c r="E192" s="18" t="s">
        <v>95</v>
      </c>
      <c r="F192" s="18" t="s">
        <v>17</v>
      </c>
      <c r="G192" s="18" t="s">
        <v>21</v>
      </c>
      <c r="H192" s="18">
        <v>-73.2</v>
      </c>
      <c r="I192" s="18" t="s">
        <v>15</v>
      </c>
    </row>
    <row r="193" spans="1:9" s="18" customFormat="1" x14ac:dyDescent="0.25">
      <c r="A193" s="18" t="s">
        <v>93</v>
      </c>
      <c r="B193" s="18" t="s">
        <v>59</v>
      </c>
      <c r="C193" s="18">
        <v>2045</v>
      </c>
      <c r="D193" s="18" t="s">
        <v>12</v>
      </c>
      <c r="E193" s="18" t="s">
        <v>96</v>
      </c>
      <c r="F193" s="18" t="s">
        <v>17</v>
      </c>
      <c r="G193" s="18" t="s">
        <v>20</v>
      </c>
      <c r="H193" s="18">
        <v>-0.7</v>
      </c>
      <c r="I193" s="18" t="s">
        <v>15</v>
      </c>
    </row>
    <row r="194" spans="1:9" s="18" customFormat="1" x14ac:dyDescent="0.25">
      <c r="A194" s="18" t="s">
        <v>93</v>
      </c>
      <c r="B194" s="18" t="s">
        <v>59</v>
      </c>
      <c r="C194" s="18">
        <v>2055</v>
      </c>
      <c r="D194" s="18" t="s">
        <v>12</v>
      </c>
      <c r="E194" s="18" t="s">
        <v>96</v>
      </c>
      <c r="F194" s="18" t="s">
        <v>17</v>
      </c>
      <c r="G194" s="18" t="s">
        <v>20</v>
      </c>
      <c r="H194" s="18">
        <v>4.8</v>
      </c>
      <c r="I194" s="18" t="s">
        <v>15</v>
      </c>
    </row>
    <row r="195" spans="1:9" s="18" customFormat="1" x14ac:dyDescent="0.25">
      <c r="A195" s="18" t="s">
        <v>93</v>
      </c>
      <c r="B195" s="18" t="s">
        <v>59</v>
      </c>
      <c r="C195" s="18">
        <v>2025</v>
      </c>
      <c r="D195" s="18" t="s">
        <v>12</v>
      </c>
      <c r="E195" s="18" t="s">
        <v>96</v>
      </c>
      <c r="F195" s="18" t="s">
        <v>19</v>
      </c>
      <c r="G195" s="18" t="s">
        <v>20</v>
      </c>
      <c r="I195" s="18" t="s">
        <v>15</v>
      </c>
    </row>
    <row r="196" spans="1:9" s="18" customFormat="1" x14ac:dyDescent="0.25">
      <c r="A196" s="18" t="s">
        <v>93</v>
      </c>
      <c r="B196" s="18" t="s">
        <v>59</v>
      </c>
      <c r="C196" s="18">
        <v>2035</v>
      </c>
      <c r="D196" s="18" t="s">
        <v>12</v>
      </c>
      <c r="E196" s="18" t="s">
        <v>96</v>
      </c>
      <c r="F196" s="18" t="s">
        <v>19</v>
      </c>
      <c r="G196" s="18" t="s">
        <v>20</v>
      </c>
      <c r="H196" s="18">
        <v>-11.1</v>
      </c>
      <c r="I196" s="18" t="s">
        <v>15</v>
      </c>
    </row>
    <row r="197" spans="1:9" s="18" customFormat="1" x14ac:dyDescent="0.25">
      <c r="A197" s="18" t="s">
        <v>93</v>
      </c>
      <c r="B197" s="18" t="s">
        <v>59</v>
      </c>
      <c r="C197" s="18">
        <v>2045</v>
      </c>
      <c r="D197" s="18" t="s">
        <v>12</v>
      </c>
      <c r="E197" s="18" t="s">
        <v>96</v>
      </c>
      <c r="F197" s="18" t="s">
        <v>19</v>
      </c>
      <c r="G197" s="18" t="s">
        <v>20</v>
      </c>
      <c r="H197" s="18">
        <v>-19.8</v>
      </c>
      <c r="I197" s="18" t="s">
        <v>15</v>
      </c>
    </row>
    <row r="198" spans="1:9" s="18" customFormat="1" x14ac:dyDescent="0.25">
      <c r="A198" s="18" t="s">
        <v>93</v>
      </c>
      <c r="B198" s="18" t="s">
        <v>59</v>
      </c>
      <c r="C198" s="18">
        <v>2055</v>
      </c>
      <c r="D198" s="18" t="s">
        <v>12</v>
      </c>
      <c r="E198" s="18" t="s">
        <v>96</v>
      </c>
      <c r="F198" s="18" t="s">
        <v>19</v>
      </c>
      <c r="G198" s="18" t="s">
        <v>20</v>
      </c>
      <c r="H198" s="18">
        <v>-24.7</v>
      </c>
      <c r="I198" s="18" t="s">
        <v>15</v>
      </c>
    </row>
    <row r="199" spans="1:9" s="18" customFormat="1" x14ac:dyDescent="0.25">
      <c r="A199" s="18" t="s">
        <v>93</v>
      </c>
      <c r="B199" s="18" t="s">
        <v>59</v>
      </c>
      <c r="C199" s="18">
        <v>2025</v>
      </c>
      <c r="D199" s="18" t="s">
        <v>12</v>
      </c>
      <c r="E199" s="18" t="s">
        <v>96</v>
      </c>
      <c r="F199" s="18" t="s">
        <v>17</v>
      </c>
      <c r="G199" s="18" t="s">
        <v>21</v>
      </c>
      <c r="I199" s="18" t="s">
        <v>15</v>
      </c>
    </row>
    <row r="200" spans="1:9" s="18" customFormat="1" x14ac:dyDescent="0.25">
      <c r="A200" s="18" t="s">
        <v>93</v>
      </c>
      <c r="B200" s="18" t="s">
        <v>59</v>
      </c>
      <c r="C200" s="18">
        <v>2035</v>
      </c>
      <c r="D200" s="18" t="s">
        <v>12</v>
      </c>
      <c r="E200" s="18" t="s">
        <v>96</v>
      </c>
      <c r="F200" s="18" t="s">
        <v>17</v>
      </c>
      <c r="G200" s="18" t="s">
        <v>21</v>
      </c>
      <c r="H200" s="18">
        <v>-41.8</v>
      </c>
      <c r="I200" s="18" t="s">
        <v>15</v>
      </c>
    </row>
    <row r="201" spans="1:9" s="18" customFormat="1" x14ac:dyDescent="0.25">
      <c r="A201" s="18" t="s">
        <v>93</v>
      </c>
      <c r="B201" s="18" t="s">
        <v>59</v>
      </c>
      <c r="C201" s="18">
        <v>2045</v>
      </c>
      <c r="D201" s="18" t="s">
        <v>12</v>
      </c>
      <c r="E201" s="18" t="s">
        <v>96</v>
      </c>
      <c r="F201" s="18" t="s">
        <v>17</v>
      </c>
      <c r="G201" s="18" t="s">
        <v>21</v>
      </c>
      <c r="H201" s="18">
        <v>-54.8</v>
      </c>
      <c r="I201" s="18" t="s">
        <v>15</v>
      </c>
    </row>
    <row r="202" spans="1:9" s="18" customFormat="1" x14ac:dyDescent="0.25">
      <c r="A202" s="18" t="s">
        <v>93</v>
      </c>
      <c r="B202" s="18" t="s">
        <v>59</v>
      </c>
      <c r="C202" s="18">
        <v>2055</v>
      </c>
      <c r="D202" s="18" t="s">
        <v>12</v>
      </c>
      <c r="E202" s="18" t="s">
        <v>96</v>
      </c>
      <c r="F202" s="18" t="s">
        <v>17</v>
      </c>
      <c r="G202" s="18" t="s">
        <v>21</v>
      </c>
      <c r="H202" s="18">
        <v>-66.2</v>
      </c>
      <c r="I202" s="18" t="s">
        <v>15</v>
      </c>
    </row>
    <row r="203" spans="1:9" s="18" customFormat="1" x14ac:dyDescent="0.25">
      <c r="A203" s="18" t="s">
        <v>93</v>
      </c>
      <c r="B203" s="18" t="s">
        <v>59</v>
      </c>
      <c r="C203" s="18">
        <v>2045</v>
      </c>
      <c r="D203" s="18" t="s">
        <v>12</v>
      </c>
      <c r="E203" s="18" t="s">
        <v>66</v>
      </c>
      <c r="F203" s="18" t="s">
        <v>17</v>
      </c>
      <c r="G203" s="18" t="s">
        <v>20</v>
      </c>
      <c r="H203" s="18">
        <v>0.1</v>
      </c>
      <c r="I203" s="18" t="s">
        <v>15</v>
      </c>
    </row>
    <row r="204" spans="1:9" s="18" customFormat="1" x14ac:dyDescent="0.25">
      <c r="A204" s="18" t="s">
        <v>93</v>
      </c>
      <c r="B204" s="18" t="s">
        <v>59</v>
      </c>
      <c r="C204" s="18">
        <v>2055</v>
      </c>
      <c r="D204" s="18" t="s">
        <v>12</v>
      </c>
      <c r="E204" s="18" t="s">
        <v>66</v>
      </c>
      <c r="F204" s="18" t="s">
        <v>17</v>
      </c>
      <c r="G204" s="18" t="s">
        <v>20</v>
      </c>
      <c r="H204" s="18">
        <v>0.2</v>
      </c>
      <c r="I204" s="18" t="s">
        <v>15</v>
      </c>
    </row>
    <row r="205" spans="1:9" s="18" customFormat="1" x14ac:dyDescent="0.25">
      <c r="A205" s="18" t="s">
        <v>93</v>
      </c>
      <c r="B205" s="18" t="s">
        <v>59</v>
      </c>
      <c r="C205" s="18">
        <v>2025</v>
      </c>
      <c r="D205" s="18" t="s">
        <v>12</v>
      </c>
      <c r="E205" s="18" t="s">
        <v>66</v>
      </c>
      <c r="F205" s="18" t="s">
        <v>19</v>
      </c>
      <c r="G205" s="18" t="s">
        <v>20</v>
      </c>
      <c r="H205" s="18">
        <v>0.7</v>
      </c>
      <c r="I205" s="18" t="s">
        <v>15</v>
      </c>
    </row>
    <row r="206" spans="1:9" s="18" customFormat="1" x14ac:dyDescent="0.25">
      <c r="A206" s="18" t="s">
        <v>93</v>
      </c>
      <c r="B206" s="18" t="s">
        <v>59</v>
      </c>
      <c r="C206" s="18">
        <v>2035</v>
      </c>
      <c r="D206" s="18" t="s">
        <v>12</v>
      </c>
      <c r="E206" s="18" t="s">
        <v>66</v>
      </c>
      <c r="F206" s="18" t="s">
        <v>19</v>
      </c>
      <c r="G206" s="18" t="s">
        <v>20</v>
      </c>
      <c r="H206" s="18">
        <v>0.4</v>
      </c>
      <c r="I206" s="18" t="s">
        <v>15</v>
      </c>
    </row>
    <row r="207" spans="1:9" s="18" customFormat="1" x14ac:dyDescent="0.25">
      <c r="A207" s="18" t="s">
        <v>93</v>
      </c>
      <c r="B207" s="18" t="s">
        <v>59</v>
      </c>
      <c r="C207" s="18">
        <v>2045</v>
      </c>
      <c r="D207" s="18" t="s">
        <v>12</v>
      </c>
      <c r="E207" s="18" t="s">
        <v>66</v>
      </c>
      <c r="F207" s="18" t="s">
        <v>19</v>
      </c>
      <c r="G207" s="18" t="s">
        <v>20</v>
      </c>
      <c r="H207" s="18">
        <v>0.1</v>
      </c>
      <c r="I207" s="18" t="s">
        <v>15</v>
      </c>
    </row>
    <row r="208" spans="1:9" s="18" customFormat="1" x14ac:dyDescent="0.25">
      <c r="A208" s="18" t="s">
        <v>93</v>
      </c>
      <c r="B208" s="18" t="s">
        <v>59</v>
      </c>
      <c r="C208" s="18">
        <v>2055</v>
      </c>
      <c r="D208" s="18" t="s">
        <v>12</v>
      </c>
      <c r="E208" s="18" t="s">
        <v>66</v>
      </c>
      <c r="F208" s="18" t="s">
        <v>19</v>
      </c>
      <c r="G208" s="18" t="s">
        <v>20</v>
      </c>
      <c r="H208" s="18">
        <v>0</v>
      </c>
      <c r="I208" s="18" t="s">
        <v>15</v>
      </c>
    </row>
    <row r="209" spans="1:9" s="18" customFormat="1" x14ac:dyDescent="0.25">
      <c r="A209" s="18" t="s">
        <v>93</v>
      </c>
      <c r="B209" s="18" t="s">
        <v>59</v>
      </c>
      <c r="C209" s="18">
        <v>2025</v>
      </c>
      <c r="D209" s="18" t="s">
        <v>12</v>
      </c>
      <c r="E209" s="18" t="s">
        <v>66</v>
      </c>
      <c r="F209" s="18" t="s">
        <v>17</v>
      </c>
      <c r="G209" s="18" t="s">
        <v>21</v>
      </c>
      <c r="H209" s="18">
        <v>1.4</v>
      </c>
      <c r="I209" s="18" t="s">
        <v>15</v>
      </c>
    </row>
    <row r="210" spans="1:9" s="18" customFormat="1" x14ac:dyDescent="0.25">
      <c r="A210" s="18" t="s">
        <v>93</v>
      </c>
      <c r="B210" s="18" t="s">
        <v>59</v>
      </c>
      <c r="C210" s="18">
        <v>2035</v>
      </c>
      <c r="D210" s="18" t="s">
        <v>12</v>
      </c>
      <c r="E210" s="18" t="s">
        <v>66</v>
      </c>
      <c r="F210" s="18" t="s">
        <v>17</v>
      </c>
      <c r="G210" s="18" t="s">
        <v>21</v>
      </c>
      <c r="H210" s="18">
        <v>1.3</v>
      </c>
      <c r="I210" s="18" t="s">
        <v>15</v>
      </c>
    </row>
    <row r="211" spans="1:9" s="18" customFormat="1" x14ac:dyDescent="0.25">
      <c r="A211" s="18" t="s">
        <v>93</v>
      </c>
      <c r="B211" s="18" t="s">
        <v>59</v>
      </c>
      <c r="C211" s="18">
        <v>2045</v>
      </c>
      <c r="D211" s="18" t="s">
        <v>12</v>
      </c>
      <c r="E211" s="18" t="s">
        <v>66</v>
      </c>
      <c r="F211" s="18" t="s">
        <v>17</v>
      </c>
      <c r="G211" s="18" t="s">
        <v>21</v>
      </c>
      <c r="H211" s="18">
        <v>1.3</v>
      </c>
      <c r="I211" s="18" t="s">
        <v>15</v>
      </c>
    </row>
    <row r="212" spans="1:9" s="18" customFormat="1" x14ac:dyDescent="0.25">
      <c r="A212" s="18" t="s">
        <v>93</v>
      </c>
      <c r="B212" s="18" t="s">
        <v>59</v>
      </c>
      <c r="C212" s="18">
        <v>2055</v>
      </c>
      <c r="D212" s="18" t="s">
        <v>12</v>
      </c>
      <c r="E212" s="18" t="s">
        <v>66</v>
      </c>
      <c r="F212" s="18" t="s">
        <v>17</v>
      </c>
      <c r="G212" s="18" t="s">
        <v>21</v>
      </c>
      <c r="H212" s="18">
        <v>1.2</v>
      </c>
      <c r="I212" s="18" t="s">
        <v>15</v>
      </c>
    </row>
    <row r="213" spans="1:9" s="18" customFormat="1" x14ac:dyDescent="0.25">
      <c r="A213" s="18" t="s">
        <v>93</v>
      </c>
      <c r="B213" s="18" t="s">
        <v>59</v>
      </c>
      <c r="C213" s="18">
        <v>2045</v>
      </c>
      <c r="D213" s="18" t="s">
        <v>12</v>
      </c>
      <c r="E213" s="18" t="s">
        <v>64</v>
      </c>
      <c r="F213" s="18" t="s">
        <v>17</v>
      </c>
      <c r="G213" s="18" t="s">
        <v>20</v>
      </c>
      <c r="H213" s="18">
        <v>-33.299999999999997</v>
      </c>
      <c r="I213" s="18" t="s">
        <v>15</v>
      </c>
    </row>
    <row r="214" spans="1:9" s="18" customFormat="1" x14ac:dyDescent="0.25">
      <c r="A214" s="18" t="s">
        <v>93</v>
      </c>
      <c r="B214" s="18" t="s">
        <v>59</v>
      </c>
      <c r="C214" s="18">
        <v>2055</v>
      </c>
      <c r="D214" s="18" t="s">
        <v>12</v>
      </c>
      <c r="E214" s="18" t="s">
        <v>64</v>
      </c>
      <c r="F214" s="18" t="s">
        <v>17</v>
      </c>
      <c r="G214" s="18" t="s">
        <v>20</v>
      </c>
      <c r="H214" s="18">
        <v>-27.3</v>
      </c>
      <c r="I214" s="18" t="s">
        <v>15</v>
      </c>
    </row>
    <row r="215" spans="1:9" s="18" customFormat="1" x14ac:dyDescent="0.25">
      <c r="A215" s="18" t="s">
        <v>93</v>
      </c>
      <c r="B215" s="18" t="s">
        <v>59</v>
      </c>
      <c r="C215" s="18">
        <v>2025</v>
      </c>
      <c r="D215" s="18" t="s">
        <v>12</v>
      </c>
      <c r="E215" s="18" t="s">
        <v>64</v>
      </c>
      <c r="F215" s="18" t="s">
        <v>19</v>
      </c>
      <c r="G215" s="18" t="s">
        <v>20</v>
      </c>
      <c r="H215" s="18">
        <v>-17.600000000000001</v>
      </c>
      <c r="I215" s="18" t="s">
        <v>15</v>
      </c>
    </row>
    <row r="216" spans="1:9" s="18" customFormat="1" x14ac:dyDescent="0.25">
      <c r="A216" s="18" t="s">
        <v>93</v>
      </c>
      <c r="B216" s="18" t="s">
        <v>59</v>
      </c>
      <c r="C216" s="18">
        <v>2035</v>
      </c>
      <c r="D216" s="18" t="s">
        <v>12</v>
      </c>
      <c r="E216" s="18" t="s">
        <v>64</v>
      </c>
      <c r="F216" s="18" t="s">
        <v>19</v>
      </c>
      <c r="G216" s="18" t="s">
        <v>20</v>
      </c>
      <c r="H216" s="18">
        <v>-13.2</v>
      </c>
      <c r="I216" s="18" t="s">
        <v>15</v>
      </c>
    </row>
    <row r="217" spans="1:9" s="18" customFormat="1" x14ac:dyDescent="0.25">
      <c r="A217" s="18" t="s">
        <v>93</v>
      </c>
      <c r="B217" s="18" t="s">
        <v>59</v>
      </c>
      <c r="C217" s="18">
        <v>2045</v>
      </c>
      <c r="D217" s="18" t="s">
        <v>12</v>
      </c>
      <c r="E217" s="18" t="s">
        <v>64</v>
      </c>
      <c r="F217" s="18" t="s">
        <v>19</v>
      </c>
      <c r="G217" s="18" t="s">
        <v>20</v>
      </c>
      <c r="H217" s="18">
        <v>-6.1</v>
      </c>
      <c r="I217" s="18" t="s">
        <v>15</v>
      </c>
    </row>
    <row r="218" spans="1:9" s="18" customFormat="1" x14ac:dyDescent="0.25">
      <c r="A218" s="18" t="s">
        <v>93</v>
      </c>
      <c r="B218" s="18" t="s">
        <v>59</v>
      </c>
      <c r="C218" s="18">
        <v>2055</v>
      </c>
      <c r="D218" s="18" t="s">
        <v>12</v>
      </c>
      <c r="E218" s="18" t="s">
        <v>64</v>
      </c>
      <c r="F218" s="18" t="s">
        <v>19</v>
      </c>
      <c r="G218" s="18" t="s">
        <v>20</v>
      </c>
      <c r="H218" s="18">
        <v>-7.9</v>
      </c>
      <c r="I218" s="18" t="s">
        <v>15</v>
      </c>
    </row>
    <row r="219" spans="1:9" s="18" customFormat="1" x14ac:dyDescent="0.25">
      <c r="A219" s="18" t="s">
        <v>93</v>
      </c>
      <c r="B219" s="18" t="s">
        <v>59</v>
      </c>
      <c r="C219" s="18">
        <v>2025</v>
      </c>
      <c r="D219" s="18" t="s">
        <v>12</v>
      </c>
      <c r="E219" s="18" t="s">
        <v>64</v>
      </c>
      <c r="F219" s="18" t="s">
        <v>17</v>
      </c>
      <c r="G219" s="18" t="s">
        <v>21</v>
      </c>
      <c r="H219" s="18">
        <v>-101.2</v>
      </c>
      <c r="I219" s="18" t="s">
        <v>15</v>
      </c>
    </row>
    <row r="220" spans="1:9" s="18" customFormat="1" x14ac:dyDescent="0.25">
      <c r="A220" s="18" t="s">
        <v>93</v>
      </c>
      <c r="B220" s="18" t="s">
        <v>59</v>
      </c>
      <c r="C220" s="18">
        <v>2035</v>
      </c>
      <c r="D220" s="18" t="s">
        <v>12</v>
      </c>
      <c r="E220" s="18" t="s">
        <v>64</v>
      </c>
      <c r="F220" s="18" t="s">
        <v>17</v>
      </c>
      <c r="G220" s="18" t="s">
        <v>21</v>
      </c>
      <c r="H220" s="18">
        <v>-131.1</v>
      </c>
      <c r="I220" s="18" t="s">
        <v>15</v>
      </c>
    </row>
    <row r="221" spans="1:9" s="18" customFormat="1" x14ac:dyDescent="0.25">
      <c r="A221" s="18" t="s">
        <v>93</v>
      </c>
      <c r="B221" s="18" t="s">
        <v>59</v>
      </c>
      <c r="C221" s="18">
        <v>2045</v>
      </c>
      <c r="D221" s="18" t="s">
        <v>12</v>
      </c>
      <c r="E221" s="18" t="s">
        <v>64</v>
      </c>
      <c r="F221" s="18" t="s">
        <v>17</v>
      </c>
      <c r="G221" s="18" t="s">
        <v>21</v>
      </c>
      <c r="H221" s="18">
        <v>-124.7</v>
      </c>
      <c r="I221" s="18" t="s">
        <v>15</v>
      </c>
    </row>
    <row r="222" spans="1:9" s="18" customFormat="1" x14ac:dyDescent="0.25">
      <c r="A222" s="18" t="s">
        <v>93</v>
      </c>
      <c r="B222" s="18" t="s">
        <v>59</v>
      </c>
      <c r="C222" s="18">
        <v>2055</v>
      </c>
      <c r="D222" s="18" t="s">
        <v>12</v>
      </c>
      <c r="E222" s="18" t="s">
        <v>64</v>
      </c>
      <c r="F222" s="18" t="s">
        <v>17</v>
      </c>
      <c r="G222" s="18" t="s">
        <v>21</v>
      </c>
      <c r="H222" s="18">
        <v>-112.3</v>
      </c>
      <c r="I222" s="18" t="s">
        <v>15</v>
      </c>
    </row>
    <row r="223" spans="1:9" s="18" customFormat="1" x14ac:dyDescent="0.25">
      <c r="A223" s="18" t="s">
        <v>93</v>
      </c>
      <c r="B223" s="18" t="s">
        <v>59</v>
      </c>
      <c r="C223" s="18">
        <v>2045</v>
      </c>
      <c r="D223" s="18" t="s">
        <v>12</v>
      </c>
      <c r="E223" s="18" t="s">
        <v>62</v>
      </c>
      <c r="F223" s="18" t="s">
        <v>17</v>
      </c>
      <c r="G223" s="18" t="s">
        <v>20</v>
      </c>
      <c r="H223" s="18">
        <v>-2.1</v>
      </c>
      <c r="I223" s="18" t="s">
        <v>15</v>
      </c>
    </row>
    <row r="224" spans="1:9" s="18" customFormat="1" x14ac:dyDescent="0.25">
      <c r="A224" s="18" t="s">
        <v>93</v>
      </c>
      <c r="B224" s="18" t="s">
        <v>59</v>
      </c>
      <c r="C224" s="18">
        <v>2055</v>
      </c>
      <c r="D224" s="18" t="s">
        <v>12</v>
      </c>
      <c r="E224" s="18" t="s">
        <v>62</v>
      </c>
      <c r="F224" s="18" t="s">
        <v>17</v>
      </c>
      <c r="G224" s="18" t="s">
        <v>20</v>
      </c>
      <c r="H224" s="18">
        <v>-4.5</v>
      </c>
      <c r="I224" s="18" t="s">
        <v>15</v>
      </c>
    </row>
    <row r="225" spans="1:9" s="18" customFormat="1" x14ac:dyDescent="0.25">
      <c r="A225" s="18" t="s">
        <v>93</v>
      </c>
      <c r="B225" s="18" t="s">
        <v>59</v>
      </c>
      <c r="C225" s="18">
        <v>2025</v>
      </c>
      <c r="D225" s="18" t="s">
        <v>12</v>
      </c>
      <c r="E225" s="18" t="s">
        <v>62</v>
      </c>
      <c r="F225" s="18" t="s">
        <v>19</v>
      </c>
      <c r="G225" s="18" t="s">
        <v>20</v>
      </c>
      <c r="H225" s="18">
        <v>-0.1</v>
      </c>
      <c r="I225" s="18" t="s">
        <v>15</v>
      </c>
    </row>
    <row r="226" spans="1:9" s="18" customFormat="1" x14ac:dyDescent="0.25">
      <c r="A226" s="18" t="s">
        <v>93</v>
      </c>
      <c r="B226" s="18" t="s">
        <v>59</v>
      </c>
      <c r="C226" s="18">
        <v>2035</v>
      </c>
      <c r="D226" s="18" t="s">
        <v>12</v>
      </c>
      <c r="E226" s="18" t="s">
        <v>62</v>
      </c>
      <c r="F226" s="18" t="s">
        <v>19</v>
      </c>
      <c r="G226" s="18" t="s">
        <v>20</v>
      </c>
      <c r="H226" s="18">
        <v>-0.2</v>
      </c>
      <c r="I226" s="18" t="s">
        <v>15</v>
      </c>
    </row>
    <row r="227" spans="1:9" s="18" customFormat="1" x14ac:dyDescent="0.25">
      <c r="A227" s="18" t="s">
        <v>93</v>
      </c>
      <c r="B227" s="18" t="s">
        <v>59</v>
      </c>
      <c r="C227" s="18">
        <v>2045</v>
      </c>
      <c r="D227" s="18" t="s">
        <v>12</v>
      </c>
      <c r="E227" s="18" t="s">
        <v>62</v>
      </c>
      <c r="F227" s="18" t="s">
        <v>19</v>
      </c>
      <c r="G227" s="18" t="s">
        <v>20</v>
      </c>
      <c r="H227" s="18">
        <v>-0.5</v>
      </c>
      <c r="I227" s="18" t="s">
        <v>15</v>
      </c>
    </row>
    <row r="228" spans="1:9" s="18" customFormat="1" x14ac:dyDescent="0.25">
      <c r="A228" s="18" t="s">
        <v>93</v>
      </c>
      <c r="B228" s="18" t="s">
        <v>59</v>
      </c>
      <c r="C228" s="18">
        <v>2055</v>
      </c>
      <c r="D228" s="18" t="s">
        <v>12</v>
      </c>
      <c r="E228" s="18" t="s">
        <v>62</v>
      </c>
      <c r="F228" s="18" t="s">
        <v>19</v>
      </c>
      <c r="G228" s="18" t="s">
        <v>20</v>
      </c>
      <c r="H228" s="18">
        <v>-2.4</v>
      </c>
      <c r="I228" s="18" t="s">
        <v>15</v>
      </c>
    </row>
    <row r="229" spans="1:9" s="18" customFormat="1" x14ac:dyDescent="0.25">
      <c r="A229" s="18" t="s">
        <v>93</v>
      </c>
      <c r="B229" s="18" t="s">
        <v>59</v>
      </c>
      <c r="C229" s="18">
        <v>2025</v>
      </c>
      <c r="D229" s="18" t="s">
        <v>12</v>
      </c>
      <c r="E229" s="18" t="s">
        <v>62</v>
      </c>
      <c r="F229" s="18" t="s">
        <v>17</v>
      </c>
      <c r="G229" s="18" t="s">
        <v>21</v>
      </c>
      <c r="H229" s="18">
        <v>-10</v>
      </c>
      <c r="I229" s="18" t="s">
        <v>15</v>
      </c>
    </row>
    <row r="230" spans="1:9" s="18" customFormat="1" x14ac:dyDescent="0.25">
      <c r="A230" s="18" t="s">
        <v>93</v>
      </c>
      <c r="B230" s="18" t="s">
        <v>59</v>
      </c>
      <c r="C230" s="18">
        <v>2035</v>
      </c>
      <c r="D230" s="18" t="s">
        <v>12</v>
      </c>
      <c r="E230" s="18" t="s">
        <v>62</v>
      </c>
      <c r="F230" s="18" t="s">
        <v>17</v>
      </c>
      <c r="G230" s="18" t="s">
        <v>21</v>
      </c>
      <c r="H230" s="18">
        <v>-15</v>
      </c>
      <c r="I230" s="18" t="s">
        <v>15</v>
      </c>
    </row>
    <row r="231" spans="1:9" s="18" customFormat="1" x14ac:dyDescent="0.25">
      <c r="A231" s="18" t="s">
        <v>93</v>
      </c>
      <c r="B231" s="18" t="s">
        <v>59</v>
      </c>
      <c r="C231" s="18">
        <v>2045</v>
      </c>
      <c r="D231" s="18" t="s">
        <v>12</v>
      </c>
      <c r="E231" s="18" t="s">
        <v>62</v>
      </c>
      <c r="F231" s="18" t="s">
        <v>17</v>
      </c>
      <c r="G231" s="18" t="s">
        <v>21</v>
      </c>
      <c r="H231" s="18">
        <v>-28.5</v>
      </c>
      <c r="I231" s="18" t="s">
        <v>15</v>
      </c>
    </row>
    <row r="232" spans="1:9" s="18" customFormat="1" x14ac:dyDescent="0.25">
      <c r="A232" s="18" t="s">
        <v>93</v>
      </c>
      <c r="B232" s="18" t="s">
        <v>59</v>
      </c>
      <c r="C232" s="18">
        <v>2055</v>
      </c>
      <c r="D232" s="18" t="s">
        <v>12</v>
      </c>
      <c r="E232" s="18" t="s">
        <v>62</v>
      </c>
      <c r="F232" s="18" t="s">
        <v>17</v>
      </c>
      <c r="G232" s="18" t="s">
        <v>21</v>
      </c>
      <c r="H232" s="18">
        <v>-35.5</v>
      </c>
      <c r="I232" s="18" t="s">
        <v>15</v>
      </c>
    </row>
    <row r="233" spans="1:9" s="18" customFormat="1" x14ac:dyDescent="0.25">
      <c r="A233" s="18" t="s">
        <v>93</v>
      </c>
      <c r="B233" s="18" t="s">
        <v>67</v>
      </c>
      <c r="C233" s="18">
        <v>2035</v>
      </c>
      <c r="D233" s="18" t="s">
        <v>12</v>
      </c>
      <c r="E233" s="18" t="s">
        <v>97</v>
      </c>
      <c r="F233" s="18" t="s">
        <v>19</v>
      </c>
      <c r="G233" s="18" t="s">
        <v>23</v>
      </c>
      <c r="H233" s="18">
        <v>-328.3</v>
      </c>
      <c r="I233" s="18" t="s">
        <v>15</v>
      </c>
    </row>
    <row r="234" spans="1:9" s="18" customFormat="1" x14ac:dyDescent="0.25">
      <c r="A234" s="18" t="s">
        <v>93</v>
      </c>
      <c r="B234" s="18" t="s">
        <v>67</v>
      </c>
      <c r="C234" s="18">
        <v>2035</v>
      </c>
      <c r="D234" s="18" t="s">
        <v>12</v>
      </c>
      <c r="E234" s="18" t="s">
        <v>97</v>
      </c>
      <c r="F234" s="18" t="s">
        <v>19</v>
      </c>
      <c r="G234" s="18" t="s">
        <v>22</v>
      </c>
      <c r="H234" s="18">
        <v>-104.5</v>
      </c>
      <c r="I234" s="18" t="s">
        <v>15</v>
      </c>
    </row>
    <row r="235" spans="1:9" s="18" customFormat="1" x14ac:dyDescent="0.25">
      <c r="A235" s="18" t="s">
        <v>93</v>
      </c>
      <c r="B235" s="18" t="s">
        <v>67</v>
      </c>
      <c r="C235" s="18">
        <v>2035</v>
      </c>
      <c r="D235" s="18" t="s">
        <v>12</v>
      </c>
      <c r="E235" s="18" t="s">
        <v>97</v>
      </c>
      <c r="F235" s="18" t="s">
        <v>19</v>
      </c>
      <c r="G235" s="18" t="s">
        <v>21</v>
      </c>
      <c r="H235" s="18">
        <v>-198.2</v>
      </c>
      <c r="I235" s="18" t="s">
        <v>15</v>
      </c>
    </row>
    <row r="236" spans="1:9" s="18" customFormat="1" x14ac:dyDescent="0.25">
      <c r="A236" s="18" t="s">
        <v>93</v>
      </c>
      <c r="B236" s="18" t="s">
        <v>67</v>
      </c>
      <c r="C236" s="18">
        <v>2035</v>
      </c>
      <c r="D236" s="18" t="s">
        <v>12</v>
      </c>
      <c r="E236" s="18" t="s">
        <v>97</v>
      </c>
      <c r="F236" s="18" t="s">
        <v>19</v>
      </c>
      <c r="G236" s="18" t="s">
        <v>20</v>
      </c>
      <c r="H236" s="18">
        <v>-40.5</v>
      </c>
      <c r="I236" s="18" t="s">
        <v>15</v>
      </c>
    </row>
    <row r="237" spans="1:9" s="18" customFormat="1" x14ac:dyDescent="0.25">
      <c r="A237" s="18" t="s">
        <v>93</v>
      </c>
      <c r="B237" s="18" t="s">
        <v>67</v>
      </c>
      <c r="C237" s="18">
        <v>2035</v>
      </c>
      <c r="D237" s="18" t="s">
        <v>12</v>
      </c>
      <c r="E237" s="18" t="s">
        <v>97</v>
      </c>
      <c r="F237" s="18" t="s">
        <v>19</v>
      </c>
      <c r="G237" s="18" t="s">
        <v>18</v>
      </c>
      <c r="H237" s="18">
        <v>-259.39999999999998</v>
      </c>
      <c r="I237" s="18" t="s">
        <v>15</v>
      </c>
    </row>
    <row r="238" spans="1:9" s="18" customFormat="1" x14ac:dyDescent="0.25">
      <c r="A238" s="18" t="s">
        <v>93</v>
      </c>
      <c r="B238" s="18" t="s">
        <v>67</v>
      </c>
      <c r="C238" s="18">
        <v>2035</v>
      </c>
      <c r="D238" s="18" t="s">
        <v>12</v>
      </c>
      <c r="E238" s="18" t="s">
        <v>97</v>
      </c>
      <c r="F238" s="18" t="s">
        <v>17</v>
      </c>
      <c r="G238" s="18" t="s">
        <v>23</v>
      </c>
      <c r="H238" s="18">
        <v>-247.6</v>
      </c>
      <c r="I238" s="18" t="s">
        <v>15</v>
      </c>
    </row>
    <row r="239" spans="1:9" s="18" customFormat="1" x14ac:dyDescent="0.25">
      <c r="A239" s="18" t="s">
        <v>93</v>
      </c>
      <c r="B239" s="18" t="s">
        <v>67</v>
      </c>
      <c r="C239" s="18">
        <v>2035</v>
      </c>
      <c r="D239" s="18" t="s">
        <v>12</v>
      </c>
      <c r="E239" s="18" t="s">
        <v>97</v>
      </c>
      <c r="F239" s="18" t="s">
        <v>17</v>
      </c>
      <c r="G239" s="18" t="s">
        <v>22</v>
      </c>
      <c r="H239" s="18">
        <v>-78.2</v>
      </c>
      <c r="I239" s="18" t="s">
        <v>15</v>
      </c>
    </row>
    <row r="240" spans="1:9" s="18" customFormat="1" x14ac:dyDescent="0.25">
      <c r="A240" s="18" t="s">
        <v>93</v>
      </c>
      <c r="B240" s="18" t="s">
        <v>67</v>
      </c>
      <c r="C240" s="18">
        <v>2035</v>
      </c>
      <c r="D240" s="18" t="s">
        <v>12</v>
      </c>
      <c r="E240" s="18" t="s">
        <v>97</v>
      </c>
      <c r="F240" s="18" t="s">
        <v>17</v>
      </c>
      <c r="G240" s="18" t="s">
        <v>21</v>
      </c>
      <c r="H240" s="18">
        <v>-131.5</v>
      </c>
      <c r="I240" s="18" t="s">
        <v>15</v>
      </c>
    </row>
    <row r="241" spans="1:9" s="18" customFormat="1" x14ac:dyDescent="0.25">
      <c r="A241" s="18" t="s">
        <v>93</v>
      </c>
      <c r="B241" s="18" t="s">
        <v>67</v>
      </c>
      <c r="C241" s="18">
        <v>2035</v>
      </c>
      <c r="D241" s="18" t="s">
        <v>12</v>
      </c>
      <c r="E241" s="18" t="s">
        <v>97</v>
      </c>
      <c r="F241" s="18" t="s">
        <v>17</v>
      </c>
      <c r="G241" s="18" t="s">
        <v>20</v>
      </c>
      <c r="H241" s="18">
        <v>-16.5</v>
      </c>
      <c r="I241" s="18" t="s">
        <v>15</v>
      </c>
    </row>
    <row r="242" spans="1:9" s="18" customFormat="1" x14ac:dyDescent="0.25">
      <c r="A242" s="18" t="s">
        <v>93</v>
      </c>
      <c r="B242" s="18" t="s">
        <v>67</v>
      </c>
      <c r="C242" s="18">
        <v>2035</v>
      </c>
      <c r="D242" s="18" t="s">
        <v>12</v>
      </c>
      <c r="E242" s="18" t="s">
        <v>97</v>
      </c>
      <c r="F242" s="18" t="s">
        <v>17</v>
      </c>
      <c r="G242" s="18" t="s">
        <v>18</v>
      </c>
      <c r="H242" s="18">
        <v>-196.8</v>
      </c>
      <c r="I242" s="18" t="s">
        <v>15</v>
      </c>
    </row>
    <row r="243" spans="1:9" s="18" customFormat="1" x14ac:dyDescent="0.25">
      <c r="A243" s="18" t="s">
        <v>93</v>
      </c>
      <c r="B243" s="18" t="s">
        <v>67</v>
      </c>
      <c r="C243" s="18">
        <v>2035</v>
      </c>
      <c r="D243" s="18" t="s">
        <v>24</v>
      </c>
      <c r="E243" s="18" t="s">
        <v>97</v>
      </c>
      <c r="F243" s="18" t="s">
        <v>17</v>
      </c>
      <c r="G243" s="18" t="s">
        <v>18</v>
      </c>
      <c r="H243" s="18">
        <v>-183.1</v>
      </c>
      <c r="I243" s="18" t="s">
        <v>15</v>
      </c>
    </row>
    <row r="244" spans="1:9" s="18" customFormat="1" x14ac:dyDescent="0.25">
      <c r="A244" s="18" t="s">
        <v>93</v>
      </c>
      <c r="B244" s="18" t="s">
        <v>67</v>
      </c>
      <c r="C244" s="18">
        <v>2035</v>
      </c>
      <c r="D244" s="18" t="s">
        <v>24</v>
      </c>
      <c r="E244" s="18" t="s">
        <v>97</v>
      </c>
      <c r="F244" s="18" t="s">
        <v>19</v>
      </c>
      <c r="G244" s="18" t="s">
        <v>18</v>
      </c>
      <c r="H244" s="18">
        <v>-180.4</v>
      </c>
      <c r="I244" s="18" t="s">
        <v>15</v>
      </c>
    </row>
    <row r="245" spans="1:9" s="18" customFormat="1" x14ac:dyDescent="0.25">
      <c r="A245" s="18" t="s">
        <v>93</v>
      </c>
      <c r="B245" s="18" t="s">
        <v>67</v>
      </c>
      <c r="C245" s="18">
        <v>2035</v>
      </c>
      <c r="D245" s="18" t="s">
        <v>24</v>
      </c>
      <c r="E245" s="18" t="s">
        <v>97</v>
      </c>
      <c r="F245" s="18" t="s">
        <v>17</v>
      </c>
      <c r="G245" s="18" t="s">
        <v>20</v>
      </c>
      <c r="H245" s="18">
        <v>-111.3</v>
      </c>
      <c r="I245" s="18" t="s">
        <v>15</v>
      </c>
    </row>
    <row r="246" spans="1:9" s="18" customFormat="1" x14ac:dyDescent="0.25">
      <c r="A246" s="18" t="s">
        <v>93</v>
      </c>
      <c r="B246" s="18" t="s">
        <v>67</v>
      </c>
      <c r="C246" s="18">
        <v>2035</v>
      </c>
      <c r="D246" s="18" t="s">
        <v>24</v>
      </c>
      <c r="E246" s="18" t="s">
        <v>97</v>
      </c>
      <c r="F246" s="18" t="s">
        <v>19</v>
      </c>
      <c r="G246" s="18" t="s">
        <v>20</v>
      </c>
      <c r="H246" s="18">
        <v>-110.7</v>
      </c>
      <c r="I246" s="18" t="s">
        <v>15</v>
      </c>
    </row>
    <row r="247" spans="1:9" s="18" customFormat="1" x14ac:dyDescent="0.25">
      <c r="A247" s="18" t="s">
        <v>93</v>
      </c>
      <c r="B247" s="18" t="s">
        <v>67</v>
      </c>
      <c r="C247" s="18">
        <v>2035</v>
      </c>
      <c r="D247" s="18" t="s">
        <v>24</v>
      </c>
      <c r="E247" s="18" t="s">
        <v>97</v>
      </c>
      <c r="F247" s="18" t="s">
        <v>17</v>
      </c>
      <c r="G247" s="18" t="s">
        <v>21</v>
      </c>
      <c r="H247" s="18">
        <v>-171.9</v>
      </c>
      <c r="I247" s="18" t="s">
        <v>15</v>
      </c>
    </row>
    <row r="248" spans="1:9" s="18" customFormat="1" x14ac:dyDescent="0.25">
      <c r="A248" s="18" t="s">
        <v>93</v>
      </c>
      <c r="B248" s="18" t="s">
        <v>67</v>
      </c>
      <c r="C248" s="18">
        <v>2035</v>
      </c>
      <c r="D248" s="18" t="s">
        <v>24</v>
      </c>
      <c r="E248" s="18" t="s">
        <v>97</v>
      </c>
      <c r="F248" s="18" t="s">
        <v>19</v>
      </c>
      <c r="G248" s="18" t="s">
        <v>21</v>
      </c>
      <c r="H248" s="18">
        <v>-168</v>
      </c>
      <c r="I248" s="18" t="s">
        <v>15</v>
      </c>
    </row>
    <row r="249" spans="1:9" s="18" customFormat="1" x14ac:dyDescent="0.25">
      <c r="A249" s="18" t="s">
        <v>93</v>
      </c>
      <c r="B249" s="18" t="s">
        <v>67</v>
      </c>
      <c r="C249" s="18">
        <v>2035</v>
      </c>
      <c r="D249" s="18" t="s">
        <v>24</v>
      </c>
      <c r="E249" s="18" t="s">
        <v>97</v>
      </c>
      <c r="F249" s="18" t="s">
        <v>17</v>
      </c>
      <c r="G249" s="18" t="s">
        <v>22</v>
      </c>
      <c r="H249" s="18">
        <v>-148.5</v>
      </c>
      <c r="I249" s="18" t="s">
        <v>15</v>
      </c>
    </row>
    <row r="250" spans="1:9" s="18" customFormat="1" x14ac:dyDescent="0.25">
      <c r="A250" s="18" t="s">
        <v>93</v>
      </c>
      <c r="B250" s="18" t="s">
        <v>67</v>
      </c>
      <c r="C250" s="18">
        <v>2035</v>
      </c>
      <c r="D250" s="18" t="s">
        <v>24</v>
      </c>
      <c r="E250" s="18" t="s">
        <v>97</v>
      </c>
      <c r="F250" s="18" t="s">
        <v>19</v>
      </c>
      <c r="G250" s="18" t="s">
        <v>22</v>
      </c>
      <c r="H250" s="18">
        <v>-142</v>
      </c>
      <c r="I250" s="18" t="s">
        <v>15</v>
      </c>
    </row>
    <row r="251" spans="1:9" s="18" customFormat="1" x14ac:dyDescent="0.25">
      <c r="A251" s="18" t="s">
        <v>93</v>
      </c>
      <c r="B251" s="18" t="s">
        <v>67</v>
      </c>
      <c r="C251" s="18">
        <v>2045</v>
      </c>
      <c r="D251" s="18" t="s">
        <v>24</v>
      </c>
      <c r="E251" s="18" t="s">
        <v>97</v>
      </c>
      <c r="F251" s="18" t="s">
        <v>17</v>
      </c>
      <c r="G251" s="18" t="s">
        <v>23</v>
      </c>
      <c r="H251" s="18">
        <v>-279.2</v>
      </c>
      <c r="I251" s="18" t="s">
        <v>15</v>
      </c>
    </row>
    <row r="252" spans="1:9" s="18" customFormat="1" x14ac:dyDescent="0.25">
      <c r="A252" s="18" t="s">
        <v>93</v>
      </c>
      <c r="B252" s="18" t="s">
        <v>67</v>
      </c>
      <c r="C252" s="18">
        <v>2055</v>
      </c>
      <c r="D252" s="18" t="s">
        <v>24</v>
      </c>
      <c r="E252" s="18" t="s">
        <v>97</v>
      </c>
      <c r="F252" s="18" t="s">
        <v>17</v>
      </c>
      <c r="G252" s="18" t="s">
        <v>23</v>
      </c>
      <c r="H252" s="18">
        <v>-339.4</v>
      </c>
      <c r="I252" s="18" t="s">
        <v>15</v>
      </c>
    </row>
    <row r="253" spans="1:9" s="18" customFormat="1" x14ac:dyDescent="0.25">
      <c r="A253" s="18" t="s">
        <v>93</v>
      </c>
      <c r="B253" s="18" t="s">
        <v>59</v>
      </c>
      <c r="C253" s="18">
        <v>2045</v>
      </c>
      <c r="D253" s="18" t="s">
        <v>24</v>
      </c>
      <c r="E253" s="18" t="s">
        <v>94</v>
      </c>
      <c r="F253" s="18" t="s">
        <v>17</v>
      </c>
      <c r="G253" s="18" t="s">
        <v>20</v>
      </c>
      <c r="H253" s="18">
        <v>-14.4</v>
      </c>
      <c r="I253" s="18" t="s">
        <v>15</v>
      </c>
    </row>
    <row r="254" spans="1:9" s="18" customFormat="1" x14ac:dyDescent="0.25">
      <c r="A254" s="18" t="s">
        <v>93</v>
      </c>
      <c r="B254" s="18" t="s">
        <v>59</v>
      </c>
      <c r="C254" s="18">
        <v>2055</v>
      </c>
      <c r="D254" s="18" t="s">
        <v>24</v>
      </c>
      <c r="E254" s="18" t="s">
        <v>94</v>
      </c>
      <c r="F254" s="18" t="s">
        <v>17</v>
      </c>
      <c r="G254" s="18" t="s">
        <v>20</v>
      </c>
      <c r="H254" s="18">
        <v>-17.899999999999999</v>
      </c>
      <c r="I254" s="18" t="s">
        <v>15</v>
      </c>
    </row>
    <row r="255" spans="1:9" s="18" customFormat="1" x14ac:dyDescent="0.25">
      <c r="A255" s="18" t="s">
        <v>93</v>
      </c>
      <c r="B255" s="18" t="s">
        <v>59</v>
      </c>
      <c r="C255" s="18">
        <v>2025</v>
      </c>
      <c r="D255" s="18" t="s">
        <v>24</v>
      </c>
      <c r="E255" s="18" t="s">
        <v>94</v>
      </c>
      <c r="F255" s="18" t="s">
        <v>19</v>
      </c>
      <c r="G255" s="18" t="s">
        <v>20</v>
      </c>
      <c r="H255" s="18">
        <v>-8.8000000000000007</v>
      </c>
      <c r="I255" s="18" t="s">
        <v>15</v>
      </c>
    </row>
    <row r="256" spans="1:9" s="18" customFormat="1" x14ac:dyDescent="0.25">
      <c r="A256" s="18" t="s">
        <v>93</v>
      </c>
      <c r="B256" s="18" t="s">
        <v>59</v>
      </c>
      <c r="C256" s="18">
        <v>2035</v>
      </c>
      <c r="D256" s="18" t="s">
        <v>24</v>
      </c>
      <c r="E256" s="18" t="s">
        <v>94</v>
      </c>
      <c r="F256" s="18" t="s">
        <v>19</v>
      </c>
      <c r="G256" s="18" t="s">
        <v>20</v>
      </c>
      <c r="H256" s="18">
        <v>-10.5</v>
      </c>
      <c r="I256" s="18" t="s">
        <v>15</v>
      </c>
    </row>
    <row r="257" spans="1:9" s="18" customFormat="1" x14ac:dyDescent="0.25">
      <c r="A257" s="18" t="s">
        <v>93</v>
      </c>
      <c r="B257" s="18" t="s">
        <v>59</v>
      </c>
      <c r="C257" s="18">
        <v>2045</v>
      </c>
      <c r="D257" s="18" t="s">
        <v>24</v>
      </c>
      <c r="E257" s="18" t="s">
        <v>94</v>
      </c>
      <c r="F257" s="18" t="s">
        <v>19</v>
      </c>
      <c r="G257" s="18" t="s">
        <v>20</v>
      </c>
      <c r="H257" s="18">
        <v>-13.7</v>
      </c>
      <c r="I257" s="18" t="s">
        <v>15</v>
      </c>
    </row>
    <row r="258" spans="1:9" s="18" customFormat="1" x14ac:dyDescent="0.25">
      <c r="A258" s="18" t="s">
        <v>93</v>
      </c>
      <c r="B258" s="18" t="s">
        <v>59</v>
      </c>
      <c r="C258" s="18">
        <v>2055</v>
      </c>
      <c r="D258" s="18" t="s">
        <v>24</v>
      </c>
      <c r="E258" s="18" t="s">
        <v>94</v>
      </c>
      <c r="F258" s="18" t="s">
        <v>19</v>
      </c>
      <c r="G258" s="18" t="s">
        <v>20</v>
      </c>
      <c r="H258" s="18">
        <v>-16.3</v>
      </c>
      <c r="I258" s="18" t="s">
        <v>15</v>
      </c>
    </row>
    <row r="259" spans="1:9" s="18" customFormat="1" x14ac:dyDescent="0.25">
      <c r="A259" s="18" t="s">
        <v>93</v>
      </c>
      <c r="B259" s="18" t="s">
        <v>59</v>
      </c>
      <c r="C259" s="18">
        <v>2025</v>
      </c>
      <c r="D259" s="18" t="s">
        <v>24</v>
      </c>
      <c r="E259" s="18" t="s">
        <v>94</v>
      </c>
      <c r="F259" s="18" t="s">
        <v>17</v>
      </c>
      <c r="G259" s="18" t="s">
        <v>21</v>
      </c>
      <c r="H259" s="18">
        <v>-13.3</v>
      </c>
      <c r="I259" s="18" t="s">
        <v>15</v>
      </c>
    </row>
    <row r="260" spans="1:9" s="18" customFormat="1" x14ac:dyDescent="0.25">
      <c r="A260" s="18" t="s">
        <v>93</v>
      </c>
      <c r="B260" s="18" t="s">
        <v>59</v>
      </c>
      <c r="C260" s="18">
        <v>2035</v>
      </c>
      <c r="D260" s="18" t="s">
        <v>24</v>
      </c>
      <c r="E260" s="18" t="s">
        <v>94</v>
      </c>
      <c r="F260" s="18" t="s">
        <v>17</v>
      </c>
      <c r="G260" s="18" t="s">
        <v>21</v>
      </c>
      <c r="H260" s="18">
        <v>-18.8</v>
      </c>
      <c r="I260" s="18" t="s">
        <v>15</v>
      </c>
    </row>
    <row r="261" spans="1:9" s="18" customFormat="1" x14ac:dyDescent="0.25">
      <c r="A261" s="18" t="s">
        <v>93</v>
      </c>
      <c r="B261" s="18" t="s">
        <v>59</v>
      </c>
      <c r="C261" s="18">
        <v>2045</v>
      </c>
      <c r="D261" s="18" t="s">
        <v>24</v>
      </c>
      <c r="E261" s="18" t="s">
        <v>94</v>
      </c>
      <c r="F261" s="18" t="s">
        <v>17</v>
      </c>
      <c r="G261" s="18" t="s">
        <v>21</v>
      </c>
      <c r="H261" s="18">
        <v>-23.9</v>
      </c>
      <c r="I261" s="18" t="s">
        <v>15</v>
      </c>
    </row>
    <row r="262" spans="1:9" s="18" customFormat="1" x14ac:dyDescent="0.25">
      <c r="A262" s="18" t="s">
        <v>93</v>
      </c>
      <c r="B262" s="18" t="s">
        <v>59</v>
      </c>
      <c r="C262" s="18">
        <v>2055</v>
      </c>
      <c r="D262" s="18" t="s">
        <v>24</v>
      </c>
      <c r="E262" s="18" t="s">
        <v>94</v>
      </c>
      <c r="F262" s="18" t="s">
        <v>17</v>
      </c>
      <c r="G262" s="18" t="s">
        <v>21</v>
      </c>
      <c r="H262" s="18">
        <v>-29.8</v>
      </c>
      <c r="I262" s="18" t="s">
        <v>15</v>
      </c>
    </row>
    <row r="263" spans="1:9" s="18" customFormat="1" x14ac:dyDescent="0.25">
      <c r="A263" s="18" t="s">
        <v>93</v>
      </c>
      <c r="B263" s="18" t="s">
        <v>59</v>
      </c>
      <c r="C263" s="18">
        <v>2025</v>
      </c>
      <c r="D263" s="18" t="s">
        <v>24</v>
      </c>
      <c r="E263" s="18" t="s">
        <v>94</v>
      </c>
      <c r="F263" s="18" t="s">
        <v>19</v>
      </c>
      <c r="G263" s="18" t="s">
        <v>21</v>
      </c>
      <c r="H263" s="18">
        <v>-13.3</v>
      </c>
      <c r="I263" s="18" t="s">
        <v>15</v>
      </c>
    </row>
    <row r="264" spans="1:9" s="18" customFormat="1" x14ac:dyDescent="0.25">
      <c r="A264" s="18" t="s">
        <v>93</v>
      </c>
      <c r="B264" s="18" t="s">
        <v>59</v>
      </c>
      <c r="C264" s="18">
        <v>2035</v>
      </c>
      <c r="D264" s="18" t="s">
        <v>24</v>
      </c>
      <c r="E264" s="18" t="s">
        <v>94</v>
      </c>
      <c r="F264" s="18" t="s">
        <v>19</v>
      </c>
      <c r="G264" s="18" t="s">
        <v>21</v>
      </c>
      <c r="H264" s="18">
        <v>-18.399999999999999</v>
      </c>
      <c r="I264" s="18" t="s">
        <v>15</v>
      </c>
    </row>
    <row r="265" spans="1:9" s="18" customFormat="1" x14ac:dyDescent="0.25">
      <c r="A265" s="18" t="s">
        <v>93</v>
      </c>
      <c r="B265" s="18" t="s">
        <v>59</v>
      </c>
      <c r="C265" s="18">
        <v>2045</v>
      </c>
      <c r="D265" s="18" t="s">
        <v>24</v>
      </c>
      <c r="E265" s="18" t="s">
        <v>94</v>
      </c>
      <c r="F265" s="18" t="s">
        <v>19</v>
      </c>
      <c r="G265" s="18" t="s">
        <v>21</v>
      </c>
      <c r="H265" s="18">
        <v>-22.8</v>
      </c>
      <c r="I265" s="18" t="s">
        <v>15</v>
      </c>
    </row>
    <row r="266" spans="1:9" s="18" customFormat="1" x14ac:dyDescent="0.25">
      <c r="A266" s="18" t="s">
        <v>93</v>
      </c>
      <c r="B266" s="18" t="s">
        <v>59</v>
      </c>
      <c r="C266" s="18">
        <v>2055</v>
      </c>
      <c r="D266" s="18" t="s">
        <v>24</v>
      </c>
      <c r="E266" s="18" t="s">
        <v>94</v>
      </c>
      <c r="F266" s="18" t="s">
        <v>19</v>
      </c>
      <c r="G266" s="18" t="s">
        <v>21</v>
      </c>
      <c r="H266" s="18">
        <v>-26.6</v>
      </c>
      <c r="I266" s="18" t="s">
        <v>15</v>
      </c>
    </row>
    <row r="267" spans="1:9" s="18" customFormat="1" x14ac:dyDescent="0.25">
      <c r="A267" s="18" t="s">
        <v>93</v>
      </c>
      <c r="B267" s="18" t="s">
        <v>59</v>
      </c>
      <c r="C267" s="18">
        <v>2025</v>
      </c>
      <c r="D267" s="18" t="s">
        <v>24</v>
      </c>
      <c r="E267" s="18" t="s">
        <v>94</v>
      </c>
      <c r="F267" s="18" t="s">
        <v>17</v>
      </c>
      <c r="G267" s="18" t="s">
        <v>22</v>
      </c>
      <c r="H267" s="18">
        <v>-11.4</v>
      </c>
      <c r="I267" s="18" t="s">
        <v>15</v>
      </c>
    </row>
    <row r="268" spans="1:9" s="18" customFormat="1" x14ac:dyDescent="0.25">
      <c r="A268" s="18" t="s">
        <v>93</v>
      </c>
      <c r="B268" s="18" t="s">
        <v>59</v>
      </c>
      <c r="C268" s="18">
        <v>2035</v>
      </c>
      <c r="D268" s="18" t="s">
        <v>24</v>
      </c>
      <c r="E268" s="18" t="s">
        <v>94</v>
      </c>
      <c r="F268" s="18" t="s">
        <v>17</v>
      </c>
      <c r="G268" s="18" t="s">
        <v>22</v>
      </c>
      <c r="H268" s="18">
        <v>-15.2</v>
      </c>
      <c r="I268" s="18" t="s">
        <v>15</v>
      </c>
    </row>
    <row r="269" spans="1:9" s="18" customFormat="1" x14ac:dyDescent="0.25">
      <c r="A269" s="18" t="s">
        <v>93</v>
      </c>
      <c r="B269" s="18" t="s">
        <v>59</v>
      </c>
      <c r="C269" s="18">
        <v>2045</v>
      </c>
      <c r="D269" s="18" t="s">
        <v>24</v>
      </c>
      <c r="E269" s="18" t="s">
        <v>94</v>
      </c>
      <c r="F269" s="18" t="s">
        <v>17</v>
      </c>
      <c r="G269" s="18" t="s">
        <v>22</v>
      </c>
      <c r="H269" s="18">
        <v>-20.2</v>
      </c>
      <c r="I269" s="18" t="s">
        <v>15</v>
      </c>
    </row>
    <row r="270" spans="1:9" s="18" customFormat="1" x14ac:dyDescent="0.25">
      <c r="A270" s="18" t="s">
        <v>93</v>
      </c>
      <c r="B270" s="18" t="s">
        <v>59</v>
      </c>
      <c r="C270" s="18">
        <v>2055</v>
      </c>
      <c r="D270" s="18" t="s">
        <v>24</v>
      </c>
      <c r="E270" s="18" t="s">
        <v>94</v>
      </c>
      <c r="F270" s="18" t="s">
        <v>17</v>
      </c>
      <c r="G270" s="18" t="s">
        <v>22</v>
      </c>
      <c r="H270" s="18">
        <v>-24.5</v>
      </c>
      <c r="I270" s="18" t="s">
        <v>15</v>
      </c>
    </row>
    <row r="271" spans="1:9" s="18" customFormat="1" x14ac:dyDescent="0.25">
      <c r="A271" s="18" t="s">
        <v>93</v>
      </c>
      <c r="B271" s="18" t="s">
        <v>59</v>
      </c>
      <c r="C271" s="18">
        <v>2025</v>
      </c>
      <c r="D271" s="18" t="s">
        <v>24</v>
      </c>
      <c r="E271" s="18" t="s">
        <v>94</v>
      </c>
      <c r="F271" s="18" t="s">
        <v>19</v>
      </c>
      <c r="G271" s="18" t="s">
        <v>22</v>
      </c>
      <c r="H271" s="18">
        <v>-11.4</v>
      </c>
      <c r="I271" s="18" t="s">
        <v>15</v>
      </c>
    </row>
    <row r="272" spans="1:9" s="18" customFormat="1" x14ac:dyDescent="0.25">
      <c r="A272" s="18" t="s">
        <v>93</v>
      </c>
      <c r="B272" s="18" t="s">
        <v>59</v>
      </c>
      <c r="C272" s="18">
        <v>2035</v>
      </c>
      <c r="D272" s="18" t="s">
        <v>24</v>
      </c>
      <c r="E272" s="18" t="s">
        <v>94</v>
      </c>
      <c r="F272" s="18" t="s">
        <v>19</v>
      </c>
      <c r="G272" s="18" t="s">
        <v>22</v>
      </c>
      <c r="H272" s="18">
        <v>-14.3</v>
      </c>
      <c r="I272" s="18" t="s">
        <v>15</v>
      </c>
    </row>
    <row r="273" spans="1:10" s="18" customFormat="1" x14ac:dyDescent="0.25">
      <c r="A273" s="18" t="s">
        <v>93</v>
      </c>
      <c r="B273" s="18" t="s">
        <v>59</v>
      </c>
      <c r="C273" s="18">
        <v>2045</v>
      </c>
      <c r="D273" s="18" t="s">
        <v>24</v>
      </c>
      <c r="E273" s="18" t="s">
        <v>94</v>
      </c>
      <c r="F273" s="18" t="s">
        <v>19</v>
      </c>
      <c r="G273" s="18" t="s">
        <v>22</v>
      </c>
      <c r="H273" s="18">
        <v>-18</v>
      </c>
      <c r="I273" s="18" t="s">
        <v>15</v>
      </c>
    </row>
    <row r="274" spans="1:10" s="18" customFormat="1" x14ac:dyDescent="0.25">
      <c r="A274" s="18" t="s">
        <v>93</v>
      </c>
      <c r="B274" s="18" t="s">
        <v>59</v>
      </c>
      <c r="C274" s="18">
        <v>2055</v>
      </c>
      <c r="D274" s="18" t="s">
        <v>24</v>
      </c>
      <c r="E274" s="18" t="s">
        <v>94</v>
      </c>
      <c r="F274" s="18" t="s">
        <v>19</v>
      </c>
      <c r="G274" s="18" t="s">
        <v>22</v>
      </c>
      <c r="H274" s="18">
        <v>-22</v>
      </c>
      <c r="I274" s="18" t="s">
        <v>15</v>
      </c>
    </row>
    <row r="275" spans="1:10" s="18" customFormat="1" x14ac:dyDescent="0.25">
      <c r="A275" s="18" t="s">
        <v>93</v>
      </c>
      <c r="B275" s="18" t="s">
        <v>59</v>
      </c>
      <c r="C275" s="18">
        <v>2025</v>
      </c>
      <c r="D275" s="18" t="s">
        <v>24</v>
      </c>
      <c r="E275" s="18" t="s">
        <v>94</v>
      </c>
      <c r="F275" s="18" t="s">
        <v>17</v>
      </c>
      <c r="G275" s="18" t="s">
        <v>23</v>
      </c>
      <c r="H275" s="18">
        <v>-25.9</v>
      </c>
      <c r="I275" s="18" t="s">
        <v>15</v>
      </c>
      <c r="J275" s="18">
        <f>H275+H305</f>
        <v>-11.7</v>
      </c>
    </row>
    <row r="276" spans="1:10" s="18" customFormat="1" x14ac:dyDescent="0.25">
      <c r="A276" s="18" t="s">
        <v>93</v>
      </c>
      <c r="B276" s="18" t="s">
        <v>59</v>
      </c>
      <c r="C276" s="18">
        <v>2035</v>
      </c>
      <c r="D276" s="18" t="s">
        <v>24</v>
      </c>
      <c r="E276" s="18" t="s">
        <v>94</v>
      </c>
      <c r="F276" s="18" t="s">
        <v>17</v>
      </c>
      <c r="G276" s="18" t="s">
        <v>23</v>
      </c>
      <c r="H276" s="18">
        <v>-33.700000000000003</v>
      </c>
      <c r="I276" s="18" t="s">
        <v>15</v>
      </c>
      <c r="J276" s="18">
        <f>H276+H306</f>
        <v>-27.800000000000004</v>
      </c>
    </row>
    <row r="277" spans="1:10" s="18" customFormat="1" x14ac:dyDescent="0.25">
      <c r="A277" s="18" t="s">
        <v>93</v>
      </c>
      <c r="B277" s="18" t="s">
        <v>59</v>
      </c>
      <c r="C277" s="18">
        <v>2045</v>
      </c>
      <c r="D277" s="18" t="s">
        <v>24</v>
      </c>
      <c r="E277" s="18" t="s">
        <v>94</v>
      </c>
      <c r="F277" s="18" t="s">
        <v>17</v>
      </c>
      <c r="G277" s="18" t="s">
        <v>23</v>
      </c>
      <c r="H277" s="18">
        <v>-43.4</v>
      </c>
      <c r="I277" s="18" t="s">
        <v>15</v>
      </c>
      <c r="J277" s="18">
        <f>H277+H307</f>
        <v>29.4</v>
      </c>
    </row>
    <row r="278" spans="1:10" s="18" customFormat="1" x14ac:dyDescent="0.25">
      <c r="A278" s="18" t="s">
        <v>93</v>
      </c>
      <c r="B278" s="18" t="s">
        <v>59</v>
      </c>
      <c r="C278" s="18">
        <v>2055</v>
      </c>
      <c r="D278" s="18" t="s">
        <v>24</v>
      </c>
      <c r="E278" s="18" t="s">
        <v>94</v>
      </c>
      <c r="F278" s="18" t="s">
        <v>17</v>
      </c>
      <c r="G278" s="18" t="s">
        <v>23</v>
      </c>
      <c r="H278" s="18">
        <v>-51.3</v>
      </c>
      <c r="I278" s="18" t="s">
        <v>15</v>
      </c>
      <c r="J278" s="18">
        <f>H278+H308</f>
        <v>44.3</v>
      </c>
    </row>
    <row r="279" spans="1:10" s="18" customFormat="1" x14ac:dyDescent="0.25">
      <c r="A279" s="18" t="s">
        <v>93</v>
      </c>
      <c r="B279" s="18" t="s">
        <v>59</v>
      </c>
      <c r="C279" s="18">
        <v>2025</v>
      </c>
      <c r="D279" s="18" t="s">
        <v>24</v>
      </c>
      <c r="E279" s="18" t="s">
        <v>94</v>
      </c>
      <c r="F279" s="18" t="s">
        <v>19</v>
      </c>
      <c r="G279" s="18" t="s">
        <v>23</v>
      </c>
      <c r="H279" s="18">
        <v>-25.9</v>
      </c>
      <c r="I279" s="18" t="s">
        <v>15</v>
      </c>
    </row>
    <row r="280" spans="1:10" s="18" customFormat="1" x14ac:dyDescent="0.25">
      <c r="A280" s="18" t="s">
        <v>93</v>
      </c>
      <c r="B280" s="18" t="s">
        <v>59</v>
      </c>
      <c r="C280" s="18">
        <v>2035</v>
      </c>
      <c r="D280" s="18" t="s">
        <v>24</v>
      </c>
      <c r="E280" s="18" t="s">
        <v>94</v>
      </c>
      <c r="F280" s="18" t="s">
        <v>19</v>
      </c>
      <c r="G280" s="18" t="s">
        <v>23</v>
      </c>
      <c r="H280" s="18">
        <v>-31.4</v>
      </c>
      <c r="I280" s="18" t="s">
        <v>15</v>
      </c>
    </row>
    <row r="281" spans="1:10" s="18" customFormat="1" x14ac:dyDescent="0.25">
      <c r="A281" s="18" t="s">
        <v>93</v>
      </c>
      <c r="B281" s="18" t="s">
        <v>59</v>
      </c>
      <c r="C281" s="18">
        <v>2045</v>
      </c>
      <c r="D281" s="18" t="s">
        <v>24</v>
      </c>
      <c r="E281" s="18" t="s">
        <v>94</v>
      </c>
      <c r="F281" s="18" t="s">
        <v>19</v>
      </c>
      <c r="G281" s="18" t="s">
        <v>23</v>
      </c>
      <c r="H281" s="18">
        <v>-38.799999999999997</v>
      </c>
      <c r="I281" s="18" t="s">
        <v>15</v>
      </c>
    </row>
    <row r="282" spans="1:10" s="18" customFormat="1" x14ac:dyDescent="0.25">
      <c r="A282" s="18" t="s">
        <v>93</v>
      </c>
      <c r="B282" s="18" t="s">
        <v>59</v>
      </c>
      <c r="C282" s="18">
        <v>2055</v>
      </c>
      <c r="D282" s="18" t="s">
        <v>24</v>
      </c>
      <c r="E282" s="18" t="s">
        <v>94</v>
      </c>
      <c r="F282" s="18" t="s">
        <v>19</v>
      </c>
      <c r="G282" s="18" t="s">
        <v>23</v>
      </c>
      <c r="H282" s="18">
        <v>-46.3</v>
      </c>
      <c r="I282" s="18" t="s">
        <v>15</v>
      </c>
    </row>
    <row r="283" spans="1:10" s="18" customFormat="1" x14ac:dyDescent="0.25">
      <c r="A283" s="18" t="s">
        <v>93</v>
      </c>
      <c r="B283" s="18" t="s">
        <v>59</v>
      </c>
      <c r="C283" s="18">
        <v>2025</v>
      </c>
      <c r="D283" s="18" t="s">
        <v>24</v>
      </c>
      <c r="E283" s="18" t="s">
        <v>95</v>
      </c>
      <c r="F283" s="18" t="s">
        <v>17</v>
      </c>
      <c r="G283" s="18" t="s">
        <v>18</v>
      </c>
      <c r="H283" s="18">
        <v>-0.1</v>
      </c>
      <c r="I283" s="18" t="s">
        <v>15</v>
      </c>
    </row>
    <row r="284" spans="1:10" s="18" customFormat="1" x14ac:dyDescent="0.25">
      <c r="A284" s="18" t="s">
        <v>93</v>
      </c>
      <c r="B284" s="18" t="s">
        <v>59</v>
      </c>
      <c r="C284" s="18">
        <v>2035</v>
      </c>
      <c r="D284" s="18" t="s">
        <v>24</v>
      </c>
      <c r="E284" s="18" t="s">
        <v>95</v>
      </c>
      <c r="F284" s="18" t="s">
        <v>17</v>
      </c>
      <c r="G284" s="18" t="s">
        <v>18</v>
      </c>
      <c r="H284" s="18">
        <v>-106.9</v>
      </c>
      <c r="I284" s="18" t="s">
        <v>15</v>
      </c>
    </row>
    <row r="285" spans="1:10" s="18" customFormat="1" x14ac:dyDescent="0.25">
      <c r="A285" s="18" t="s">
        <v>93</v>
      </c>
      <c r="B285" s="18" t="s">
        <v>59</v>
      </c>
      <c r="C285" s="18">
        <v>2045</v>
      </c>
      <c r="D285" s="18" t="s">
        <v>24</v>
      </c>
      <c r="E285" s="18" t="s">
        <v>95</v>
      </c>
      <c r="F285" s="18" t="s">
        <v>17</v>
      </c>
      <c r="G285" s="18" t="s">
        <v>18</v>
      </c>
      <c r="H285" s="18">
        <v>-147.9</v>
      </c>
      <c r="I285" s="18" t="s">
        <v>15</v>
      </c>
    </row>
    <row r="286" spans="1:10" s="18" customFormat="1" x14ac:dyDescent="0.25">
      <c r="A286" s="18" t="s">
        <v>93</v>
      </c>
      <c r="B286" s="18" t="s">
        <v>59</v>
      </c>
      <c r="C286" s="18">
        <v>2055</v>
      </c>
      <c r="D286" s="18" t="s">
        <v>24</v>
      </c>
      <c r="E286" s="18" t="s">
        <v>95</v>
      </c>
      <c r="F286" s="18" t="s">
        <v>17</v>
      </c>
      <c r="G286" s="18" t="s">
        <v>18</v>
      </c>
      <c r="H286" s="18">
        <v>-168.2</v>
      </c>
      <c r="I286" s="18" t="s">
        <v>15</v>
      </c>
    </row>
    <row r="287" spans="1:10" s="18" customFormat="1" x14ac:dyDescent="0.25">
      <c r="A287" s="18" t="s">
        <v>93</v>
      </c>
      <c r="B287" s="18" t="s">
        <v>59</v>
      </c>
      <c r="C287" s="18">
        <v>2025</v>
      </c>
      <c r="D287" s="18" t="s">
        <v>24</v>
      </c>
      <c r="E287" s="18" t="s">
        <v>95</v>
      </c>
      <c r="F287" s="18" t="s">
        <v>19</v>
      </c>
      <c r="G287" s="18" t="s">
        <v>18</v>
      </c>
      <c r="H287" s="18">
        <v>-0.1</v>
      </c>
      <c r="I287" s="18" t="s">
        <v>15</v>
      </c>
    </row>
    <row r="288" spans="1:10" s="18" customFormat="1" x14ac:dyDescent="0.25">
      <c r="A288" s="18" t="s">
        <v>93</v>
      </c>
      <c r="B288" s="18" t="s">
        <v>59</v>
      </c>
      <c r="C288" s="18">
        <v>2035</v>
      </c>
      <c r="D288" s="18" t="s">
        <v>24</v>
      </c>
      <c r="E288" s="18" t="s">
        <v>95</v>
      </c>
      <c r="F288" s="18" t="s">
        <v>19</v>
      </c>
      <c r="G288" s="18" t="s">
        <v>18</v>
      </c>
      <c r="H288" s="18">
        <v>-106.7</v>
      </c>
      <c r="I288" s="18" t="s">
        <v>15</v>
      </c>
    </row>
    <row r="289" spans="1:9" s="18" customFormat="1" x14ac:dyDescent="0.25">
      <c r="A289" s="18" t="s">
        <v>93</v>
      </c>
      <c r="B289" s="18" t="s">
        <v>59</v>
      </c>
      <c r="C289" s="18">
        <v>2045</v>
      </c>
      <c r="D289" s="18" t="s">
        <v>24</v>
      </c>
      <c r="E289" s="18" t="s">
        <v>95</v>
      </c>
      <c r="F289" s="18" t="s">
        <v>19</v>
      </c>
      <c r="G289" s="18" t="s">
        <v>18</v>
      </c>
      <c r="H289" s="18">
        <v>-147</v>
      </c>
      <c r="I289" s="18" t="s">
        <v>15</v>
      </c>
    </row>
    <row r="290" spans="1:9" s="18" customFormat="1" x14ac:dyDescent="0.25">
      <c r="A290" s="18" t="s">
        <v>93</v>
      </c>
      <c r="B290" s="18" t="s">
        <v>59</v>
      </c>
      <c r="C290" s="18">
        <v>2055</v>
      </c>
      <c r="D290" s="18" t="s">
        <v>24</v>
      </c>
      <c r="E290" s="18" t="s">
        <v>95</v>
      </c>
      <c r="F290" s="18" t="s">
        <v>19</v>
      </c>
      <c r="G290" s="18" t="s">
        <v>18</v>
      </c>
      <c r="H290" s="18">
        <v>-165.4</v>
      </c>
      <c r="I290" s="18" t="s">
        <v>15</v>
      </c>
    </row>
    <row r="291" spans="1:9" s="18" customFormat="1" x14ac:dyDescent="0.25">
      <c r="A291" s="18" t="s">
        <v>93</v>
      </c>
      <c r="B291" s="18" t="s">
        <v>59</v>
      </c>
      <c r="C291" s="18">
        <v>2025</v>
      </c>
      <c r="D291" s="18" t="s">
        <v>24</v>
      </c>
      <c r="E291" s="18" t="s">
        <v>95</v>
      </c>
      <c r="F291" s="18" t="s">
        <v>17</v>
      </c>
      <c r="G291" s="18" t="s">
        <v>20</v>
      </c>
      <c r="H291" s="18">
        <v>-0.1</v>
      </c>
      <c r="I291" s="18" t="s">
        <v>15</v>
      </c>
    </row>
    <row r="292" spans="1:9" s="18" customFormat="1" x14ac:dyDescent="0.25">
      <c r="A292" s="18" t="s">
        <v>93</v>
      </c>
      <c r="B292" s="18" t="s">
        <v>59</v>
      </c>
      <c r="C292" s="18">
        <v>2035</v>
      </c>
      <c r="D292" s="18" t="s">
        <v>24</v>
      </c>
      <c r="E292" s="18" t="s">
        <v>95</v>
      </c>
      <c r="F292" s="18" t="s">
        <v>17</v>
      </c>
      <c r="G292" s="18" t="s">
        <v>20</v>
      </c>
      <c r="H292" s="18">
        <v>-88.4</v>
      </c>
      <c r="I292" s="18" t="s">
        <v>15</v>
      </c>
    </row>
    <row r="293" spans="1:9" s="18" customFormat="1" x14ac:dyDescent="0.25">
      <c r="A293" s="18" t="s">
        <v>93</v>
      </c>
      <c r="B293" s="18" t="s">
        <v>59</v>
      </c>
      <c r="C293" s="18">
        <v>2045</v>
      </c>
      <c r="D293" s="18" t="s">
        <v>24</v>
      </c>
      <c r="E293" s="18" t="s">
        <v>95</v>
      </c>
      <c r="F293" s="18" t="s">
        <v>17</v>
      </c>
      <c r="G293" s="18" t="s">
        <v>20</v>
      </c>
      <c r="H293" s="18">
        <v>-125.1</v>
      </c>
      <c r="I293" s="18" t="s">
        <v>15</v>
      </c>
    </row>
    <row r="294" spans="1:9" s="18" customFormat="1" x14ac:dyDescent="0.25">
      <c r="A294" s="18" t="s">
        <v>93</v>
      </c>
      <c r="B294" s="18" t="s">
        <v>59</v>
      </c>
      <c r="C294" s="18">
        <v>2055</v>
      </c>
      <c r="D294" s="18" t="s">
        <v>24</v>
      </c>
      <c r="E294" s="18" t="s">
        <v>95</v>
      </c>
      <c r="F294" s="18" t="s">
        <v>17</v>
      </c>
      <c r="G294" s="18" t="s">
        <v>20</v>
      </c>
      <c r="H294" s="18">
        <v>-143.5</v>
      </c>
      <c r="I294" s="18" t="s">
        <v>15</v>
      </c>
    </row>
    <row r="295" spans="1:9" s="18" customFormat="1" x14ac:dyDescent="0.25">
      <c r="A295" s="18" t="s">
        <v>93</v>
      </c>
      <c r="B295" s="18" t="s">
        <v>59</v>
      </c>
      <c r="C295" s="18">
        <v>2025</v>
      </c>
      <c r="D295" s="18" t="s">
        <v>24</v>
      </c>
      <c r="E295" s="18" t="s">
        <v>95</v>
      </c>
      <c r="F295" s="18" t="s">
        <v>19</v>
      </c>
      <c r="G295" s="18" t="s">
        <v>20</v>
      </c>
      <c r="H295" s="18">
        <v>-0.1</v>
      </c>
      <c r="I295" s="18" t="s">
        <v>15</v>
      </c>
    </row>
    <row r="296" spans="1:9" s="18" customFormat="1" x14ac:dyDescent="0.25">
      <c r="A296" s="18" t="s">
        <v>93</v>
      </c>
      <c r="B296" s="18" t="s">
        <v>59</v>
      </c>
      <c r="C296" s="18">
        <v>2035</v>
      </c>
      <c r="D296" s="18" t="s">
        <v>24</v>
      </c>
      <c r="E296" s="18" t="s">
        <v>95</v>
      </c>
      <c r="F296" s="18" t="s">
        <v>19</v>
      </c>
      <c r="G296" s="18" t="s">
        <v>20</v>
      </c>
      <c r="H296" s="18">
        <v>-87.7</v>
      </c>
      <c r="I296" s="18" t="s">
        <v>15</v>
      </c>
    </row>
    <row r="297" spans="1:9" s="18" customFormat="1" x14ac:dyDescent="0.25">
      <c r="A297" s="18" t="s">
        <v>93</v>
      </c>
      <c r="B297" s="18" t="s">
        <v>59</v>
      </c>
      <c r="C297" s="18">
        <v>2045</v>
      </c>
      <c r="D297" s="18" t="s">
        <v>24</v>
      </c>
      <c r="E297" s="18" t="s">
        <v>95</v>
      </c>
      <c r="F297" s="18" t="s">
        <v>19</v>
      </c>
      <c r="G297" s="18" t="s">
        <v>20</v>
      </c>
      <c r="H297" s="18">
        <v>-124.1</v>
      </c>
      <c r="I297" s="18" t="s">
        <v>15</v>
      </c>
    </row>
    <row r="298" spans="1:9" s="18" customFormat="1" x14ac:dyDescent="0.25">
      <c r="A298" s="18" t="s">
        <v>93</v>
      </c>
      <c r="B298" s="18" t="s">
        <v>59</v>
      </c>
      <c r="C298" s="18">
        <v>2055</v>
      </c>
      <c r="D298" s="18" t="s">
        <v>24</v>
      </c>
      <c r="E298" s="18" t="s">
        <v>95</v>
      </c>
      <c r="F298" s="18" t="s">
        <v>19</v>
      </c>
      <c r="G298" s="18" t="s">
        <v>20</v>
      </c>
      <c r="H298" s="18">
        <v>-142.1</v>
      </c>
      <c r="I298" s="18" t="s">
        <v>15</v>
      </c>
    </row>
    <row r="299" spans="1:9" s="18" customFormat="1" x14ac:dyDescent="0.25">
      <c r="A299" s="18" t="s">
        <v>93</v>
      </c>
      <c r="B299" s="18" t="s">
        <v>59</v>
      </c>
      <c r="C299" s="18">
        <v>2025</v>
      </c>
      <c r="D299" s="18" t="s">
        <v>24</v>
      </c>
      <c r="E299" s="18" t="s">
        <v>95</v>
      </c>
      <c r="F299" s="18" t="s">
        <v>17</v>
      </c>
      <c r="G299" s="18" t="s">
        <v>21</v>
      </c>
      <c r="H299" s="18">
        <v>-0.6</v>
      </c>
      <c r="I299" s="18" t="s">
        <v>15</v>
      </c>
    </row>
    <row r="300" spans="1:9" s="18" customFormat="1" x14ac:dyDescent="0.25">
      <c r="A300" s="18" t="s">
        <v>93</v>
      </c>
      <c r="B300" s="18" t="s">
        <v>59</v>
      </c>
      <c r="C300" s="18">
        <v>2035</v>
      </c>
      <c r="D300" s="18" t="s">
        <v>24</v>
      </c>
      <c r="E300" s="18" t="s">
        <v>95</v>
      </c>
      <c r="F300" s="18" t="s">
        <v>17</v>
      </c>
      <c r="G300" s="18" t="s">
        <v>21</v>
      </c>
      <c r="H300" s="18">
        <v>-106.4</v>
      </c>
      <c r="I300" s="18" t="s">
        <v>15</v>
      </c>
    </row>
    <row r="301" spans="1:9" s="18" customFormat="1" x14ac:dyDescent="0.25">
      <c r="A301" s="18" t="s">
        <v>93</v>
      </c>
      <c r="B301" s="18" t="s">
        <v>59</v>
      </c>
      <c r="C301" s="18">
        <v>2045</v>
      </c>
      <c r="D301" s="18" t="s">
        <v>24</v>
      </c>
      <c r="E301" s="18" t="s">
        <v>95</v>
      </c>
      <c r="F301" s="18" t="s">
        <v>17</v>
      </c>
      <c r="G301" s="18" t="s">
        <v>21</v>
      </c>
      <c r="H301" s="18">
        <v>-148.19999999999999</v>
      </c>
      <c r="I301" s="18" t="s">
        <v>15</v>
      </c>
    </row>
    <row r="302" spans="1:9" s="18" customFormat="1" x14ac:dyDescent="0.25">
      <c r="A302" s="18" t="s">
        <v>93</v>
      </c>
      <c r="B302" s="18" t="s">
        <v>59</v>
      </c>
      <c r="C302" s="18">
        <v>2055</v>
      </c>
      <c r="D302" s="18" t="s">
        <v>24</v>
      </c>
      <c r="E302" s="18" t="s">
        <v>95</v>
      </c>
      <c r="F302" s="18" t="s">
        <v>17</v>
      </c>
      <c r="G302" s="18" t="s">
        <v>21</v>
      </c>
      <c r="H302" s="18">
        <v>-169.1</v>
      </c>
      <c r="I302" s="18" t="s">
        <v>15</v>
      </c>
    </row>
    <row r="303" spans="1:9" s="18" customFormat="1" x14ac:dyDescent="0.25">
      <c r="A303" s="18" t="s">
        <v>93</v>
      </c>
      <c r="B303" s="18" t="s">
        <v>59</v>
      </c>
      <c r="C303" s="18">
        <v>2025</v>
      </c>
      <c r="D303" s="18" t="s">
        <v>12</v>
      </c>
      <c r="E303" s="18" t="s">
        <v>63</v>
      </c>
      <c r="F303" s="18" t="s">
        <v>19</v>
      </c>
      <c r="G303" s="18" t="s">
        <v>21</v>
      </c>
      <c r="H303" s="18">
        <v>50.6</v>
      </c>
      <c r="I303" s="18" t="s">
        <v>15</v>
      </c>
    </row>
    <row r="304" spans="1:9" s="18" customFormat="1" x14ac:dyDescent="0.25">
      <c r="A304" s="18" t="s">
        <v>93</v>
      </c>
      <c r="B304" s="18" t="s">
        <v>59</v>
      </c>
      <c r="C304" s="18">
        <v>2035</v>
      </c>
      <c r="D304" s="18" t="s">
        <v>12</v>
      </c>
      <c r="E304" s="18" t="s">
        <v>63</v>
      </c>
      <c r="F304" s="18" t="s">
        <v>19</v>
      </c>
      <c r="G304" s="18" t="s">
        <v>21</v>
      </c>
      <c r="H304" s="18">
        <v>30.7</v>
      </c>
      <c r="I304" s="18" t="s">
        <v>15</v>
      </c>
    </row>
    <row r="305" spans="1:11" s="18" customFormat="1" x14ac:dyDescent="0.25">
      <c r="A305" s="18" t="s">
        <v>93</v>
      </c>
      <c r="B305" s="18" t="s">
        <v>59</v>
      </c>
      <c r="C305" s="18">
        <v>2045</v>
      </c>
      <c r="D305" s="18" t="s">
        <v>12</v>
      </c>
      <c r="E305" s="18" t="s">
        <v>63</v>
      </c>
      <c r="F305" s="18" t="s">
        <v>19</v>
      </c>
      <c r="G305" s="18" t="s">
        <v>21</v>
      </c>
      <c r="H305" s="18">
        <v>14.2</v>
      </c>
      <c r="I305" s="18" t="s">
        <v>15</v>
      </c>
    </row>
    <row r="306" spans="1:11" s="18" customFormat="1" x14ac:dyDescent="0.25">
      <c r="A306" s="18" t="s">
        <v>93</v>
      </c>
      <c r="B306" s="18" t="s">
        <v>59</v>
      </c>
      <c r="C306" s="18">
        <v>2055</v>
      </c>
      <c r="D306" s="18" t="s">
        <v>12</v>
      </c>
      <c r="E306" s="18" t="s">
        <v>63</v>
      </c>
      <c r="F306" s="18" t="s">
        <v>19</v>
      </c>
      <c r="G306" s="18" t="s">
        <v>21</v>
      </c>
      <c r="H306" s="18">
        <v>5.9</v>
      </c>
      <c r="I306" s="18" t="s">
        <v>15</v>
      </c>
    </row>
    <row r="307" spans="1:11" s="18" customFormat="1" x14ac:dyDescent="0.25">
      <c r="A307" s="18" t="s">
        <v>93</v>
      </c>
      <c r="B307" s="18" t="s">
        <v>59</v>
      </c>
      <c r="C307" s="18">
        <v>2025</v>
      </c>
      <c r="D307" s="18" t="s">
        <v>12</v>
      </c>
      <c r="E307" s="18" t="s">
        <v>63</v>
      </c>
      <c r="F307" s="18" t="s">
        <v>17</v>
      </c>
      <c r="G307" s="18" t="s">
        <v>22</v>
      </c>
      <c r="H307" s="18">
        <v>72.8</v>
      </c>
      <c r="I307" s="18" t="s">
        <v>15</v>
      </c>
    </row>
    <row r="308" spans="1:11" s="18" customFormat="1" x14ac:dyDescent="0.25">
      <c r="A308" s="18" t="s">
        <v>93</v>
      </c>
      <c r="B308" s="18" t="s">
        <v>59</v>
      </c>
      <c r="C308" s="18">
        <v>2035</v>
      </c>
      <c r="D308" s="18" t="s">
        <v>12</v>
      </c>
      <c r="E308" s="18" t="s">
        <v>63</v>
      </c>
      <c r="F308" s="18" t="s">
        <v>17</v>
      </c>
      <c r="G308" s="18" t="s">
        <v>22</v>
      </c>
      <c r="H308" s="18">
        <v>95.6</v>
      </c>
      <c r="I308" s="18" t="s">
        <v>15</v>
      </c>
      <c r="J308" s="18">
        <f>H318+H328+H378</f>
        <v>-13.6</v>
      </c>
      <c r="K308" s="18">
        <f>H318+H328+H378+H308</f>
        <v>82</v>
      </c>
    </row>
    <row r="309" spans="1:11" s="18" customFormat="1" x14ac:dyDescent="0.25">
      <c r="A309" s="18" t="s">
        <v>93</v>
      </c>
      <c r="B309" s="18" t="s">
        <v>59</v>
      </c>
      <c r="C309" s="18">
        <v>2045</v>
      </c>
      <c r="D309" s="18" t="s">
        <v>12</v>
      </c>
      <c r="E309" s="18" t="s">
        <v>63</v>
      </c>
      <c r="F309" s="18" t="s">
        <v>17</v>
      </c>
      <c r="G309" s="18" t="s">
        <v>22</v>
      </c>
      <c r="H309" s="18">
        <v>71.7</v>
      </c>
      <c r="I309" s="18" t="s">
        <v>15</v>
      </c>
    </row>
    <row r="310" spans="1:11" s="18" customFormat="1" x14ac:dyDescent="0.25">
      <c r="A310" s="18" t="s">
        <v>93</v>
      </c>
      <c r="B310" s="18" t="s">
        <v>59</v>
      </c>
      <c r="C310" s="18">
        <v>2055</v>
      </c>
      <c r="D310" s="18" t="s">
        <v>12</v>
      </c>
      <c r="E310" s="18" t="s">
        <v>63</v>
      </c>
      <c r="F310" s="18" t="s">
        <v>17</v>
      </c>
      <c r="G310" s="18" t="s">
        <v>22</v>
      </c>
      <c r="H310" s="18">
        <v>49.8</v>
      </c>
      <c r="I310" s="18" t="s">
        <v>15</v>
      </c>
    </row>
    <row r="311" spans="1:11" s="18" customFormat="1" x14ac:dyDescent="0.25">
      <c r="A311" s="18" t="s">
        <v>93</v>
      </c>
      <c r="B311" s="18" t="s">
        <v>59</v>
      </c>
      <c r="C311" s="18">
        <v>2025</v>
      </c>
      <c r="D311" s="18" t="s">
        <v>12</v>
      </c>
      <c r="E311" s="18" t="s">
        <v>63</v>
      </c>
      <c r="F311" s="18" t="s">
        <v>19</v>
      </c>
      <c r="G311" s="18" t="s">
        <v>22</v>
      </c>
      <c r="H311" s="18">
        <v>42.4</v>
      </c>
      <c r="I311" s="18" t="s">
        <v>15</v>
      </c>
    </row>
    <row r="312" spans="1:11" s="18" customFormat="1" x14ac:dyDescent="0.25">
      <c r="A312" s="18" t="s">
        <v>93</v>
      </c>
      <c r="B312" s="18" t="s">
        <v>59</v>
      </c>
      <c r="C312" s="18">
        <v>2035</v>
      </c>
      <c r="D312" s="18" t="s">
        <v>12</v>
      </c>
      <c r="E312" s="18" t="s">
        <v>63</v>
      </c>
      <c r="F312" s="18" t="s">
        <v>19</v>
      </c>
      <c r="G312" s="18" t="s">
        <v>22</v>
      </c>
      <c r="H312" s="18">
        <v>23.1</v>
      </c>
      <c r="I312" s="18" t="s">
        <v>15</v>
      </c>
    </row>
    <row r="313" spans="1:11" s="18" customFormat="1" x14ac:dyDescent="0.25">
      <c r="A313" s="18" t="s">
        <v>93</v>
      </c>
      <c r="B313" s="18" t="s">
        <v>59</v>
      </c>
      <c r="C313" s="18">
        <v>2025</v>
      </c>
      <c r="D313" s="18" t="s">
        <v>12</v>
      </c>
      <c r="E313" s="18" t="s">
        <v>94</v>
      </c>
      <c r="F313" s="18" t="s">
        <v>19</v>
      </c>
      <c r="G313" s="18" t="s">
        <v>21</v>
      </c>
      <c r="H313" s="18">
        <v>-3.6</v>
      </c>
      <c r="I313" s="18" t="s">
        <v>15</v>
      </c>
    </row>
    <row r="314" spans="1:11" s="18" customFormat="1" x14ac:dyDescent="0.25">
      <c r="A314" s="18" t="s">
        <v>93</v>
      </c>
      <c r="B314" s="18" t="s">
        <v>59</v>
      </c>
      <c r="C314" s="18">
        <v>2035</v>
      </c>
      <c r="D314" s="18" t="s">
        <v>12</v>
      </c>
      <c r="E314" s="18" t="s">
        <v>94</v>
      </c>
      <c r="F314" s="18" t="s">
        <v>19</v>
      </c>
      <c r="G314" s="18" t="s">
        <v>21</v>
      </c>
      <c r="H314" s="18">
        <v>-6.1</v>
      </c>
      <c r="I314" s="18" t="s">
        <v>15</v>
      </c>
    </row>
    <row r="315" spans="1:11" s="18" customFormat="1" x14ac:dyDescent="0.25">
      <c r="A315" s="18" t="s">
        <v>93</v>
      </c>
      <c r="B315" s="18" t="s">
        <v>59</v>
      </c>
      <c r="C315" s="18">
        <v>2045</v>
      </c>
      <c r="D315" s="18" t="s">
        <v>12</v>
      </c>
      <c r="E315" s="18" t="s">
        <v>94</v>
      </c>
      <c r="F315" s="18" t="s">
        <v>19</v>
      </c>
      <c r="G315" s="18" t="s">
        <v>21</v>
      </c>
      <c r="H315" s="18">
        <v>-8.1999999999999993</v>
      </c>
      <c r="I315" s="18" t="s">
        <v>15</v>
      </c>
    </row>
    <row r="316" spans="1:11" s="18" customFormat="1" x14ac:dyDescent="0.25">
      <c r="A316" s="18" t="s">
        <v>93</v>
      </c>
      <c r="B316" s="18" t="s">
        <v>59</v>
      </c>
      <c r="C316" s="18">
        <v>2055</v>
      </c>
      <c r="D316" s="18" t="s">
        <v>12</v>
      </c>
      <c r="E316" s="18" t="s">
        <v>94</v>
      </c>
      <c r="F316" s="18" t="s">
        <v>19</v>
      </c>
      <c r="G316" s="18" t="s">
        <v>21</v>
      </c>
      <c r="H316" s="18">
        <v>-9.8000000000000007</v>
      </c>
      <c r="I316" s="18" t="s">
        <v>15</v>
      </c>
    </row>
    <row r="317" spans="1:11" s="18" customFormat="1" x14ac:dyDescent="0.25">
      <c r="A317" s="18" t="s">
        <v>93</v>
      </c>
      <c r="B317" s="18" t="s">
        <v>59</v>
      </c>
      <c r="C317" s="18">
        <v>2025</v>
      </c>
      <c r="D317" s="18" t="s">
        <v>12</v>
      </c>
      <c r="E317" s="18" t="s">
        <v>94</v>
      </c>
      <c r="F317" s="18" t="s">
        <v>17</v>
      </c>
      <c r="G317" s="18" t="s">
        <v>22</v>
      </c>
      <c r="H317" s="18">
        <v>-3.3</v>
      </c>
      <c r="I317" s="18" t="s">
        <v>15</v>
      </c>
    </row>
    <row r="318" spans="1:11" s="18" customFormat="1" x14ac:dyDescent="0.25">
      <c r="A318" s="18" t="s">
        <v>93</v>
      </c>
      <c r="B318" s="18" t="s">
        <v>59</v>
      </c>
      <c r="C318" s="18">
        <v>2035</v>
      </c>
      <c r="D318" s="18" t="s">
        <v>12</v>
      </c>
      <c r="E318" s="18" t="s">
        <v>94</v>
      </c>
      <c r="F318" s="18" t="s">
        <v>17</v>
      </c>
      <c r="G318" s="18" t="s">
        <v>22</v>
      </c>
      <c r="H318" s="18">
        <v>-5.5</v>
      </c>
      <c r="I318" s="18" t="s">
        <v>15</v>
      </c>
      <c r="J318" s="18">
        <f>H348+H358+H338+H368</f>
        <v>-160.19999999999999</v>
      </c>
      <c r="K318" s="18">
        <f>J318</f>
        <v>-160.19999999999999</v>
      </c>
    </row>
    <row r="319" spans="1:11" s="18" customFormat="1" x14ac:dyDescent="0.25">
      <c r="A319" s="18" t="s">
        <v>93</v>
      </c>
      <c r="B319" s="18" t="s">
        <v>59</v>
      </c>
      <c r="C319" s="18">
        <v>2045</v>
      </c>
      <c r="D319" s="18" t="s">
        <v>12</v>
      </c>
      <c r="E319" s="18" t="s">
        <v>94</v>
      </c>
      <c r="F319" s="18" t="s">
        <v>17</v>
      </c>
      <c r="G319" s="18" t="s">
        <v>22</v>
      </c>
      <c r="H319" s="18">
        <v>-6.4</v>
      </c>
      <c r="I319" s="18" t="s">
        <v>15</v>
      </c>
    </row>
    <row r="320" spans="1:11" s="18" customFormat="1" x14ac:dyDescent="0.25">
      <c r="A320" s="18" t="s">
        <v>93</v>
      </c>
      <c r="B320" s="18" t="s">
        <v>59</v>
      </c>
      <c r="C320" s="18">
        <v>2055</v>
      </c>
      <c r="D320" s="18" t="s">
        <v>12</v>
      </c>
      <c r="E320" s="18" t="s">
        <v>94</v>
      </c>
      <c r="F320" s="18" t="s">
        <v>17</v>
      </c>
      <c r="G320" s="18" t="s">
        <v>22</v>
      </c>
      <c r="H320" s="18">
        <v>-7.7</v>
      </c>
      <c r="I320" s="18" t="s">
        <v>15</v>
      </c>
    </row>
    <row r="321" spans="1:11" s="18" customFormat="1" x14ac:dyDescent="0.25">
      <c r="A321" s="18" t="s">
        <v>93</v>
      </c>
      <c r="B321" s="18" t="s">
        <v>59</v>
      </c>
      <c r="C321" s="18">
        <v>2025</v>
      </c>
      <c r="D321" s="18" t="s">
        <v>12</v>
      </c>
      <c r="E321" s="18" t="s">
        <v>94</v>
      </c>
      <c r="F321" s="18" t="s">
        <v>19</v>
      </c>
      <c r="G321" s="18" t="s">
        <v>22</v>
      </c>
      <c r="H321" s="18">
        <v>-3.2</v>
      </c>
      <c r="I321" s="18" t="s">
        <v>15</v>
      </c>
    </row>
    <row r="322" spans="1:11" s="18" customFormat="1" x14ac:dyDescent="0.25">
      <c r="A322" s="18" t="s">
        <v>93</v>
      </c>
      <c r="B322" s="18" t="s">
        <v>59</v>
      </c>
      <c r="C322" s="18">
        <v>2035</v>
      </c>
      <c r="D322" s="18" t="s">
        <v>12</v>
      </c>
      <c r="E322" s="18" t="s">
        <v>94</v>
      </c>
      <c r="F322" s="18" t="s">
        <v>19</v>
      </c>
      <c r="G322" s="18" t="s">
        <v>22</v>
      </c>
      <c r="H322" s="18">
        <v>-5</v>
      </c>
      <c r="I322" s="18" t="s">
        <v>15</v>
      </c>
    </row>
    <row r="323" spans="1:11" s="18" customFormat="1" x14ac:dyDescent="0.25">
      <c r="A323" s="18" t="s">
        <v>93</v>
      </c>
      <c r="B323" s="18" t="s">
        <v>59</v>
      </c>
      <c r="C323" s="18">
        <v>2025</v>
      </c>
      <c r="D323" s="18" t="s">
        <v>12</v>
      </c>
      <c r="E323" s="18" t="s">
        <v>60</v>
      </c>
      <c r="F323" s="18" t="s">
        <v>19</v>
      </c>
      <c r="G323" s="18" t="s">
        <v>21</v>
      </c>
      <c r="H323" s="18">
        <v>-1.7</v>
      </c>
      <c r="I323" s="18" t="s">
        <v>15</v>
      </c>
    </row>
    <row r="324" spans="1:11" s="18" customFormat="1" x14ac:dyDescent="0.25">
      <c r="A324" s="18" t="s">
        <v>93</v>
      </c>
      <c r="B324" s="18" t="s">
        <v>59</v>
      </c>
      <c r="C324" s="18">
        <v>2035</v>
      </c>
      <c r="D324" s="18" t="s">
        <v>12</v>
      </c>
      <c r="E324" s="18" t="s">
        <v>60</v>
      </c>
      <c r="F324" s="18" t="s">
        <v>19</v>
      </c>
      <c r="G324" s="18" t="s">
        <v>21</v>
      </c>
      <c r="H324" s="18">
        <v>-3.4</v>
      </c>
      <c r="I324" s="18" t="s">
        <v>15</v>
      </c>
    </row>
    <row r="325" spans="1:11" s="18" customFormat="1" x14ac:dyDescent="0.25">
      <c r="A325" s="18" t="s">
        <v>93</v>
      </c>
      <c r="B325" s="18" t="s">
        <v>59</v>
      </c>
      <c r="C325" s="18">
        <v>2045</v>
      </c>
      <c r="D325" s="18" t="s">
        <v>12</v>
      </c>
      <c r="E325" s="18" t="s">
        <v>60</v>
      </c>
      <c r="F325" s="18" t="s">
        <v>19</v>
      </c>
      <c r="G325" s="18" t="s">
        <v>21</v>
      </c>
      <c r="H325" s="18">
        <v>-6.6</v>
      </c>
      <c r="I325" s="18" t="s">
        <v>15</v>
      </c>
    </row>
    <row r="326" spans="1:11" s="18" customFormat="1" x14ac:dyDescent="0.25">
      <c r="A326" s="18" t="s">
        <v>93</v>
      </c>
      <c r="B326" s="18" t="s">
        <v>59</v>
      </c>
      <c r="C326" s="18">
        <v>2055</v>
      </c>
      <c r="D326" s="18" t="s">
        <v>12</v>
      </c>
      <c r="E326" s="18" t="s">
        <v>60</v>
      </c>
      <c r="F326" s="18" t="s">
        <v>19</v>
      </c>
      <c r="G326" s="18" t="s">
        <v>21</v>
      </c>
      <c r="H326" s="18">
        <v>-8.9</v>
      </c>
      <c r="I326" s="18" t="s">
        <v>15</v>
      </c>
    </row>
    <row r="327" spans="1:11" s="18" customFormat="1" x14ac:dyDescent="0.25">
      <c r="A327" s="18" t="s">
        <v>93</v>
      </c>
      <c r="B327" s="18" t="s">
        <v>59</v>
      </c>
      <c r="C327" s="18">
        <v>2025</v>
      </c>
      <c r="D327" s="18" t="s">
        <v>12</v>
      </c>
      <c r="E327" s="18" t="s">
        <v>60</v>
      </c>
      <c r="F327" s="18" t="s">
        <v>17</v>
      </c>
      <c r="G327" s="18" t="s">
        <v>22</v>
      </c>
      <c r="H327" s="18">
        <v>-0.7</v>
      </c>
      <c r="I327" s="18" t="s">
        <v>15</v>
      </c>
    </row>
    <row r="328" spans="1:11" s="18" customFormat="1" x14ac:dyDescent="0.25">
      <c r="A328" s="18" t="s">
        <v>93</v>
      </c>
      <c r="B328" s="18" t="s">
        <v>59</v>
      </c>
      <c r="C328" s="18">
        <v>2035</v>
      </c>
      <c r="D328" s="18" t="s">
        <v>12</v>
      </c>
      <c r="E328" s="18" t="s">
        <v>60</v>
      </c>
      <c r="F328" s="18" t="s">
        <v>17</v>
      </c>
      <c r="G328" s="18" t="s">
        <v>22</v>
      </c>
      <c r="H328" s="18">
        <v>-1.8</v>
      </c>
      <c r="I328" s="18" t="s">
        <v>15</v>
      </c>
      <c r="J328" s="18">
        <f>J308+J318</f>
        <v>-173.79999999999998</v>
      </c>
      <c r="K328" s="18">
        <f>K308+K318</f>
        <v>-78.199999999999989</v>
      </c>
    </row>
    <row r="329" spans="1:11" s="18" customFormat="1" x14ac:dyDescent="0.25">
      <c r="A329" s="18" t="s">
        <v>93</v>
      </c>
      <c r="B329" s="18" t="s">
        <v>59</v>
      </c>
      <c r="C329" s="18">
        <v>2045</v>
      </c>
      <c r="D329" s="18" t="s">
        <v>12</v>
      </c>
      <c r="E329" s="18" t="s">
        <v>60</v>
      </c>
      <c r="F329" s="18" t="s">
        <v>17</v>
      </c>
      <c r="G329" s="18" t="s">
        <v>22</v>
      </c>
      <c r="H329" s="18">
        <v>-3</v>
      </c>
      <c r="I329" s="18" t="s">
        <v>15</v>
      </c>
    </row>
    <row r="330" spans="1:11" s="18" customFormat="1" x14ac:dyDescent="0.25">
      <c r="A330" s="18" t="s">
        <v>93</v>
      </c>
      <c r="B330" s="18" t="s">
        <v>59</v>
      </c>
      <c r="C330" s="18">
        <v>2055</v>
      </c>
      <c r="D330" s="18" t="s">
        <v>12</v>
      </c>
      <c r="E330" s="18" t="s">
        <v>60</v>
      </c>
      <c r="F330" s="18" t="s">
        <v>17</v>
      </c>
      <c r="G330" s="18" t="s">
        <v>22</v>
      </c>
      <c r="H330" s="18">
        <v>-4.7</v>
      </c>
      <c r="I330" s="18" t="s">
        <v>15</v>
      </c>
    </row>
    <row r="331" spans="1:11" s="18" customFormat="1" x14ac:dyDescent="0.25">
      <c r="A331" s="18" t="s">
        <v>93</v>
      </c>
      <c r="B331" s="18" t="s">
        <v>59</v>
      </c>
      <c r="C331" s="18">
        <v>2025</v>
      </c>
      <c r="D331" s="18" t="s">
        <v>12</v>
      </c>
      <c r="E331" s="18" t="s">
        <v>60</v>
      </c>
      <c r="F331" s="18" t="s">
        <v>19</v>
      </c>
      <c r="G331" s="18" t="s">
        <v>22</v>
      </c>
      <c r="H331" s="18">
        <v>-0.7</v>
      </c>
      <c r="I331" s="18" t="s">
        <v>15</v>
      </c>
    </row>
    <row r="332" spans="1:11" s="18" customFormat="1" x14ac:dyDescent="0.25">
      <c r="A332" s="18" t="s">
        <v>93</v>
      </c>
      <c r="B332" s="18" t="s">
        <v>59</v>
      </c>
      <c r="C332" s="18">
        <v>2035</v>
      </c>
      <c r="D332" s="18" t="s">
        <v>12</v>
      </c>
      <c r="E332" s="18" t="s">
        <v>60</v>
      </c>
      <c r="F332" s="18" t="s">
        <v>19</v>
      </c>
      <c r="G332" s="18" t="s">
        <v>22</v>
      </c>
      <c r="H332" s="18">
        <v>-1</v>
      </c>
      <c r="I332" s="18" t="s">
        <v>15</v>
      </c>
    </row>
    <row r="333" spans="1:11" s="18" customFormat="1" x14ac:dyDescent="0.25">
      <c r="A333" s="18" t="s">
        <v>93</v>
      </c>
      <c r="B333" s="18" t="s">
        <v>59</v>
      </c>
      <c r="C333" s="18">
        <v>2025</v>
      </c>
      <c r="D333" s="18" t="s">
        <v>12</v>
      </c>
      <c r="E333" s="18" t="s">
        <v>95</v>
      </c>
      <c r="F333" s="18" t="s">
        <v>19</v>
      </c>
      <c r="G333" s="18" t="s">
        <v>21</v>
      </c>
      <c r="H333" s="18">
        <v>-27.5</v>
      </c>
      <c r="I333" s="18" t="s">
        <v>15</v>
      </c>
    </row>
    <row r="334" spans="1:11" s="18" customFormat="1" x14ac:dyDescent="0.25">
      <c r="A334" s="18" t="s">
        <v>93</v>
      </c>
      <c r="B334" s="18" t="s">
        <v>59</v>
      </c>
      <c r="C334" s="18">
        <v>2035</v>
      </c>
      <c r="D334" s="18" t="s">
        <v>12</v>
      </c>
      <c r="E334" s="18" t="s">
        <v>95</v>
      </c>
      <c r="F334" s="18" t="s">
        <v>19</v>
      </c>
      <c r="G334" s="18" t="s">
        <v>21</v>
      </c>
      <c r="H334" s="18">
        <v>-50.7</v>
      </c>
      <c r="I334" s="18" t="s">
        <v>15</v>
      </c>
    </row>
    <row r="335" spans="1:11" s="18" customFormat="1" x14ac:dyDescent="0.25">
      <c r="A335" s="18" t="s">
        <v>93</v>
      </c>
      <c r="B335" s="18" t="s">
        <v>59</v>
      </c>
      <c r="C335" s="18">
        <v>2045</v>
      </c>
      <c r="D335" s="18" t="s">
        <v>12</v>
      </c>
      <c r="E335" s="18" t="s">
        <v>95</v>
      </c>
      <c r="F335" s="18" t="s">
        <v>19</v>
      </c>
      <c r="G335" s="18" t="s">
        <v>21</v>
      </c>
      <c r="H335" s="18">
        <v>-49.4</v>
      </c>
      <c r="I335" s="18" t="s">
        <v>15</v>
      </c>
    </row>
    <row r="336" spans="1:11" s="18" customFormat="1" x14ac:dyDescent="0.25">
      <c r="A336" s="18" t="s">
        <v>93</v>
      </c>
      <c r="B336" s="18" t="s">
        <v>59</v>
      </c>
      <c r="C336" s="18">
        <v>2055</v>
      </c>
      <c r="D336" s="18" t="s">
        <v>12</v>
      </c>
      <c r="E336" s="18" t="s">
        <v>95</v>
      </c>
      <c r="F336" s="18" t="s">
        <v>19</v>
      </c>
      <c r="G336" s="18" t="s">
        <v>21</v>
      </c>
      <c r="H336" s="18">
        <v>-50.5</v>
      </c>
      <c r="I336" s="18" t="s">
        <v>15</v>
      </c>
    </row>
    <row r="337" spans="1:9" s="18" customFormat="1" x14ac:dyDescent="0.25">
      <c r="A337" s="18" t="s">
        <v>93</v>
      </c>
      <c r="B337" s="18" t="s">
        <v>59</v>
      </c>
      <c r="C337" s="18">
        <v>2025</v>
      </c>
      <c r="D337" s="18" t="s">
        <v>12</v>
      </c>
      <c r="E337" s="18" t="s">
        <v>95</v>
      </c>
      <c r="F337" s="18" t="s">
        <v>17</v>
      </c>
      <c r="G337" s="18" t="s">
        <v>22</v>
      </c>
      <c r="H337" s="18">
        <v>-13.6</v>
      </c>
      <c r="I337" s="18" t="s">
        <v>15</v>
      </c>
    </row>
    <row r="338" spans="1:9" s="18" customFormat="1" x14ac:dyDescent="0.25">
      <c r="A338" s="18" t="s">
        <v>93</v>
      </c>
      <c r="B338" s="18" t="s">
        <v>59</v>
      </c>
      <c r="C338" s="18">
        <v>2035</v>
      </c>
      <c r="D338" s="18" t="s">
        <v>12</v>
      </c>
      <c r="E338" s="18" t="s">
        <v>95</v>
      </c>
      <c r="F338" s="18" t="s">
        <v>17</v>
      </c>
      <c r="G338" s="18" t="s">
        <v>22</v>
      </c>
      <c r="H338" s="18">
        <v>-39.700000000000003</v>
      </c>
      <c r="I338" s="18" t="s">
        <v>15</v>
      </c>
    </row>
    <row r="339" spans="1:9" s="18" customFormat="1" x14ac:dyDescent="0.25">
      <c r="A339" s="18" t="s">
        <v>93</v>
      </c>
      <c r="B339" s="18" t="s">
        <v>59</v>
      </c>
      <c r="C339" s="18">
        <v>2045</v>
      </c>
      <c r="D339" s="18" t="s">
        <v>12</v>
      </c>
      <c r="E339" s="18" t="s">
        <v>95</v>
      </c>
      <c r="F339" s="18" t="s">
        <v>17</v>
      </c>
      <c r="G339" s="18" t="s">
        <v>22</v>
      </c>
      <c r="H339" s="18">
        <v>-48.7</v>
      </c>
      <c r="I339" s="18" t="s">
        <v>15</v>
      </c>
    </row>
    <row r="340" spans="1:9" s="18" customFormat="1" x14ac:dyDescent="0.25">
      <c r="A340" s="18" t="s">
        <v>93</v>
      </c>
      <c r="B340" s="18" t="s">
        <v>59</v>
      </c>
      <c r="C340" s="18">
        <v>2055</v>
      </c>
      <c r="D340" s="18" t="s">
        <v>12</v>
      </c>
      <c r="E340" s="18" t="s">
        <v>95</v>
      </c>
      <c r="F340" s="18" t="s">
        <v>17</v>
      </c>
      <c r="G340" s="18" t="s">
        <v>22</v>
      </c>
      <c r="H340" s="18">
        <v>-59</v>
      </c>
      <c r="I340" s="18" t="s">
        <v>15</v>
      </c>
    </row>
    <row r="341" spans="1:9" s="18" customFormat="1" x14ac:dyDescent="0.25">
      <c r="A341" s="18" t="s">
        <v>93</v>
      </c>
      <c r="B341" s="18" t="s">
        <v>59</v>
      </c>
      <c r="C341" s="18">
        <v>2025</v>
      </c>
      <c r="D341" s="18" t="s">
        <v>12</v>
      </c>
      <c r="E341" s="18" t="s">
        <v>95</v>
      </c>
      <c r="F341" s="18" t="s">
        <v>19</v>
      </c>
      <c r="G341" s="18" t="s">
        <v>22</v>
      </c>
      <c r="H341" s="18">
        <v>-16.7</v>
      </c>
      <c r="I341" s="18" t="s">
        <v>15</v>
      </c>
    </row>
    <row r="342" spans="1:9" s="18" customFormat="1" x14ac:dyDescent="0.25">
      <c r="A342" s="18" t="s">
        <v>93</v>
      </c>
      <c r="B342" s="18" t="s">
        <v>59</v>
      </c>
      <c r="C342" s="18">
        <v>2035</v>
      </c>
      <c r="D342" s="18" t="s">
        <v>12</v>
      </c>
      <c r="E342" s="18" t="s">
        <v>95</v>
      </c>
      <c r="F342" s="18" t="s">
        <v>19</v>
      </c>
      <c r="G342" s="18" t="s">
        <v>22</v>
      </c>
      <c r="H342" s="18">
        <v>-32.4</v>
      </c>
      <c r="I342" s="18" t="s">
        <v>15</v>
      </c>
    </row>
    <row r="343" spans="1:9" s="18" customFormat="1" x14ac:dyDescent="0.25">
      <c r="A343" s="18" t="s">
        <v>93</v>
      </c>
      <c r="B343" s="18" t="s">
        <v>59</v>
      </c>
      <c r="C343" s="18">
        <v>2025</v>
      </c>
      <c r="D343" s="18" t="s">
        <v>12</v>
      </c>
      <c r="E343" s="18" t="s">
        <v>96</v>
      </c>
      <c r="F343" s="18" t="s">
        <v>19</v>
      </c>
      <c r="G343" s="18" t="s">
        <v>21</v>
      </c>
      <c r="I343" s="18" t="s">
        <v>15</v>
      </c>
    </row>
    <row r="344" spans="1:9" s="18" customFormat="1" x14ac:dyDescent="0.25">
      <c r="A344" s="18" t="s">
        <v>93</v>
      </c>
      <c r="B344" s="18" t="s">
        <v>59</v>
      </c>
      <c r="C344" s="18">
        <v>2035</v>
      </c>
      <c r="D344" s="18" t="s">
        <v>12</v>
      </c>
      <c r="E344" s="18" t="s">
        <v>96</v>
      </c>
      <c r="F344" s="18" t="s">
        <v>19</v>
      </c>
      <c r="G344" s="18" t="s">
        <v>21</v>
      </c>
      <c r="H344" s="18">
        <v>-51.2</v>
      </c>
      <c r="I344" s="18" t="s">
        <v>15</v>
      </c>
    </row>
    <row r="345" spans="1:9" s="18" customFormat="1" x14ac:dyDescent="0.25">
      <c r="A345" s="18" t="s">
        <v>93</v>
      </c>
      <c r="B345" s="18" t="s">
        <v>59</v>
      </c>
      <c r="C345" s="18">
        <v>2045</v>
      </c>
      <c r="D345" s="18" t="s">
        <v>12</v>
      </c>
      <c r="E345" s="18" t="s">
        <v>96</v>
      </c>
      <c r="F345" s="18" t="s">
        <v>19</v>
      </c>
      <c r="G345" s="18" t="s">
        <v>21</v>
      </c>
      <c r="H345" s="18">
        <v>-75.7</v>
      </c>
      <c r="I345" s="18" t="s">
        <v>15</v>
      </c>
    </row>
    <row r="346" spans="1:9" s="18" customFormat="1" x14ac:dyDescent="0.25">
      <c r="A346" s="18" t="s">
        <v>93</v>
      </c>
      <c r="B346" s="18" t="s">
        <v>59</v>
      </c>
      <c r="C346" s="18">
        <v>2055</v>
      </c>
      <c r="D346" s="18" t="s">
        <v>12</v>
      </c>
      <c r="E346" s="18" t="s">
        <v>96</v>
      </c>
      <c r="F346" s="18" t="s">
        <v>19</v>
      </c>
      <c r="G346" s="18" t="s">
        <v>21</v>
      </c>
      <c r="H346" s="18">
        <v>-94.3</v>
      </c>
      <c r="I346" s="18" t="s">
        <v>15</v>
      </c>
    </row>
    <row r="347" spans="1:9" s="18" customFormat="1" x14ac:dyDescent="0.25">
      <c r="A347" s="18" t="s">
        <v>93</v>
      </c>
      <c r="B347" s="18" t="s">
        <v>59</v>
      </c>
      <c r="C347" s="18">
        <v>2025</v>
      </c>
      <c r="D347" s="18" t="s">
        <v>12</v>
      </c>
      <c r="E347" s="18" t="s">
        <v>96</v>
      </c>
      <c r="F347" s="18" t="s">
        <v>17</v>
      </c>
      <c r="G347" s="18" t="s">
        <v>22</v>
      </c>
      <c r="I347" s="18" t="s">
        <v>15</v>
      </c>
    </row>
    <row r="348" spans="1:9" s="18" customFormat="1" x14ac:dyDescent="0.25">
      <c r="A348" s="18" t="s">
        <v>93</v>
      </c>
      <c r="B348" s="18" t="s">
        <v>59</v>
      </c>
      <c r="C348" s="18">
        <v>2035</v>
      </c>
      <c r="D348" s="18" t="s">
        <v>12</v>
      </c>
      <c r="E348" s="18" t="s">
        <v>96</v>
      </c>
      <c r="F348" s="18" t="s">
        <v>17</v>
      </c>
      <c r="G348" s="18" t="s">
        <v>22</v>
      </c>
      <c r="H348" s="18">
        <v>-27.8</v>
      </c>
      <c r="I348" s="18" t="s">
        <v>15</v>
      </c>
    </row>
    <row r="349" spans="1:9" s="18" customFormat="1" x14ac:dyDescent="0.25">
      <c r="A349" s="18" t="s">
        <v>93</v>
      </c>
      <c r="B349" s="18" t="s">
        <v>59</v>
      </c>
      <c r="C349" s="18">
        <v>2045</v>
      </c>
      <c r="D349" s="18" t="s">
        <v>12</v>
      </c>
      <c r="E349" s="18" t="s">
        <v>96</v>
      </c>
      <c r="F349" s="18" t="s">
        <v>17</v>
      </c>
      <c r="G349" s="18" t="s">
        <v>22</v>
      </c>
      <c r="H349" s="18">
        <v>-30.7</v>
      </c>
      <c r="I349" s="18" t="s">
        <v>15</v>
      </c>
    </row>
    <row r="350" spans="1:9" s="18" customFormat="1" x14ac:dyDescent="0.25">
      <c r="A350" s="18" t="s">
        <v>93</v>
      </c>
      <c r="B350" s="18" t="s">
        <v>59</v>
      </c>
      <c r="C350" s="18">
        <v>2055</v>
      </c>
      <c r="D350" s="18" t="s">
        <v>12</v>
      </c>
      <c r="E350" s="18" t="s">
        <v>96</v>
      </c>
      <c r="F350" s="18" t="s">
        <v>17</v>
      </c>
      <c r="G350" s="18" t="s">
        <v>22</v>
      </c>
      <c r="H350" s="18">
        <v>-30.8</v>
      </c>
      <c r="I350" s="18" t="s">
        <v>15</v>
      </c>
    </row>
    <row r="351" spans="1:9" s="18" customFormat="1" x14ac:dyDescent="0.25">
      <c r="A351" s="18" t="s">
        <v>93</v>
      </c>
      <c r="B351" s="18" t="s">
        <v>59</v>
      </c>
      <c r="C351" s="18">
        <v>2025</v>
      </c>
      <c r="D351" s="18" t="s">
        <v>12</v>
      </c>
      <c r="E351" s="18" t="s">
        <v>96</v>
      </c>
      <c r="F351" s="18" t="s">
        <v>19</v>
      </c>
      <c r="G351" s="18" t="s">
        <v>22</v>
      </c>
      <c r="I351" s="18" t="s">
        <v>15</v>
      </c>
    </row>
    <row r="352" spans="1:9" s="18" customFormat="1" x14ac:dyDescent="0.25">
      <c r="A352" s="18" t="s">
        <v>93</v>
      </c>
      <c r="B352" s="18" t="s">
        <v>59</v>
      </c>
      <c r="C352" s="18">
        <v>2035</v>
      </c>
      <c r="D352" s="18" t="s">
        <v>12</v>
      </c>
      <c r="E352" s="18" t="s">
        <v>96</v>
      </c>
      <c r="F352" s="18" t="s">
        <v>19</v>
      </c>
      <c r="G352" s="18" t="s">
        <v>22</v>
      </c>
      <c r="H352" s="18">
        <v>-35</v>
      </c>
      <c r="I352" s="18" t="s">
        <v>15</v>
      </c>
    </row>
    <row r="353" spans="1:9" s="18" customFormat="1" x14ac:dyDescent="0.25">
      <c r="A353" s="18" t="s">
        <v>93</v>
      </c>
      <c r="B353" s="18" t="s">
        <v>59</v>
      </c>
      <c r="C353" s="18">
        <v>2025</v>
      </c>
      <c r="D353" s="18" t="s">
        <v>12</v>
      </c>
      <c r="E353" s="18" t="s">
        <v>66</v>
      </c>
      <c r="F353" s="18" t="s">
        <v>19</v>
      </c>
      <c r="G353" s="18" t="s">
        <v>21</v>
      </c>
      <c r="H353" s="18">
        <v>3.3</v>
      </c>
      <c r="I353" s="18" t="s">
        <v>15</v>
      </c>
    </row>
    <row r="354" spans="1:9" s="18" customFormat="1" x14ac:dyDescent="0.25">
      <c r="A354" s="18" t="s">
        <v>93</v>
      </c>
      <c r="B354" s="18" t="s">
        <v>59</v>
      </c>
      <c r="C354" s="18">
        <v>2035</v>
      </c>
      <c r="D354" s="18" t="s">
        <v>12</v>
      </c>
      <c r="E354" s="18" t="s">
        <v>66</v>
      </c>
      <c r="F354" s="18" t="s">
        <v>19</v>
      </c>
      <c r="G354" s="18" t="s">
        <v>21</v>
      </c>
      <c r="H354" s="18">
        <v>2.6</v>
      </c>
      <c r="I354" s="18" t="s">
        <v>15</v>
      </c>
    </row>
    <row r="355" spans="1:9" s="18" customFormat="1" x14ac:dyDescent="0.25">
      <c r="A355" s="18" t="s">
        <v>93</v>
      </c>
      <c r="B355" s="18" t="s">
        <v>59</v>
      </c>
      <c r="C355" s="18">
        <v>2045</v>
      </c>
      <c r="D355" s="18" t="s">
        <v>12</v>
      </c>
      <c r="E355" s="18" t="s">
        <v>66</v>
      </c>
      <c r="F355" s="18" t="s">
        <v>19</v>
      </c>
      <c r="G355" s="18" t="s">
        <v>21</v>
      </c>
      <c r="H355" s="18">
        <v>2.2000000000000002</v>
      </c>
      <c r="I355" s="18" t="s">
        <v>15</v>
      </c>
    </row>
    <row r="356" spans="1:9" s="18" customFormat="1" x14ac:dyDescent="0.25">
      <c r="A356" s="18" t="s">
        <v>93</v>
      </c>
      <c r="B356" s="18" t="s">
        <v>59</v>
      </c>
      <c r="C356" s="18">
        <v>2055</v>
      </c>
      <c r="D356" s="18" t="s">
        <v>12</v>
      </c>
      <c r="E356" s="18" t="s">
        <v>66</v>
      </c>
      <c r="F356" s="18" t="s">
        <v>19</v>
      </c>
      <c r="G356" s="18" t="s">
        <v>21</v>
      </c>
      <c r="H356" s="18">
        <v>2</v>
      </c>
      <c r="I356" s="18" t="s">
        <v>15</v>
      </c>
    </row>
    <row r="357" spans="1:9" s="18" customFormat="1" x14ac:dyDescent="0.25">
      <c r="A357" s="18" t="s">
        <v>93</v>
      </c>
      <c r="B357" s="18" t="s">
        <v>59</v>
      </c>
      <c r="C357" s="18">
        <v>2025</v>
      </c>
      <c r="D357" s="18" t="s">
        <v>12</v>
      </c>
      <c r="E357" s="18" t="s">
        <v>66</v>
      </c>
      <c r="F357" s="18" t="s">
        <v>17</v>
      </c>
      <c r="G357" s="18" t="s">
        <v>22</v>
      </c>
      <c r="H357" s="18">
        <v>1.3</v>
      </c>
      <c r="I357" s="18" t="s">
        <v>15</v>
      </c>
    </row>
    <row r="358" spans="1:9" s="18" customFormat="1" x14ac:dyDescent="0.25">
      <c r="A358" s="18" t="s">
        <v>93</v>
      </c>
      <c r="B358" s="18" t="s">
        <v>59</v>
      </c>
      <c r="C358" s="18">
        <v>2035</v>
      </c>
      <c r="D358" s="18" t="s">
        <v>12</v>
      </c>
      <c r="E358" s="18" t="s">
        <v>66</v>
      </c>
      <c r="F358" s="18" t="s">
        <v>17</v>
      </c>
      <c r="G358" s="18" t="s">
        <v>22</v>
      </c>
      <c r="H358" s="18">
        <v>0.6</v>
      </c>
      <c r="I358" s="18" t="s">
        <v>15</v>
      </c>
    </row>
    <row r="359" spans="1:9" s="18" customFormat="1" x14ac:dyDescent="0.25">
      <c r="A359" s="18" t="s">
        <v>93</v>
      </c>
      <c r="B359" s="18" t="s">
        <v>59</v>
      </c>
      <c r="C359" s="18">
        <v>2045</v>
      </c>
      <c r="D359" s="18" t="s">
        <v>12</v>
      </c>
      <c r="E359" s="18" t="s">
        <v>66</v>
      </c>
      <c r="F359" s="18" t="s">
        <v>17</v>
      </c>
      <c r="G359" s="18" t="s">
        <v>22</v>
      </c>
      <c r="H359" s="18">
        <v>0.6</v>
      </c>
      <c r="I359" s="18" t="s">
        <v>15</v>
      </c>
    </row>
    <row r="360" spans="1:9" s="18" customFormat="1" x14ac:dyDescent="0.25">
      <c r="A360" s="18" t="s">
        <v>93</v>
      </c>
      <c r="B360" s="18" t="s">
        <v>59</v>
      </c>
      <c r="C360" s="18">
        <v>2055</v>
      </c>
      <c r="D360" s="18" t="s">
        <v>12</v>
      </c>
      <c r="E360" s="18" t="s">
        <v>66</v>
      </c>
      <c r="F360" s="18" t="s">
        <v>17</v>
      </c>
      <c r="G360" s="18" t="s">
        <v>22</v>
      </c>
      <c r="H360" s="18">
        <v>0.7</v>
      </c>
      <c r="I360" s="18" t="s">
        <v>15</v>
      </c>
    </row>
    <row r="361" spans="1:9" s="18" customFormat="1" x14ac:dyDescent="0.25">
      <c r="A361" s="18" t="s">
        <v>93</v>
      </c>
      <c r="B361" s="18" t="s">
        <v>59</v>
      </c>
      <c r="C361" s="18">
        <v>2025</v>
      </c>
      <c r="D361" s="18" t="s">
        <v>12</v>
      </c>
      <c r="E361" s="18" t="s">
        <v>66</v>
      </c>
      <c r="F361" s="18" t="s">
        <v>19</v>
      </c>
      <c r="G361" s="18" t="s">
        <v>22</v>
      </c>
      <c r="H361" s="18">
        <v>1.4</v>
      </c>
      <c r="I361" s="18" t="s">
        <v>15</v>
      </c>
    </row>
    <row r="362" spans="1:9" s="18" customFormat="1" x14ac:dyDescent="0.25">
      <c r="A362" s="18" t="s">
        <v>93</v>
      </c>
      <c r="B362" s="18" t="s">
        <v>59</v>
      </c>
      <c r="C362" s="18">
        <v>2035</v>
      </c>
      <c r="D362" s="18" t="s">
        <v>12</v>
      </c>
      <c r="E362" s="18" t="s">
        <v>66</v>
      </c>
      <c r="F362" s="18" t="s">
        <v>19</v>
      </c>
      <c r="G362" s="18" t="s">
        <v>22</v>
      </c>
      <c r="H362" s="18">
        <v>1.4</v>
      </c>
      <c r="I362" s="18" t="s">
        <v>15</v>
      </c>
    </row>
    <row r="363" spans="1:9" s="18" customFormat="1" x14ac:dyDescent="0.25">
      <c r="A363" s="18" t="s">
        <v>93</v>
      </c>
      <c r="B363" s="18" t="s">
        <v>59</v>
      </c>
      <c r="C363" s="18">
        <v>2025</v>
      </c>
      <c r="D363" s="18" t="s">
        <v>12</v>
      </c>
      <c r="E363" s="18" t="s">
        <v>64</v>
      </c>
      <c r="F363" s="18" t="s">
        <v>19</v>
      </c>
      <c r="G363" s="18" t="s">
        <v>21</v>
      </c>
      <c r="H363" s="18">
        <v>-125.6</v>
      </c>
      <c r="I363" s="18" t="s">
        <v>15</v>
      </c>
    </row>
    <row r="364" spans="1:9" s="18" customFormat="1" x14ac:dyDescent="0.25">
      <c r="A364" s="18" t="s">
        <v>93</v>
      </c>
      <c r="B364" s="18" t="s">
        <v>59</v>
      </c>
      <c r="C364" s="18">
        <v>2035</v>
      </c>
      <c r="D364" s="18" t="s">
        <v>12</v>
      </c>
      <c r="E364" s="18" t="s">
        <v>64</v>
      </c>
      <c r="F364" s="18" t="s">
        <v>19</v>
      </c>
      <c r="G364" s="18" t="s">
        <v>21</v>
      </c>
      <c r="H364" s="18">
        <v>-106.7</v>
      </c>
      <c r="I364" s="18" t="s">
        <v>15</v>
      </c>
    </row>
    <row r="365" spans="1:9" s="18" customFormat="1" x14ac:dyDescent="0.25">
      <c r="A365" s="18" t="s">
        <v>93</v>
      </c>
      <c r="B365" s="18" t="s">
        <v>59</v>
      </c>
      <c r="C365" s="18">
        <v>2045</v>
      </c>
      <c r="D365" s="18" t="s">
        <v>12</v>
      </c>
      <c r="E365" s="18" t="s">
        <v>64</v>
      </c>
      <c r="F365" s="18" t="s">
        <v>19</v>
      </c>
      <c r="G365" s="18" t="s">
        <v>21</v>
      </c>
      <c r="H365" s="18">
        <v>-84.3</v>
      </c>
      <c r="I365" s="18" t="s">
        <v>15</v>
      </c>
    </row>
    <row r="366" spans="1:9" s="18" customFormat="1" x14ac:dyDescent="0.25">
      <c r="A366" s="18" t="s">
        <v>93</v>
      </c>
      <c r="B366" s="18" t="s">
        <v>59</v>
      </c>
      <c r="C366" s="18">
        <v>2055</v>
      </c>
      <c r="D366" s="18" t="s">
        <v>12</v>
      </c>
      <c r="E366" s="18" t="s">
        <v>64</v>
      </c>
      <c r="F366" s="18" t="s">
        <v>19</v>
      </c>
      <c r="G366" s="18" t="s">
        <v>21</v>
      </c>
      <c r="H366" s="18">
        <v>-80.7</v>
      </c>
      <c r="I366" s="18" t="s">
        <v>15</v>
      </c>
    </row>
    <row r="367" spans="1:9" s="18" customFormat="1" x14ac:dyDescent="0.25">
      <c r="A367" s="18" t="s">
        <v>93</v>
      </c>
      <c r="B367" s="18" t="s">
        <v>59</v>
      </c>
      <c r="C367" s="18">
        <v>2025</v>
      </c>
      <c r="D367" s="18" t="s">
        <v>12</v>
      </c>
      <c r="E367" s="18" t="s">
        <v>64</v>
      </c>
      <c r="F367" s="18" t="s">
        <v>17</v>
      </c>
      <c r="G367" s="18" t="s">
        <v>22</v>
      </c>
      <c r="H367" s="18">
        <v>-57.7</v>
      </c>
      <c r="I367" s="18" t="s">
        <v>15</v>
      </c>
    </row>
    <row r="368" spans="1:9" s="18" customFormat="1" x14ac:dyDescent="0.25">
      <c r="A368" s="18" t="s">
        <v>93</v>
      </c>
      <c r="B368" s="18" t="s">
        <v>59</v>
      </c>
      <c r="C368" s="18">
        <v>2035</v>
      </c>
      <c r="D368" s="18" t="s">
        <v>12</v>
      </c>
      <c r="E368" s="18" t="s">
        <v>64</v>
      </c>
      <c r="F368" s="18" t="s">
        <v>17</v>
      </c>
      <c r="G368" s="18" t="s">
        <v>22</v>
      </c>
      <c r="H368" s="18">
        <v>-93.3</v>
      </c>
      <c r="I368" s="18" t="s">
        <v>15</v>
      </c>
    </row>
    <row r="369" spans="1:9" s="18" customFormat="1" x14ac:dyDescent="0.25">
      <c r="A369" s="18" t="s">
        <v>93</v>
      </c>
      <c r="B369" s="18" t="s">
        <v>59</v>
      </c>
      <c r="C369" s="18">
        <v>2045</v>
      </c>
      <c r="D369" s="18" t="s">
        <v>12</v>
      </c>
      <c r="E369" s="18" t="s">
        <v>64</v>
      </c>
      <c r="F369" s="18" t="s">
        <v>17</v>
      </c>
      <c r="G369" s="18" t="s">
        <v>22</v>
      </c>
      <c r="H369" s="18">
        <v>-81.099999999999994</v>
      </c>
      <c r="I369" s="18" t="s">
        <v>15</v>
      </c>
    </row>
    <row r="370" spans="1:9" s="18" customFormat="1" x14ac:dyDescent="0.25">
      <c r="A370" s="18" t="s">
        <v>93</v>
      </c>
      <c r="B370" s="18" t="s">
        <v>59</v>
      </c>
      <c r="C370" s="18">
        <v>2055</v>
      </c>
      <c r="D370" s="18" t="s">
        <v>12</v>
      </c>
      <c r="E370" s="18" t="s">
        <v>64</v>
      </c>
      <c r="F370" s="18" t="s">
        <v>17</v>
      </c>
      <c r="G370" s="18" t="s">
        <v>22</v>
      </c>
      <c r="H370" s="18">
        <v>-81.5</v>
      </c>
      <c r="I370" s="18" t="s">
        <v>15</v>
      </c>
    </row>
    <row r="371" spans="1:9" s="18" customFormat="1" x14ac:dyDescent="0.25">
      <c r="A371" s="18" t="s">
        <v>93</v>
      </c>
      <c r="B371" s="18" t="s">
        <v>59</v>
      </c>
      <c r="C371" s="18">
        <v>2025</v>
      </c>
      <c r="D371" s="18" t="s">
        <v>12</v>
      </c>
      <c r="E371" s="18" t="s">
        <v>64</v>
      </c>
      <c r="F371" s="18" t="s">
        <v>19</v>
      </c>
      <c r="G371" s="18" t="s">
        <v>22</v>
      </c>
      <c r="H371" s="18">
        <v>-96.9</v>
      </c>
      <c r="I371" s="18" t="s">
        <v>15</v>
      </c>
    </row>
    <row r="372" spans="1:9" s="18" customFormat="1" x14ac:dyDescent="0.25">
      <c r="A372" s="18" t="s">
        <v>93</v>
      </c>
      <c r="B372" s="18" t="s">
        <v>59</v>
      </c>
      <c r="C372" s="18">
        <v>2035</v>
      </c>
      <c r="D372" s="18" t="s">
        <v>12</v>
      </c>
      <c r="E372" s="18" t="s">
        <v>64</v>
      </c>
      <c r="F372" s="18" t="s">
        <v>19</v>
      </c>
      <c r="G372" s="18" t="s">
        <v>22</v>
      </c>
      <c r="H372" s="18">
        <v>-50.6</v>
      </c>
      <c r="I372" s="18" t="s">
        <v>15</v>
      </c>
    </row>
    <row r="373" spans="1:9" s="18" customFormat="1" x14ac:dyDescent="0.25">
      <c r="A373" s="18" t="s">
        <v>93</v>
      </c>
      <c r="B373" s="18" t="s">
        <v>59</v>
      </c>
      <c r="C373" s="18">
        <v>2025</v>
      </c>
      <c r="D373" s="18" t="s">
        <v>12</v>
      </c>
      <c r="E373" s="18" t="s">
        <v>62</v>
      </c>
      <c r="F373" s="18" t="s">
        <v>19</v>
      </c>
      <c r="G373" s="18" t="s">
        <v>21</v>
      </c>
      <c r="H373" s="18">
        <v>-10.199999999999999</v>
      </c>
      <c r="I373" s="18" t="s">
        <v>15</v>
      </c>
    </row>
    <row r="374" spans="1:9" s="18" customFormat="1" x14ac:dyDescent="0.25">
      <c r="A374" s="18" t="s">
        <v>93</v>
      </c>
      <c r="B374" s="18" t="s">
        <v>59</v>
      </c>
      <c r="C374" s="18">
        <v>2035</v>
      </c>
      <c r="D374" s="18" t="s">
        <v>12</v>
      </c>
      <c r="E374" s="18" t="s">
        <v>62</v>
      </c>
      <c r="F374" s="18" t="s">
        <v>19</v>
      </c>
      <c r="G374" s="18" t="s">
        <v>21</v>
      </c>
      <c r="H374" s="18">
        <v>-13.4</v>
      </c>
      <c r="I374" s="18" t="s">
        <v>15</v>
      </c>
    </row>
    <row r="375" spans="1:9" s="18" customFormat="1" x14ac:dyDescent="0.25">
      <c r="A375" s="18" t="s">
        <v>93</v>
      </c>
      <c r="B375" s="18" t="s">
        <v>59</v>
      </c>
      <c r="C375" s="18">
        <v>2045</v>
      </c>
      <c r="D375" s="18" t="s">
        <v>12</v>
      </c>
      <c r="E375" s="18" t="s">
        <v>62</v>
      </c>
      <c r="F375" s="18" t="s">
        <v>19</v>
      </c>
      <c r="G375" s="18" t="s">
        <v>21</v>
      </c>
      <c r="H375" s="18">
        <v>-15.3</v>
      </c>
      <c r="I375" s="18" t="s">
        <v>15</v>
      </c>
    </row>
    <row r="376" spans="1:9" s="18" customFormat="1" x14ac:dyDescent="0.25">
      <c r="A376" s="18" t="s">
        <v>93</v>
      </c>
      <c r="B376" s="18" t="s">
        <v>59</v>
      </c>
      <c r="C376" s="18">
        <v>2055</v>
      </c>
      <c r="D376" s="18" t="s">
        <v>12</v>
      </c>
      <c r="E376" s="18" t="s">
        <v>62</v>
      </c>
      <c r="F376" s="18" t="s">
        <v>19</v>
      </c>
      <c r="G376" s="18" t="s">
        <v>21</v>
      </c>
      <c r="H376" s="18">
        <v>-18.899999999999999</v>
      </c>
      <c r="I376" s="18" t="s">
        <v>15</v>
      </c>
    </row>
    <row r="377" spans="1:9" s="18" customFormat="1" x14ac:dyDescent="0.25">
      <c r="A377" s="18" t="s">
        <v>93</v>
      </c>
      <c r="B377" s="18" t="s">
        <v>59</v>
      </c>
      <c r="C377" s="18">
        <v>2025</v>
      </c>
      <c r="D377" s="18" t="s">
        <v>12</v>
      </c>
      <c r="E377" s="18" t="s">
        <v>62</v>
      </c>
      <c r="F377" s="18" t="s">
        <v>17</v>
      </c>
      <c r="G377" s="18" t="s">
        <v>22</v>
      </c>
      <c r="H377" s="18">
        <v>-4.5</v>
      </c>
      <c r="I377" s="18" t="s">
        <v>15</v>
      </c>
    </row>
    <row r="378" spans="1:9" s="18" customFormat="1" x14ac:dyDescent="0.25">
      <c r="A378" s="18" t="s">
        <v>93</v>
      </c>
      <c r="B378" s="18" t="s">
        <v>59</v>
      </c>
      <c r="C378" s="18">
        <v>2035</v>
      </c>
      <c r="D378" s="18" t="s">
        <v>12</v>
      </c>
      <c r="E378" s="18" t="s">
        <v>62</v>
      </c>
      <c r="F378" s="18" t="s">
        <v>17</v>
      </c>
      <c r="G378" s="18" t="s">
        <v>22</v>
      </c>
      <c r="H378" s="18">
        <v>-6.3</v>
      </c>
      <c r="I378" s="18" t="s">
        <v>15</v>
      </c>
    </row>
    <row r="379" spans="1:9" s="18" customFormat="1" x14ac:dyDescent="0.25">
      <c r="A379" s="18" t="s">
        <v>93</v>
      </c>
      <c r="B379" s="18" t="s">
        <v>59</v>
      </c>
      <c r="C379" s="18">
        <v>2045</v>
      </c>
      <c r="D379" s="18" t="s">
        <v>12</v>
      </c>
      <c r="E379" s="18" t="s">
        <v>62</v>
      </c>
      <c r="F379" s="18" t="s">
        <v>17</v>
      </c>
      <c r="G379" s="18" t="s">
        <v>22</v>
      </c>
      <c r="H379" s="18">
        <v>-13.4</v>
      </c>
      <c r="I379" s="18" t="s">
        <v>15</v>
      </c>
    </row>
    <row r="380" spans="1:9" s="18" customFormat="1" x14ac:dyDescent="0.25">
      <c r="A380" s="18" t="s">
        <v>93</v>
      </c>
      <c r="B380" s="18" t="s">
        <v>59</v>
      </c>
      <c r="C380" s="18">
        <v>2055</v>
      </c>
      <c r="D380" s="18" t="s">
        <v>12</v>
      </c>
      <c r="E380" s="18" t="s">
        <v>62</v>
      </c>
      <c r="F380" s="18" t="s">
        <v>17</v>
      </c>
      <c r="G380" s="18" t="s">
        <v>22</v>
      </c>
      <c r="H380" s="18">
        <v>-19.899999999999999</v>
      </c>
      <c r="I380" s="18" t="s">
        <v>15</v>
      </c>
    </row>
    <row r="381" spans="1:9" s="18" customFormat="1" x14ac:dyDescent="0.25">
      <c r="A381" s="18" t="s">
        <v>93</v>
      </c>
      <c r="B381" s="18" t="s">
        <v>59</v>
      </c>
      <c r="C381" s="18">
        <v>2025</v>
      </c>
      <c r="D381" s="18" t="s">
        <v>12</v>
      </c>
      <c r="E381" s="18" t="s">
        <v>62</v>
      </c>
      <c r="F381" s="18" t="s">
        <v>19</v>
      </c>
      <c r="G381" s="18" t="s">
        <v>22</v>
      </c>
      <c r="H381" s="18">
        <v>-4.0999999999999996</v>
      </c>
      <c r="I381" s="18" t="s">
        <v>15</v>
      </c>
    </row>
    <row r="382" spans="1:9" s="18" customFormat="1" x14ac:dyDescent="0.25">
      <c r="A382" s="18" t="s">
        <v>93</v>
      </c>
      <c r="B382" s="18" t="s">
        <v>59</v>
      </c>
      <c r="C382" s="18">
        <v>2035</v>
      </c>
      <c r="D382" s="18" t="s">
        <v>12</v>
      </c>
      <c r="E382" s="18" t="s">
        <v>62</v>
      </c>
      <c r="F382" s="18" t="s">
        <v>19</v>
      </c>
      <c r="G382" s="18" t="s">
        <v>22</v>
      </c>
      <c r="H382" s="18">
        <v>-5</v>
      </c>
      <c r="I382" s="18" t="s">
        <v>15</v>
      </c>
    </row>
    <row r="383" spans="1:9" s="18" customFormat="1" x14ac:dyDescent="0.25">
      <c r="A383" s="18" t="s">
        <v>93</v>
      </c>
      <c r="B383" s="18" t="s">
        <v>67</v>
      </c>
      <c r="C383" s="18">
        <v>2045</v>
      </c>
      <c r="D383" s="18" t="s">
        <v>12</v>
      </c>
      <c r="E383" s="18" t="s">
        <v>97</v>
      </c>
      <c r="F383" s="18" t="s">
        <v>19</v>
      </c>
      <c r="G383" s="18" t="s">
        <v>23</v>
      </c>
      <c r="H383" s="18">
        <v>-353</v>
      </c>
      <c r="I383" s="18" t="s">
        <v>15</v>
      </c>
    </row>
    <row r="384" spans="1:9" s="18" customFormat="1" x14ac:dyDescent="0.25">
      <c r="A384" s="18" t="s">
        <v>93</v>
      </c>
      <c r="B384" s="18" t="s">
        <v>67</v>
      </c>
      <c r="C384" s="18">
        <v>2045</v>
      </c>
      <c r="D384" s="18" t="s">
        <v>12</v>
      </c>
      <c r="E384" s="18" t="s">
        <v>97</v>
      </c>
      <c r="F384" s="18" t="s">
        <v>19</v>
      </c>
      <c r="G384" s="18" t="s">
        <v>22</v>
      </c>
      <c r="H384" s="18">
        <v>-109</v>
      </c>
      <c r="I384" s="18" t="s">
        <v>15</v>
      </c>
    </row>
    <row r="385" spans="1:9" s="18" customFormat="1" x14ac:dyDescent="0.25">
      <c r="A385" s="18" t="s">
        <v>93</v>
      </c>
      <c r="B385" s="18" t="s">
        <v>67</v>
      </c>
      <c r="C385" s="18">
        <v>2045</v>
      </c>
      <c r="D385" s="18" t="s">
        <v>12</v>
      </c>
      <c r="E385" s="18" t="s">
        <v>97</v>
      </c>
      <c r="F385" s="18" t="s">
        <v>19</v>
      </c>
      <c r="G385" s="18" t="s">
        <v>21</v>
      </c>
      <c r="H385" s="18">
        <v>-223.1</v>
      </c>
      <c r="I385" s="18" t="s">
        <v>15</v>
      </c>
    </row>
    <row r="386" spans="1:9" s="18" customFormat="1" x14ac:dyDescent="0.25">
      <c r="A386" s="18" t="s">
        <v>93</v>
      </c>
      <c r="B386" s="18" t="s">
        <v>67</v>
      </c>
      <c r="C386" s="18">
        <v>2045</v>
      </c>
      <c r="D386" s="18" t="s">
        <v>12</v>
      </c>
      <c r="E386" s="18" t="s">
        <v>97</v>
      </c>
      <c r="F386" s="18" t="s">
        <v>19</v>
      </c>
      <c r="G386" s="18" t="s">
        <v>20</v>
      </c>
      <c r="H386" s="18">
        <v>-39</v>
      </c>
      <c r="I386" s="18" t="s">
        <v>15</v>
      </c>
    </row>
    <row r="387" spans="1:9" s="18" customFormat="1" x14ac:dyDescent="0.25">
      <c r="A387" s="18" t="s">
        <v>93</v>
      </c>
      <c r="B387" s="18" t="s">
        <v>67</v>
      </c>
      <c r="C387" s="18">
        <v>2045</v>
      </c>
      <c r="D387" s="18" t="s">
        <v>12</v>
      </c>
      <c r="E387" s="18" t="s">
        <v>97</v>
      </c>
      <c r="F387" s="18" t="s">
        <v>19</v>
      </c>
      <c r="G387" s="18" t="s">
        <v>18</v>
      </c>
      <c r="H387" s="18">
        <v>-287</v>
      </c>
      <c r="I387" s="18" t="s">
        <v>15</v>
      </c>
    </row>
    <row r="388" spans="1:9" s="18" customFormat="1" x14ac:dyDescent="0.25">
      <c r="A388" s="18" t="s">
        <v>93</v>
      </c>
      <c r="B388" s="18" t="s">
        <v>67</v>
      </c>
      <c r="C388" s="18">
        <v>2045</v>
      </c>
      <c r="D388" s="18" t="s">
        <v>12</v>
      </c>
      <c r="E388" s="18" t="s">
        <v>97</v>
      </c>
      <c r="F388" s="18" t="s">
        <v>17</v>
      </c>
      <c r="G388" s="18" t="s">
        <v>23</v>
      </c>
      <c r="H388" s="18">
        <v>-307.8</v>
      </c>
      <c r="I388" s="18" t="s">
        <v>15</v>
      </c>
    </row>
    <row r="389" spans="1:9" s="18" customFormat="1" x14ac:dyDescent="0.25">
      <c r="A389" s="18" t="s">
        <v>93</v>
      </c>
      <c r="B389" s="18" t="s">
        <v>67</v>
      </c>
      <c r="C389" s="18">
        <v>2045</v>
      </c>
      <c r="D389" s="18" t="s">
        <v>12</v>
      </c>
      <c r="E389" s="18" t="s">
        <v>97</v>
      </c>
      <c r="F389" s="18" t="s">
        <v>17</v>
      </c>
      <c r="G389" s="18" t="s">
        <v>22</v>
      </c>
      <c r="H389" s="18">
        <v>-111</v>
      </c>
      <c r="I389" s="18" t="s">
        <v>15</v>
      </c>
    </row>
    <row r="390" spans="1:9" s="18" customFormat="1" x14ac:dyDescent="0.25">
      <c r="A390" s="18" t="s">
        <v>93</v>
      </c>
      <c r="B390" s="18" t="s">
        <v>67</v>
      </c>
      <c r="C390" s="18">
        <v>2045</v>
      </c>
      <c r="D390" s="18" t="s">
        <v>12</v>
      </c>
      <c r="E390" s="18" t="s">
        <v>97</v>
      </c>
      <c r="F390" s="18" t="s">
        <v>17</v>
      </c>
      <c r="G390" s="18" t="s">
        <v>21</v>
      </c>
      <c r="H390" s="18">
        <v>-200.4</v>
      </c>
      <c r="I390" s="18" t="s">
        <v>15</v>
      </c>
    </row>
    <row r="391" spans="1:9" s="18" customFormat="1" x14ac:dyDescent="0.25">
      <c r="A391" s="18" t="s">
        <v>93</v>
      </c>
      <c r="B391" s="18" t="s">
        <v>67</v>
      </c>
      <c r="C391" s="18">
        <v>2045</v>
      </c>
      <c r="D391" s="18" t="s">
        <v>12</v>
      </c>
      <c r="E391" s="18" t="s">
        <v>97</v>
      </c>
      <c r="F391" s="18" t="s">
        <v>17</v>
      </c>
      <c r="G391" s="18" t="s">
        <v>20</v>
      </c>
      <c r="H391" s="18">
        <v>-28.2</v>
      </c>
      <c r="I391" s="18" t="s">
        <v>15</v>
      </c>
    </row>
    <row r="392" spans="1:9" s="18" customFormat="1" x14ac:dyDescent="0.25">
      <c r="A392" s="18" t="s">
        <v>93</v>
      </c>
      <c r="B392" s="18" t="s">
        <v>67</v>
      </c>
      <c r="C392" s="18">
        <v>2045</v>
      </c>
      <c r="D392" s="18" t="s">
        <v>12</v>
      </c>
      <c r="E392" s="18" t="s">
        <v>97</v>
      </c>
      <c r="F392" s="18" t="s">
        <v>17</v>
      </c>
      <c r="G392" s="18" t="s">
        <v>18</v>
      </c>
      <c r="H392" s="18">
        <v>-260.8</v>
      </c>
      <c r="I392" s="18" t="s">
        <v>15</v>
      </c>
    </row>
    <row r="393" spans="1:9" s="18" customFormat="1" x14ac:dyDescent="0.25">
      <c r="A393" s="18" t="s">
        <v>93</v>
      </c>
      <c r="B393" s="18" t="s">
        <v>59</v>
      </c>
      <c r="C393" s="18">
        <v>2025</v>
      </c>
      <c r="D393" s="18" t="s">
        <v>24</v>
      </c>
      <c r="E393" s="18" t="s">
        <v>95</v>
      </c>
      <c r="F393" s="18" t="s">
        <v>19</v>
      </c>
      <c r="G393" s="18" t="s">
        <v>21</v>
      </c>
      <c r="H393" s="18">
        <v>-0.6</v>
      </c>
      <c r="I393" s="18" t="s">
        <v>15</v>
      </c>
    </row>
    <row r="394" spans="1:9" s="18" customFormat="1" x14ac:dyDescent="0.25">
      <c r="A394" s="18" t="s">
        <v>93</v>
      </c>
      <c r="B394" s="18" t="s">
        <v>59</v>
      </c>
      <c r="C394" s="18">
        <v>2035</v>
      </c>
      <c r="D394" s="18" t="s">
        <v>24</v>
      </c>
      <c r="E394" s="18" t="s">
        <v>95</v>
      </c>
      <c r="F394" s="18" t="s">
        <v>19</v>
      </c>
      <c r="G394" s="18" t="s">
        <v>21</v>
      </c>
      <c r="H394" s="18">
        <v>-105.4</v>
      </c>
      <c r="I394" s="18" t="s">
        <v>15</v>
      </c>
    </row>
    <row r="395" spans="1:9" s="18" customFormat="1" x14ac:dyDescent="0.25">
      <c r="A395" s="18" t="s">
        <v>93</v>
      </c>
      <c r="B395" s="18" t="s">
        <v>59</v>
      </c>
      <c r="C395" s="18">
        <v>2045</v>
      </c>
      <c r="D395" s="18" t="s">
        <v>24</v>
      </c>
      <c r="E395" s="18" t="s">
        <v>95</v>
      </c>
      <c r="F395" s="18" t="s">
        <v>19</v>
      </c>
      <c r="G395" s="18" t="s">
        <v>21</v>
      </c>
      <c r="H395" s="18">
        <v>-146.80000000000001</v>
      </c>
      <c r="I395" s="18" t="s">
        <v>15</v>
      </c>
    </row>
    <row r="396" spans="1:9" s="18" customFormat="1" x14ac:dyDescent="0.25">
      <c r="A396" s="18" t="s">
        <v>93</v>
      </c>
      <c r="B396" s="18" t="s">
        <v>59</v>
      </c>
      <c r="C396" s="18">
        <v>2055</v>
      </c>
      <c r="D396" s="18" t="s">
        <v>24</v>
      </c>
      <c r="E396" s="18" t="s">
        <v>95</v>
      </c>
      <c r="F396" s="18" t="s">
        <v>19</v>
      </c>
      <c r="G396" s="18" t="s">
        <v>21</v>
      </c>
      <c r="H396" s="18">
        <v>-166.4</v>
      </c>
      <c r="I396" s="18" t="s">
        <v>15</v>
      </c>
    </row>
    <row r="397" spans="1:9" s="18" customFormat="1" x14ac:dyDescent="0.25">
      <c r="A397" s="18" t="s">
        <v>93</v>
      </c>
      <c r="B397" s="18" t="s">
        <v>59</v>
      </c>
      <c r="C397" s="18">
        <v>2025</v>
      </c>
      <c r="D397" s="18" t="s">
        <v>24</v>
      </c>
      <c r="E397" s="18" t="s">
        <v>95</v>
      </c>
      <c r="F397" s="18" t="s">
        <v>17</v>
      </c>
      <c r="G397" s="18" t="s">
        <v>22</v>
      </c>
      <c r="H397" s="18">
        <v>-0.1</v>
      </c>
      <c r="I397" s="18" t="s">
        <v>15</v>
      </c>
    </row>
    <row r="398" spans="1:9" s="18" customFormat="1" x14ac:dyDescent="0.25">
      <c r="A398" s="18" t="s">
        <v>93</v>
      </c>
      <c r="B398" s="18" t="s">
        <v>59</v>
      </c>
      <c r="C398" s="18">
        <v>2035</v>
      </c>
      <c r="D398" s="18" t="s">
        <v>24</v>
      </c>
      <c r="E398" s="18" t="s">
        <v>95</v>
      </c>
      <c r="F398" s="18" t="s">
        <v>17</v>
      </c>
      <c r="G398" s="18" t="s">
        <v>22</v>
      </c>
      <c r="H398" s="18">
        <v>-97.3</v>
      </c>
      <c r="I398" s="18" t="s">
        <v>15</v>
      </c>
    </row>
    <row r="399" spans="1:9" s="18" customFormat="1" x14ac:dyDescent="0.25">
      <c r="A399" s="18" t="s">
        <v>93</v>
      </c>
      <c r="B399" s="18" t="s">
        <v>59</v>
      </c>
      <c r="C399" s="18">
        <v>2045</v>
      </c>
      <c r="D399" s="18" t="s">
        <v>24</v>
      </c>
      <c r="E399" s="18" t="s">
        <v>95</v>
      </c>
      <c r="F399" s="18" t="s">
        <v>17</v>
      </c>
      <c r="G399" s="18" t="s">
        <v>22</v>
      </c>
      <c r="H399" s="18">
        <v>-140.4</v>
      </c>
      <c r="I399" s="18" t="s">
        <v>15</v>
      </c>
    </row>
    <row r="400" spans="1:9" s="18" customFormat="1" x14ac:dyDescent="0.25">
      <c r="A400" s="18" t="s">
        <v>93</v>
      </c>
      <c r="B400" s="18" t="s">
        <v>59</v>
      </c>
      <c r="C400" s="18">
        <v>2055</v>
      </c>
      <c r="D400" s="18" t="s">
        <v>24</v>
      </c>
      <c r="E400" s="18" t="s">
        <v>95</v>
      </c>
      <c r="F400" s="18" t="s">
        <v>17</v>
      </c>
      <c r="G400" s="18" t="s">
        <v>22</v>
      </c>
      <c r="H400" s="18">
        <v>-162.9</v>
      </c>
      <c r="I400" s="18" t="s">
        <v>15</v>
      </c>
    </row>
    <row r="401" spans="1:9" s="18" customFormat="1" x14ac:dyDescent="0.25">
      <c r="A401" s="18" t="s">
        <v>93</v>
      </c>
      <c r="B401" s="18" t="s">
        <v>59</v>
      </c>
      <c r="C401" s="18">
        <v>2025</v>
      </c>
      <c r="D401" s="18" t="s">
        <v>24</v>
      </c>
      <c r="E401" s="18" t="s">
        <v>95</v>
      </c>
      <c r="F401" s="18" t="s">
        <v>19</v>
      </c>
      <c r="G401" s="18" t="s">
        <v>22</v>
      </c>
      <c r="H401" s="18">
        <v>-0.1</v>
      </c>
      <c r="I401" s="18" t="s">
        <v>15</v>
      </c>
    </row>
    <row r="402" spans="1:9" s="18" customFormat="1" x14ac:dyDescent="0.25">
      <c r="A402" s="18" t="s">
        <v>93</v>
      </c>
      <c r="B402" s="18" t="s">
        <v>59</v>
      </c>
      <c r="C402" s="18">
        <v>2035</v>
      </c>
      <c r="D402" s="18" t="s">
        <v>24</v>
      </c>
      <c r="E402" s="18" t="s">
        <v>95</v>
      </c>
      <c r="F402" s="18" t="s">
        <v>19</v>
      </c>
      <c r="G402" s="18" t="s">
        <v>22</v>
      </c>
      <c r="H402" s="18">
        <v>-93.6</v>
      </c>
      <c r="I402" s="18" t="s">
        <v>15</v>
      </c>
    </row>
    <row r="403" spans="1:9" s="18" customFormat="1" x14ac:dyDescent="0.25">
      <c r="A403" s="18" t="s">
        <v>93</v>
      </c>
      <c r="B403" s="18" t="s">
        <v>59</v>
      </c>
      <c r="C403" s="18">
        <v>2045</v>
      </c>
      <c r="D403" s="18" t="s">
        <v>24</v>
      </c>
      <c r="E403" s="18" t="s">
        <v>95</v>
      </c>
      <c r="F403" s="18" t="s">
        <v>19</v>
      </c>
      <c r="G403" s="18" t="s">
        <v>22</v>
      </c>
      <c r="H403" s="18">
        <v>-133.30000000000001</v>
      </c>
      <c r="I403" s="18" t="s">
        <v>15</v>
      </c>
    </row>
    <row r="404" spans="1:9" s="18" customFormat="1" x14ac:dyDescent="0.25">
      <c r="A404" s="18" t="s">
        <v>93</v>
      </c>
      <c r="B404" s="18" t="s">
        <v>59</v>
      </c>
      <c r="C404" s="18">
        <v>2055</v>
      </c>
      <c r="D404" s="18" t="s">
        <v>24</v>
      </c>
      <c r="E404" s="18" t="s">
        <v>95</v>
      </c>
      <c r="F404" s="18" t="s">
        <v>19</v>
      </c>
      <c r="G404" s="18" t="s">
        <v>22</v>
      </c>
      <c r="H404" s="18">
        <v>-153.30000000000001</v>
      </c>
      <c r="I404" s="18" t="s">
        <v>15</v>
      </c>
    </row>
    <row r="405" spans="1:9" s="18" customFormat="1" x14ac:dyDescent="0.25">
      <c r="A405" s="18" t="s">
        <v>93</v>
      </c>
      <c r="B405" s="18" t="s">
        <v>59</v>
      </c>
      <c r="C405" s="18">
        <v>2025</v>
      </c>
      <c r="D405" s="18" t="s">
        <v>24</v>
      </c>
      <c r="E405" s="18" t="s">
        <v>95</v>
      </c>
      <c r="F405" s="18" t="s">
        <v>17</v>
      </c>
      <c r="G405" s="18" t="s">
        <v>23</v>
      </c>
      <c r="H405" s="18">
        <v>-0.6</v>
      </c>
      <c r="I405" s="18" t="s">
        <v>15</v>
      </c>
    </row>
    <row r="406" spans="1:9" s="18" customFormat="1" x14ac:dyDescent="0.25">
      <c r="A406" s="18" t="s">
        <v>93</v>
      </c>
      <c r="B406" s="18" t="s">
        <v>59</v>
      </c>
      <c r="C406" s="18">
        <v>2035</v>
      </c>
      <c r="D406" s="18" t="s">
        <v>24</v>
      </c>
      <c r="E406" s="18" t="s">
        <v>95</v>
      </c>
      <c r="F406" s="18" t="s">
        <v>17</v>
      </c>
      <c r="G406" s="18" t="s">
        <v>23</v>
      </c>
      <c r="H406" s="18">
        <v>-108.4</v>
      </c>
      <c r="I406" s="18" t="s">
        <v>15</v>
      </c>
    </row>
    <row r="407" spans="1:9" s="18" customFormat="1" x14ac:dyDescent="0.25">
      <c r="A407" s="18" t="s">
        <v>93</v>
      </c>
      <c r="B407" s="18" t="s">
        <v>59</v>
      </c>
      <c r="C407" s="18">
        <v>2045</v>
      </c>
      <c r="D407" s="18" t="s">
        <v>24</v>
      </c>
      <c r="E407" s="18" t="s">
        <v>95</v>
      </c>
      <c r="F407" s="18" t="s">
        <v>17</v>
      </c>
      <c r="G407" s="18" t="s">
        <v>23</v>
      </c>
      <c r="H407" s="18">
        <v>-149.80000000000001</v>
      </c>
      <c r="I407" s="18" t="s">
        <v>15</v>
      </c>
    </row>
    <row r="408" spans="1:9" s="18" customFormat="1" x14ac:dyDescent="0.25">
      <c r="A408" s="18" t="s">
        <v>93</v>
      </c>
      <c r="B408" s="18" t="s">
        <v>59</v>
      </c>
      <c r="C408" s="18">
        <v>2055</v>
      </c>
      <c r="D408" s="18" t="s">
        <v>24</v>
      </c>
      <c r="E408" s="18" t="s">
        <v>95</v>
      </c>
      <c r="F408" s="18" t="s">
        <v>17</v>
      </c>
      <c r="G408" s="18" t="s">
        <v>23</v>
      </c>
      <c r="H408" s="18">
        <v>-172.8</v>
      </c>
      <c r="I408" s="18" t="s">
        <v>15</v>
      </c>
    </row>
    <row r="409" spans="1:9" s="18" customFormat="1" x14ac:dyDescent="0.25">
      <c r="A409" s="18" t="s">
        <v>93</v>
      </c>
      <c r="B409" s="18" t="s">
        <v>59</v>
      </c>
      <c r="C409" s="18">
        <v>2025</v>
      </c>
      <c r="D409" s="18" t="s">
        <v>24</v>
      </c>
      <c r="E409" s="18" t="s">
        <v>95</v>
      </c>
      <c r="F409" s="18" t="s">
        <v>19</v>
      </c>
      <c r="G409" s="18" t="s">
        <v>23</v>
      </c>
      <c r="H409" s="18">
        <v>-0.6</v>
      </c>
      <c r="I409" s="18" t="s">
        <v>15</v>
      </c>
    </row>
    <row r="410" spans="1:9" s="18" customFormat="1" x14ac:dyDescent="0.25">
      <c r="A410" s="18" t="s">
        <v>93</v>
      </c>
      <c r="B410" s="18" t="s">
        <v>59</v>
      </c>
      <c r="C410" s="18">
        <v>2035</v>
      </c>
      <c r="D410" s="18" t="s">
        <v>24</v>
      </c>
      <c r="E410" s="18" t="s">
        <v>95</v>
      </c>
      <c r="F410" s="18" t="s">
        <v>19</v>
      </c>
      <c r="G410" s="18" t="s">
        <v>23</v>
      </c>
      <c r="H410" s="18">
        <v>-108</v>
      </c>
      <c r="I410" s="18" t="s">
        <v>15</v>
      </c>
    </row>
    <row r="411" spans="1:9" s="18" customFormat="1" x14ac:dyDescent="0.25">
      <c r="A411" s="18" t="s">
        <v>93</v>
      </c>
      <c r="B411" s="18" t="s">
        <v>59</v>
      </c>
      <c r="C411" s="18">
        <v>2045</v>
      </c>
      <c r="D411" s="18" t="s">
        <v>24</v>
      </c>
      <c r="E411" s="18" t="s">
        <v>95</v>
      </c>
      <c r="F411" s="18" t="s">
        <v>19</v>
      </c>
      <c r="G411" s="18" t="s">
        <v>23</v>
      </c>
      <c r="H411" s="18">
        <v>-148.80000000000001</v>
      </c>
      <c r="I411" s="18" t="s">
        <v>15</v>
      </c>
    </row>
    <row r="412" spans="1:9" s="18" customFormat="1" x14ac:dyDescent="0.25">
      <c r="A412" s="18" t="s">
        <v>93</v>
      </c>
      <c r="B412" s="18" t="s">
        <v>59</v>
      </c>
      <c r="C412" s="18">
        <v>2055</v>
      </c>
      <c r="D412" s="18" t="s">
        <v>24</v>
      </c>
      <c r="E412" s="18" t="s">
        <v>95</v>
      </c>
      <c r="F412" s="18" t="s">
        <v>19</v>
      </c>
      <c r="G412" s="18" t="s">
        <v>23</v>
      </c>
      <c r="H412" s="18">
        <v>-169.5</v>
      </c>
      <c r="I412" s="18" t="s">
        <v>15</v>
      </c>
    </row>
    <row r="413" spans="1:9" s="18" customFormat="1" x14ac:dyDescent="0.25">
      <c r="A413" s="18" t="s">
        <v>93</v>
      </c>
      <c r="B413" s="18" t="s">
        <v>59</v>
      </c>
      <c r="C413" s="18">
        <v>2025</v>
      </c>
      <c r="D413" s="18" t="s">
        <v>24</v>
      </c>
      <c r="E413" s="18" t="s">
        <v>96</v>
      </c>
      <c r="F413" s="18" t="s">
        <v>17</v>
      </c>
      <c r="G413" s="18" t="s">
        <v>18</v>
      </c>
      <c r="H413" s="18">
        <v>0.1</v>
      </c>
      <c r="I413" s="18" t="s">
        <v>15</v>
      </c>
    </row>
    <row r="414" spans="1:9" s="18" customFormat="1" x14ac:dyDescent="0.25">
      <c r="A414" s="18" t="s">
        <v>93</v>
      </c>
      <c r="B414" s="18" t="s">
        <v>59</v>
      </c>
      <c r="C414" s="18">
        <v>2035</v>
      </c>
      <c r="D414" s="18" t="s">
        <v>24</v>
      </c>
      <c r="E414" s="18" t="s">
        <v>96</v>
      </c>
      <c r="F414" s="18" t="s">
        <v>17</v>
      </c>
      <c r="G414" s="18" t="s">
        <v>18</v>
      </c>
      <c r="H414" s="18">
        <v>-3.6</v>
      </c>
      <c r="I414" s="18" t="s">
        <v>15</v>
      </c>
    </row>
    <row r="415" spans="1:9" s="18" customFormat="1" x14ac:dyDescent="0.25">
      <c r="A415" s="18" t="s">
        <v>93</v>
      </c>
      <c r="B415" s="18" t="s">
        <v>59</v>
      </c>
      <c r="C415" s="18">
        <v>2045</v>
      </c>
      <c r="D415" s="18" t="s">
        <v>24</v>
      </c>
      <c r="E415" s="18" t="s">
        <v>96</v>
      </c>
      <c r="F415" s="18" t="s">
        <v>17</v>
      </c>
      <c r="G415" s="18" t="s">
        <v>18</v>
      </c>
      <c r="H415" s="18">
        <v>-15.6</v>
      </c>
      <c r="I415" s="18" t="s">
        <v>15</v>
      </c>
    </row>
    <row r="416" spans="1:9" s="18" customFormat="1" x14ac:dyDescent="0.25">
      <c r="A416" s="18" t="s">
        <v>93</v>
      </c>
      <c r="B416" s="18" t="s">
        <v>59</v>
      </c>
      <c r="C416" s="18">
        <v>2055</v>
      </c>
      <c r="D416" s="18" t="s">
        <v>24</v>
      </c>
      <c r="E416" s="18" t="s">
        <v>96</v>
      </c>
      <c r="F416" s="18" t="s">
        <v>17</v>
      </c>
      <c r="G416" s="18" t="s">
        <v>18</v>
      </c>
      <c r="H416" s="18">
        <v>-35.700000000000003</v>
      </c>
      <c r="I416" s="18" t="s">
        <v>15</v>
      </c>
    </row>
    <row r="417" spans="1:9" s="18" customFormat="1" x14ac:dyDescent="0.25">
      <c r="A417" s="18" t="s">
        <v>93</v>
      </c>
      <c r="B417" s="18" t="s">
        <v>59</v>
      </c>
      <c r="C417" s="18">
        <v>2025</v>
      </c>
      <c r="D417" s="18" t="s">
        <v>24</v>
      </c>
      <c r="E417" s="18" t="s">
        <v>96</v>
      </c>
      <c r="F417" s="18" t="s">
        <v>19</v>
      </c>
      <c r="G417" s="18" t="s">
        <v>18</v>
      </c>
      <c r="H417" s="18">
        <v>0.1</v>
      </c>
      <c r="I417" s="18" t="s">
        <v>15</v>
      </c>
    </row>
    <row r="418" spans="1:9" s="18" customFormat="1" x14ac:dyDescent="0.25">
      <c r="A418" s="18" t="s">
        <v>93</v>
      </c>
      <c r="B418" s="18" t="s">
        <v>59</v>
      </c>
      <c r="C418" s="18">
        <v>2035</v>
      </c>
      <c r="D418" s="18" t="s">
        <v>24</v>
      </c>
      <c r="E418" s="18" t="s">
        <v>96</v>
      </c>
      <c r="F418" s="18" t="s">
        <v>19</v>
      </c>
      <c r="G418" s="18" t="s">
        <v>18</v>
      </c>
      <c r="H418" s="18">
        <v>-3</v>
      </c>
      <c r="I418" s="18" t="s">
        <v>15</v>
      </c>
    </row>
    <row r="419" spans="1:9" s="18" customFormat="1" x14ac:dyDescent="0.25">
      <c r="A419" s="18" t="s">
        <v>93</v>
      </c>
      <c r="B419" s="18" t="s">
        <v>59</v>
      </c>
      <c r="C419" s="18">
        <v>2045</v>
      </c>
      <c r="D419" s="18" t="s">
        <v>24</v>
      </c>
      <c r="E419" s="18" t="s">
        <v>96</v>
      </c>
      <c r="F419" s="18" t="s">
        <v>19</v>
      </c>
      <c r="G419" s="18" t="s">
        <v>18</v>
      </c>
      <c r="H419" s="18">
        <v>-13.3</v>
      </c>
      <c r="I419" s="18" t="s">
        <v>15</v>
      </c>
    </row>
    <row r="420" spans="1:9" s="18" customFormat="1" x14ac:dyDescent="0.25">
      <c r="A420" s="18" t="s">
        <v>93</v>
      </c>
      <c r="B420" s="18" t="s">
        <v>59</v>
      </c>
      <c r="C420" s="18">
        <v>2055</v>
      </c>
      <c r="D420" s="18" t="s">
        <v>24</v>
      </c>
      <c r="E420" s="18" t="s">
        <v>96</v>
      </c>
      <c r="F420" s="18" t="s">
        <v>19</v>
      </c>
      <c r="G420" s="18" t="s">
        <v>18</v>
      </c>
      <c r="H420" s="18">
        <v>-30.3</v>
      </c>
      <c r="I420" s="18" t="s">
        <v>15</v>
      </c>
    </row>
    <row r="421" spans="1:9" s="18" customFormat="1" x14ac:dyDescent="0.25">
      <c r="A421" s="18" t="s">
        <v>93</v>
      </c>
      <c r="B421" s="18" t="s">
        <v>59</v>
      </c>
      <c r="C421" s="18">
        <v>2025</v>
      </c>
      <c r="D421" s="18" t="s">
        <v>24</v>
      </c>
      <c r="E421" s="18" t="s">
        <v>96</v>
      </c>
      <c r="F421" s="18" t="s">
        <v>17</v>
      </c>
      <c r="G421" s="18" t="s">
        <v>20</v>
      </c>
      <c r="H421" s="18">
        <v>0.1</v>
      </c>
      <c r="I421" s="18" t="s">
        <v>15</v>
      </c>
    </row>
    <row r="422" spans="1:9" s="18" customFormat="1" x14ac:dyDescent="0.25">
      <c r="A422" s="18" t="s">
        <v>93</v>
      </c>
      <c r="B422" s="18" t="s">
        <v>59</v>
      </c>
      <c r="C422" s="18">
        <v>2035</v>
      </c>
      <c r="D422" s="18" t="s">
        <v>24</v>
      </c>
      <c r="E422" s="18" t="s">
        <v>96</v>
      </c>
      <c r="F422" s="18" t="s">
        <v>17</v>
      </c>
      <c r="G422" s="18" t="s">
        <v>20</v>
      </c>
      <c r="H422" s="18">
        <v>0.3</v>
      </c>
      <c r="I422" s="18" t="s">
        <v>15</v>
      </c>
    </row>
    <row r="423" spans="1:9" s="18" customFormat="1" x14ac:dyDescent="0.25">
      <c r="A423" s="18" t="s">
        <v>93</v>
      </c>
      <c r="B423" s="18" t="s">
        <v>59</v>
      </c>
      <c r="C423" s="18">
        <v>2045</v>
      </c>
      <c r="D423" s="18" t="s">
        <v>24</v>
      </c>
      <c r="E423" s="18" t="s">
        <v>96</v>
      </c>
      <c r="F423" s="18" t="s">
        <v>17</v>
      </c>
      <c r="G423" s="18" t="s">
        <v>20</v>
      </c>
      <c r="H423" s="18">
        <v>0.2</v>
      </c>
      <c r="I423" s="18" t="s">
        <v>15</v>
      </c>
    </row>
    <row r="424" spans="1:9" s="18" customFormat="1" x14ac:dyDescent="0.25">
      <c r="A424" s="18" t="s">
        <v>93</v>
      </c>
      <c r="B424" s="18" t="s">
        <v>59</v>
      </c>
      <c r="C424" s="18">
        <v>2055</v>
      </c>
      <c r="D424" s="18" t="s">
        <v>24</v>
      </c>
      <c r="E424" s="18" t="s">
        <v>96</v>
      </c>
      <c r="F424" s="18" t="s">
        <v>17</v>
      </c>
      <c r="G424" s="18" t="s">
        <v>20</v>
      </c>
      <c r="H424" s="18">
        <v>-1.2</v>
      </c>
      <c r="I424" s="18" t="s">
        <v>15</v>
      </c>
    </row>
    <row r="425" spans="1:9" s="18" customFormat="1" x14ac:dyDescent="0.25">
      <c r="A425" s="18" t="s">
        <v>93</v>
      </c>
      <c r="B425" s="18" t="s">
        <v>59</v>
      </c>
      <c r="C425" s="18">
        <v>2025</v>
      </c>
      <c r="D425" s="18" t="s">
        <v>24</v>
      </c>
      <c r="E425" s="18" t="s">
        <v>96</v>
      </c>
      <c r="F425" s="18" t="s">
        <v>19</v>
      </c>
      <c r="G425" s="18" t="s">
        <v>20</v>
      </c>
      <c r="H425" s="18">
        <v>0.1</v>
      </c>
      <c r="I425" s="18" t="s">
        <v>15</v>
      </c>
    </row>
    <row r="426" spans="1:9" s="18" customFormat="1" x14ac:dyDescent="0.25">
      <c r="A426" s="18" t="s">
        <v>93</v>
      </c>
      <c r="B426" s="18" t="s">
        <v>59</v>
      </c>
      <c r="C426" s="18">
        <v>2035</v>
      </c>
      <c r="D426" s="18" t="s">
        <v>24</v>
      </c>
      <c r="E426" s="18" t="s">
        <v>96</v>
      </c>
      <c r="F426" s="18" t="s">
        <v>19</v>
      </c>
      <c r="G426" s="18" t="s">
        <v>20</v>
      </c>
      <c r="H426" s="18">
        <v>0.3</v>
      </c>
      <c r="I426" s="18" t="s">
        <v>15</v>
      </c>
    </row>
    <row r="427" spans="1:9" s="18" customFormat="1" x14ac:dyDescent="0.25">
      <c r="A427" s="18" t="s">
        <v>93</v>
      </c>
      <c r="B427" s="18" t="s">
        <v>59</v>
      </c>
      <c r="C427" s="18">
        <v>2045</v>
      </c>
      <c r="D427" s="18" t="s">
        <v>24</v>
      </c>
      <c r="E427" s="18" t="s">
        <v>96</v>
      </c>
      <c r="F427" s="18" t="s">
        <v>19</v>
      </c>
      <c r="G427" s="18" t="s">
        <v>20</v>
      </c>
      <c r="H427" s="18">
        <v>0.4</v>
      </c>
      <c r="I427" s="18" t="s">
        <v>15</v>
      </c>
    </row>
    <row r="428" spans="1:9" s="18" customFormat="1" x14ac:dyDescent="0.25">
      <c r="A428" s="18" t="s">
        <v>93</v>
      </c>
      <c r="B428" s="18" t="s">
        <v>59</v>
      </c>
      <c r="C428" s="18">
        <v>2055</v>
      </c>
      <c r="D428" s="18" t="s">
        <v>24</v>
      </c>
      <c r="E428" s="18" t="s">
        <v>96</v>
      </c>
      <c r="F428" s="18" t="s">
        <v>19</v>
      </c>
      <c r="G428" s="18" t="s">
        <v>20</v>
      </c>
      <c r="H428" s="18">
        <v>-0.2</v>
      </c>
      <c r="I428" s="18" t="s">
        <v>15</v>
      </c>
    </row>
    <row r="429" spans="1:9" s="18" customFormat="1" x14ac:dyDescent="0.25">
      <c r="A429" s="18" t="s">
        <v>93</v>
      </c>
      <c r="B429" s="18" t="s">
        <v>59</v>
      </c>
      <c r="C429" s="18">
        <v>2025</v>
      </c>
      <c r="D429" s="18" t="s">
        <v>24</v>
      </c>
      <c r="E429" s="18" t="s">
        <v>96</v>
      </c>
      <c r="F429" s="18" t="s">
        <v>17</v>
      </c>
      <c r="G429" s="18" t="s">
        <v>21</v>
      </c>
      <c r="H429" s="18">
        <v>0.1</v>
      </c>
      <c r="I429" s="18" t="s">
        <v>15</v>
      </c>
    </row>
    <row r="430" spans="1:9" s="18" customFormat="1" x14ac:dyDescent="0.25">
      <c r="A430" s="18" t="s">
        <v>93</v>
      </c>
      <c r="B430" s="18" t="s">
        <v>59</v>
      </c>
      <c r="C430" s="18">
        <v>2035</v>
      </c>
      <c r="D430" s="18" t="s">
        <v>24</v>
      </c>
      <c r="E430" s="18" t="s">
        <v>96</v>
      </c>
      <c r="F430" s="18" t="s">
        <v>17</v>
      </c>
      <c r="G430" s="18" t="s">
        <v>21</v>
      </c>
      <c r="H430" s="18">
        <v>-2.1</v>
      </c>
      <c r="I430" s="18" t="s">
        <v>15</v>
      </c>
    </row>
    <row r="431" spans="1:9" s="18" customFormat="1" x14ac:dyDescent="0.25">
      <c r="A431" s="18" t="s">
        <v>93</v>
      </c>
      <c r="B431" s="18" t="s">
        <v>59</v>
      </c>
      <c r="C431" s="18">
        <v>2045</v>
      </c>
      <c r="D431" s="18" t="s">
        <v>24</v>
      </c>
      <c r="E431" s="18" t="s">
        <v>96</v>
      </c>
      <c r="F431" s="18" t="s">
        <v>17</v>
      </c>
      <c r="G431" s="18" t="s">
        <v>21</v>
      </c>
      <c r="H431" s="18">
        <v>-10.5</v>
      </c>
      <c r="I431" s="18" t="s">
        <v>15</v>
      </c>
    </row>
    <row r="432" spans="1:9" s="18" customFormat="1" x14ac:dyDescent="0.25">
      <c r="A432" s="18" t="s">
        <v>93</v>
      </c>
      <c r="B432" s="18" t="s">
        <v>59</v>
      </c>
      <c r="C432" s="18">
        <v>2055</v>
      </c>
      <c r="D432" s="18" t="s">
        <v>24</v>
      </c>
      <c r="E432" s="18" t="s">
        <v>96</v>
      </c>
      <c r="F432" s="18" t="s">
        <v>17</v>
      </c>
      <c r="G432" s="18" t="s">
        <v>21</v>
      </c>
      <c r="H432" s="18">
        <v>-26.1</v>
      </c>
      <c r="I432" s="18" t="s">
        <v>15</v>
      </c>
    </row>
    <row r="433" spans="1:9" s="18" customFormat="1" x14ac:dyDescent="0.25">
      <c r="A433" s="18" t="s">
        <v>93</v>
      </c>
      <c r="B433" s="18" t="s">
        <v>59</v>
      </c>
      <c r="C433" s="18">
        <v>2025</v>
      </c>
      <c r="D433" s="18" t="s">
        <v>24</v>
      </c>
      <c r="E433" s="18" t="s">
        <v>96</v>
      </c>
      <c r="F433" s="18" t="s">
        <v>19</v>
      </c>
      <c r="G433" s="18" t="s">
        <v>21</v>
      </c>
      <c r="H433" s="18">
        <v>0.1</v>
      </c>
      <c r="I433" s="18" t="s">
        <v>15</v>
      </c>
    </row>
    <row r="434" spans="1:9" s="18" customFormat="1" x14ac:dyDescent="0.25">
      <c r="A434" s="18" t="s">
        <v>93</v>
      </c>
      <c r="B434" s="18" t="s">
        <v>59</v>
      </c>
      <c r="C434" s="18">
        <v>2035</v>
      </c>
      <c r="D434" s="18" t="s">
        <v>24</v>
      </c>
      <c r="E434" s="18" t="s">
        <v>96</v>
      </c>
      <c r="F434" s="18" t="s">
        <v>19</v>
      </c>
      <c r="G434" s="18" t="s">
        <v>21</v>
      </c>
      <c r="H434" s="18">
        <v>-1.7</v>
      </c>
      <c r="I434" s="18" t="s">
        <v>15</v>
      </c>
    </row>
    <row r="435" spans="1:9" s="18" customFormat="1" x14ac:dyDescent="0.25">
      <c r="A435" s="18" t="s">
        <v>93</v>
      </c>
      <c r="B435" s="18" t="s">
        <v>59</v>
      </c>
      <c r="C435" s="18">
        <v>2045</v>
      </c>
      <c r="D435" s="18" t="s">
        <v>24</v>
      </c>
      <c r="E435" s="18" t="s">
        <v>96</v>
      </c>
      <c r="F435" s="18" t="s">
        <v>19</v>
      </c>
      <c r="G435" s="18" t="s">
        <v>21</v>
      </c>
      <c r="H435" s="18">
        <v>-8.1</v>
      </c>
      <c r="I435" s="18" t="s">
        <v>15</v>
      </c>
    </row>
    <row r="436" spans="1:9" s="18" customFormat="1" x14ac:dyDescent="0.25">
      <c r="A436" s="18" t="s">
        <v>93</v>
      </c>
      <c r="B436" s="18" t="s">
        <v>59</v>
      </c>
      <c r="C436" s="18">
        <v>2055</v>
      </c>
      <c r="D436" s="18" t="s">
        <v>24</v>
      </c>
      <c r="E436" s="18" t="s">
        <v>96</v>
      </c>
      <c r="F436" s="18" t="s">
        <v>19</v>
      </c>
      <c r="G436" s="18" t="s">
        <v>21</v>
      </c>
      <c r="H436" s="18">
        <v>-19.7</v>
      </c>
      <c r="I436" s="18" t="s">
        <v>15</v>
      </c>
    </row>
    <row r="437" spans="1:9" s="18" customFormat="1" x14ac:dyDescent="0.25">
      <c r="A437" s="18" t="s">
        <v>93</v>
      </c>
      <c r="B437" s="18" t="s">
        <v>59</v>
      </c>
      <c r="C437" s="18">
        <v>2025</v>
      </c>
      <c r="D437" s="18" t="s">
        <v>24</v>
      </c>
      <c r="E437" s="18" t="s">
        <v>96</v>
      </c>
      <c r="F437" s="18" t="s">
        <v>17</v>
      </c>
      <c r="G437" s="18" t="s">
        <v>22</v>
      </c>
      <c r="H437" s="18">
        <v>0.1</v>
      </c>
      <c r="I437" s="18" t="s">
        <v>15</v>
      </c>
    </row>
    <row r="438" spans="1:9" s="18" customFormat="1" x14ac:dyDescent="0.25">
      <c r="A438" s="18" t="s">
        <v>93</v>
      </c>
      <c r="B438" s="18" t="s">
        <v>59</v>
      </c>
      <c r="C438" s="18">
        <v>2035</v>
      </c>
      <c r="D438" s="18" t="s">
        <v>24</v>
      </c>
      <c r="E438" s="18" t="s">
        <v>96</v>
      </c>
      <c r="F438" s="18" t="s">
        <v>17</v>
      </c>
      <c r="G438" s="18" t="s">
        <v>22</v>
      </c>
      <c r="H438" s="18">
        <v>-0.5</v>
      </c>
      <c r="I438" s="18" t="s">
        <v>15</v>
      </c>
    </row>
    <row r="439" spans="1:9" s="18" customFormat="1" x14ac:dyDescent="0.25">
      <c r="A439" s="18" t="s">
        <v>93</v>
      </c>
      <c r="B439" s="18" t="s">
        <v>59</v>
      </c>
      <c r="C439" s="18">
        <v>2045</v>
      </c>
      <c r="D439" s="18" t="s">
        <v>24</v>
      </c>
      <c r="E439" s="18" t="s">
        <v>96</v>
      </c>
      <c r="F439" s="18" t="s">
        <v>17</v>
      </c>
      <c r="G439" s="18" t="s">
        <v>22</v>
      </c>
      <c r="H439" s="18">
        <v>-4.2</v>
      </c>
      <c r="I439" s="18" t="s">
        <v>15</v>
      </c>
    </row>
    <row r="440" spans="1:9" s="18" customFormat="1" x14ac:dyDescent="0.25">
      <c r="A440" s="18" t="s">
        <v>93</v>
      </c>
      <c r="B440" s="18" t="s">
        <v>59</v>
      </c>
      <c r="C440" s="18">
        <v>2055</v>
      </c>
      <c r="D440" s="18" t="s">
        <v>24</v>
      </c>
      <c r="E440" s="18" t="s">
        <v>96</v>
      </c>
      <c r="F440" s="18" t="s">
        <v>17</v>
      </c>
      <c r="G440" s="18" t="s">
        <v>22</v>
      </c>
      <c r="H440" s="18">
        <v>-12.6</v>
      </c>
      <c r="I440" s="18" t="s">
        <v>15</v>
      </c>
    </row>
    <row r="441" spans="1:9" s="18" customFormat="1" x14ac:dyDescent="0.25">
      <c r="A441" s="18" t="s">
        <v>93</v>
      </c>
      <c r="B441" s="18" t="s">
        <v>59</v>
      </c>
      <c r="C441" s="18">
        <v>2025</v>
      </c>
      <c r="D441" s="18" t="s">
        <v>24</v>
      </c>
      <c r="E441" s="18" t="s">
        <v>96</v>
      </c>
      <c r="F441" s="18" t="s">
        <v>19</v>
      </c>
      <c r="G441" s="18" t="s">
        <v>22</v>
      </c>
      <c r="H441" s="18">
        <v>0.1</v>
      </c>
      <c r="I441" s="18" t="s">
        <v>15</v>
      </c>
    </row>
    <row r="442" spans="1:9" s="18" customFormat="1" x14ac:dyDescent="0.25">
      <c r="A442" s="18" t="s">
        <v>93</v>
      </c>
      <c r="B442" s="18" t="s">
        <v>59</v>
      </c>
      <c r="C442" s="18">
        <v>2035</v>
      </c>
      <c r="D442" s="18" t="s">
        <v>24</v>
      </c>
      <c r="E442" s="18" t="s">
        <v>96</v>
      </c>
      <c r="F442" s="18" t="s">
        <v>19</v>
      </c>
      <c r="G442" s="18" t="s">
        <v>22</v>
      </c>
      <c r="H442" s="18">
        <v>-0.2</v>
      </c>
      <c r="I442" s="18" t="s">
        <v>15</v>
      </c>
    </row>
    <row r="443" spans="1:9" s="18" customFormat="1" x14ac:dyDescent="0.25">
      <c r="A443" s="18" t="s">
        <v>93</v>
      </c>
      <c r="B443" s="18" t="s">
        <v>67</v>
      </c>
      <c r="C443" s="18">
        <v>2025</v>
      </c>
      <c r="D443" s="18" t="s">
        <v>24</v>
      </c>
      <c r="E443" s="18" t="s">
        <v>97</v>
      </c>
      <c r="F443" s="18" t="s">
        <v>19</v>
      </c>
      <c r="G443" s="18" t="s">
        <v>23</v>
      </c>
      <c r="H443" s="18">
        <v>-85.6</v>
      </c>
      <c r="I443" s="18" t="s">
        <v>15</v>
      </c>
    </row>
    <row r="444" spans="1:9" s="18" customFormat="1" x14ac:dyDescent="0.25">
      <c r="A444" s="18" t="s">
        <v>93</v>
      </c>
      <c r="B444" s="18" t="s">
        <v>67</v>
      </c>
      <c r="C444" s="18">
        <v>2045</v>
      </c>
      <c r="D444" s="18" t="s">
        <v>24</v>
      </c>
      <c r="E444" s="18" t="s">
        <v>97</v>
      </c>
      <c r="F444" s="18" t="s">
        <v>19</v>
      </c>
      <c r="G444" s="18" t="s">
        <v>22</v>
      </c>
      <c r="H444" s="18">
        <v>-193.3</v>
      </c>
      <c r="I444" s="18" t="s">
        <v>15</v>
      </c>
    </row>
    <row r="445" spans="1:9" s="18" customFormat="1" x14ac:dyDescent="0.25">
      <c r="A445" s="18" t="s">
        <v>93</v>
      </c>
      <c r="B445" s="18" t="s">
        <v>67</v>
      </c>
      <c r="C445" s="18">
        <v>2045</v>
      </c>
      <c r="D445" s="18" t="s">
        <v>24</v>
      </c>
      <c r="E445" s="18" t="s">
        <v>97</v>
      </c>
      <c r="F445" s="18" t="s">
        <v>19</v>
      </c>
      <c r="G445" s="18" t="s">
        <v>21</v>
      </c>
      <c r="H445" s="18">
        <v>-225.8</v>
      </c>
      <c r="I445" s="18" t="s">
        <v>15</v>
      </c>
    </row>
    <row r="446" spans="1:9" s="18" customFormat="1" x14ac:dyDescent="0.25">
      <c r="A446" s="18" t="s">
        <v>93</v>
      </c>
      <c r="B446" s="18" t="s">
        <v>67</v>
      </c>
      <c r="C446" s="18">
        <v>2045</v>
      </c>
      <c r="D446" s="18" t="s">
        <v>24</v>
      </c>
      <c r="E446" s="18" t="s">
        <v>97</v>
      </c>
      <c r="F446" s="18" t="s">
        <v>19</v>
      </c>
      <c r="G446" s="18" t="s">
        <v>20</v>
      </c>
      <c r="H446" s="18">
        <v>-152</v>
      </c>
      <c r="I446" s="18" t="s">
        <v>15</v>
      </c>
    </row>
    <row r="447" spans="1:9" s="18" customFormat="1" x14ac:dyDescent="0.25">
      <c r="A447" s="18" t="s">
        <v>93</v>
      </c>
      <c r="B447" s="18" t="s">
        <v>67</v>
      </c>
      <c r="C447" s="18">
        <v>2045</v>
      </c>
      <c r="D447" s="18" t="s">
        <v>24</v>
      </c>
      <c r="E447" s="18" t="s">
        <v>97</v>
      </c>
      <c r="F447" s="18" t="s">
        <v>19</v>
      </c>
      <c r="G447" s="18" t="s">
        <v>18</v>
      </c>
      <c r="H447" s="18">
        <v>-240.4</v>
      </c>
      <c r="I447" s="18" t="s">
        <v>15</v>
      </c>
    </row>
    <row r="448" spans="1:9" s="18" customFormat="1" x14ac:dyDescent="0.25">
      <c r="A448" s="18" t="s">
        <v>93</v>
      </c>
      <c r="B448" s="18" t="s">
        <v>67</v>
      </c>
      <c r="C448" s="18">
        <v>2035</v>
      </c>
      <c r="D448" s="18" t="s">
        <v>24</v>
      </c>
      <c r="E448" s="18" t="s">
        <v>97</v>
      </c>
      <c r="F448" s="18" t="s">
        <v>19</v>
      </c>
      <c r="G448" s="18" t="s">
        <v>23</v>
      </c>
      <c r="H448" s="18">
        <v>-204.1</v>
      </c>
      <c r="I448" s="18" t="s">
        <v>15</v>
      </c>
    </row>
    <row r="449" spans="1:11" s="18" customFormat="1" x14ac:dyDescent="0.25">
      <c r="A449" s="18" t="s">
        <v>93</v>
      </c>
      <c r="B449" s="18" t="s">
        <v>67</v>
      </c>
      <c r="C449" s="18">
        <v>2045</v>
      </c>
      <c r="D449" s="18" t="s">
        <v>24</v>
      </c>
      <c r="E449" s="18" t="s">
        <v>97</v>
      </c>
      <c r="F449" s="18" t="s">
        <v>17</v>
      </c>
      <c r="G449" s="18" t="s">
        <v>22</v>
      </c>
      <c r="H449" s="18">
        <v>-208</v>
      </c>
      <c r="I449" s="18" t="s">
        <v>15</v>
      </c>
    </row>
    <row r="450" spans="1:11" s="18" customFormat="1" x14ac:dyDescent="0.25">
      <c r="A450" s="18" t="s">
        <v>93</v>
      </c>
      <c r="B450" s="18" t="s">
        <v>67</v>
      </c>
      <c r="C450" s="18">
        <v>2045</v>
      </c>
      <c r="D450" s="18" t="s">
        <v>24</v>
      </c>
      <c r="E450" s="18" t="s">
        <v>97</v>
      </c>
      <c r="F450" s="18" t="s">
        <v>17</v>
      </c>
      <c r="G450" s="18" t="s">
        <v>21</v>
      </c>
      <c r="H450" s="18">
        <v>-234.1</v>
      </c>
      <c r="I450" s="18" t="s">
        <v>15</v>
      </c>
    </row>
    <row r="451" spans="1:11" s="18" customFormat="1" x14ac:dyDescent="0.25">
      <c r="A451" s="18" t="s">
        <v>93</v>
      </c>
      <c r="B451" s="18" t="s">
        <v>67</v>
      </c>
      <c r="C451" s="18">
        <v>2045</v>
      </c>
      <c r="D451" s="18" t="s">
        <v>24</v>
      </c>
      <c r="E451" s="18" t="s">
        <v>97</v>
      </c>
      <c r="F451" s="18" t="s">
        <v>17</v>
      </c>
      <c r="G451" s="18" t="s">
        <v>20</v>
      </c>
      <c r="H451" s="18">
        <v>-154.1</v>
      </c>
      <c r="I451" s="18" t="s">
        <v>15</v>
      </c>
    </row>
    <row r="452" spans="1:11" s="18" customFormat="1" x14ac:dyDescent="0.25">
      <c r="A452" s="18" t="s">
        <v>93</v>
      </c>
      <c r="B452" s="18" t="s">
        <v>67</v>
      </c>
      <c r="C452" s="18">
        <v>2045</v>
      </c>
      <c r="D452" s="18" t="s">
        <v>24</v>
      </c>
      <c r="E452" s="18" t="s">
        <v>97</v>
      </c>
      <c r="F452" s="18" t="s">
        <v>17</v>
      </c>
      <c r="G452" s="18" t="s">
        <v>18</v>
      </c>
      <c r="H452" s="18">
        <v>-248.7</v>
      </c>
      <c r="I452" s="18" t="s">
        <v>15</v>
      </c>
    </row>
    <row r="453" spans="1:11" s="18" customFormat="1" x14ac:dyDescent="0.25">
      <c r="A453" s="18" t="s">
        <v>93</v>
      </c>
      <c r="B453" s="18" t="s">
        <v>59</v>
      </c>
      <c r="C453" s="18">
        <v>2045</v>
      </c>
      <c r="D453" s="18" t="s">
        <v>12</v>
      </c>
      <c r="E453" s="18" t="s">
        <v>63</v>
      </c>
      <c r="F453" s="18" t="s">
        <v>19</v>
      </c>
      <c r="G453" s="18" t="s">
        <v>22</v>
      </c>
      <c r="H453" s="18">
        <v>13.7</v>
      </c>
      <c r="I453" s="18" t="s">
        <v>15</v>
      </c>
    </row>
    <row r="454" spans="1:11" s="18" customFormat="1" x14ac:dyDescent="0.25">
      <c r="A454" s="18" t="s">
        <v>93</v>
      </c>
      <c r="B454" s="18" t="s">
        <v>59</v>
      </c>
      <c r="C454" s="18">
        <v>2055</v>
      </c>
      <c r="D454" s="18" t="s">
        <v>12</v>
      </c>
      <c r="E454" s="18" t="s">
        <v>63</v>
      </c>
      <c r="F454" s="18" t="s">
        <v>19</v>
      </c>
      <c r="G454" s="18" t="s">
        <v>22</v>
      </c>
      <c r="H454" s="18">
        <v>7.7</v>
      </c>
      <c r="I454" s="18" t="s">
        <v>15</v>
      </c>
    </row>
    <row r="455" spans="1:11" s="18" customFormat="1" x14ac:dyDescent="0.25">
      <c r="A455" s="18" t="s">
        <v>93</v>
      </c>
      <c r="B455" s="18" t="s">
        <v>59</v>
      </c>
      <c r="C455" s="18">
        <v>2025</v>
      </c>
      <c r="D455" s="18" t="s">
        <v>12</v>
      </c>
      <c r="E455" s="18" t="s">
        <v>63</v>
      </c>
      <c r="F455" s="18" t="s">
        <v>17</v>
      </c>
      <c r="G455" s="18" t="s">
        <v>23</v>
      </c>
      <c r="H455" s="18">
        <v>124.1</v>
      </c>
      <c r="I455" s="18" t="s">
        <v>15</v>
      </c>
    </row>
    <row r="456" spans="1:11" s="18" customFormat="1" x14ac:dyDescent="0.25">
      <c r="A456" s="18" t="s">
        <v>93</v>
      </c>
      <c r="B456" s="18" t="s">
        <v>59</v>
      </c>
      <c r="C456" s="18">
        <v>2035</v>
      </c>
      <c r="D456" s="18" t="s">
        <v>12</v>
      </c>
      <c r="E456" s="18" t="s">
        <v>63</v>
      </c>
      <c r="F456" s="18" t="s">
        <v>17</v>
      </c>
      <c r="G456" s="18" t="s">
        <v>23</v>
      </c>
      <c r="H456" s="18">
        <v>109.7</v>
      </c>
      <c r="I456" s="18" t="s">
        <v>15</v>
      </c>
    </row>
    <row r="457" spans="1:11" s="18" customFormat="1" x14ac:dyDescent="0.25">
      <c r="A457" s="18" t="s">
        <v>93</v>
      </c>
      <c r="B457" s="18" t="s">
        <v>59</v>
      </c>
      <c r="C457" s="18">
        <v>2045</v>
      </c>
      <c r="D457" s="18" t="s">
        <v>12</v>
      </c>
      <c r="E457" s="18" t="s">
        <v>63</v>
      </c>
      <c r="F457" s="18" t="s">
        <v>17</v>
      </c>
      <c r="G457" s="18" t="s">
        <v>23</v>
      </c>
      <c r="H457" s="18">
        <v>73.5</v>
      </c>
      <c r="I457" s="18" t="s">
        <v>15</v>
      </c>
    </row>
    <row r="458" spans="1:11" s="18" customFormat="1" x14ac:dyDescent="0.25">
      <c r="A458" s="18" t="s">
        <v>93</v>
      </c>
      <c r="B458" s="18" t="s">
        <v>59</v>
      </c>
      <c r="C458" s="18">
        <v>2055</v>
      </c>
      <c r="D458" s="18" t="s">
        <v>12</v>
      </c>
      <c r="E458" s="18" t="s">
        <v>63</v>
      </c>
      <c r="F458" s="18" t="s">
        <v>17</v>
      </c>
      <c r="G458" s="18" t="s">
        <v>23</v>
      </c>
      <c r="H458" s="18">
        <v>45.3</v>
      </c>
      <c r="I458" s="18" t="s">
        <v>15</v>
      </c>
      <c r="J458" s="18">
        <f>H468+H478+H528</f>
        <v>-87</v>
      </c>
      <c r="K458" s="18">
        <f>H468+H478+H528+H458</f>
        <v>-41.7</v>
      </c>
    </row>
    <row r="459" spans="1:11" s="18" customFormat="1" x14ac:dyDescent="0.25">
      <c r="A459" s="18" t="s">
        <v>93</v>
      </c>
      <c r="B459" s="18" t="s">
        <v>59</v>
      </c>
      <c r="C459" s="18">
        <v>2025</v>
      </c>
      <c r="D459" s="18" t="s">
        <v>12</v>
      </c>
      <c r="E459" s="18" t="s">
        <v>63</v>
      </c>
      <c r="F459" s="18" t="s">
        <v>19</v>
      </c>
      <c r="G459" s="18" t="s">
        <v>23</v>
      </c>
      <c r="H459" s="18">
        <v>15.7</v>
      </c>
      <c r="I459" s="18" t="s">
        <v>15</v>
      </c>
    </row>
    <row r="460" spans="1:11" s="18" customFormat="1" x14ac:dyDescent="0.25">
      <c r="A460" s="18" t="s">
        <v>93</v>
      </c>
      <c r="B460" s="18" t="s">
        <v>59</v>
      </c>
      <c r="C460" s="18">
        <v>2035</v>
      </c>
      <c r="D460" s="18" t="s">
        <v>12</v>
      </c>
      <c r="E460" s="18" t="s">
        <v>63</v>
      </c>
      <c r="F460" s="18" t="s">
        <v>19</v>
      </c>
      <c r="G460" s="18" t="s">
        <v>23</v>
      </c>
      <c r="H460" s="18">
        <v>19.7</v>
      </c>
      <c r="I460" s="18" t="s">
        <v>15</v>
      </c>
    </row>
    <row r="461" spans="1:11" s="18" customFormat="1" x14ac:dyDescent="0.25">
      <c r="A461" s="18" t="s">
        <v>93</v>
      </c>
      <c r="B461" s="18" t="s">
        <v>59</v>
      </c>
      <c r="C461" s="18">
        <v>2045</v>
      </c>
      <c r="D461" s="18" t="s">
        <v>12</v>
      </c>
      <c r="E461" s="18" t="s">
        <v>63</v>
      </c>
      <c r="F461" s="18" t="s">
        <v>19</v>
      </c>
      <c r="G461" s="18" t="s">
        <v>23</v>
      </c>
      <c r="H461" s="18">
        <v>9</v>
      </c>
      <c r="I461" s="18" t="s">
        <v>15</v>
      </c>
    </row>
    <row r="462" spans="1:11" s="18" customFormat="1" x14ac:dyDescent="0.25">
      <c r="A462" s="18" t="s">
        <v>93</v>
      </c>
      <c r="B462" s="18" t="s">
        <v>59</v>
      </c>
      <c r="C462" s="18">
        <v>2055</v>
      </c>
      <c r="D462" s="18" t="s">
        <v>12</v>
      </c>
      <c r="E462" s="18" t="s">
        <v>63</v>
      </c>
      <c r="F462" s="18" t="s">
        <v>19</v>
      </c>
      <c r="G462" s="18" t="s">
        <v>23</v>
      </c>
      <c r="H462" s="18">
        <v>5.0999999999999996</v>
      </c>
      <c r="I462" s="18" t="s">
        <v>15</v>
      </c>
    </row>
    <row r="463" spans="1:11" s="18" customFormat="1" x14ac:dyDescent="0.25">
      <c r="A463" s="18" t="s">
        <v>93</v>
      </c>
      <c r="B463" s="18" t="s">
        <v>59</v>
      </c>
      <c r="C463" s="18">
        <v>2045</v>
      </c>
      <c r="D463" s="18" t="s">
        <v>12</v>
      </c>
      <c r="E463" s="18" t="s">
        <v>94</v>
      </c>
      <c r="F463" s="18" t="s">
        <v>19</v>
      </c>
      <c r="G463" s="18" t="s">
        <v>22</v>
      </c>
      <c r="H463" s="18">
        <v>-6.1</v>
      </c>
      <c r="I463" s="18" t="s">
        <v>15</v>
      </c>
    </row>
    <row r="464" spans="1:11" s="18" customFormat="1" x14ac:dyDescent="0.25">
      <c r="A464" s="18" t="s">
        <v>93</v>
      </c>
      <c r="B464" s="18" t="s">
        <v>59</v>
      </c>
      <c r="C464" s="18">
        <v>2055</v>
      </c>
      <c r="D464" s="18" t="s">
        <v>12</v>
      </c>
      <c r="E464" s="18" t="s">
        <v>94</v>
      </c>
      <c r="F464" s="18" t="s">
        <v>19</v>
      </c>
      <c r="G464" s="18" t="s">
        <v>22</v>
      </c>
      <c r="H464" s="18">
        <v>-6.9</v>
      </c>
      <c r="I464" s="18" t="s">
        <v>15</v>
      </c>
    </row>
    <row r="465" spans="1:11" s="18" customFormat="1" x14ac:dyDescent="0.25">
      <c r="A465" s="18" t="s">
        <v>93</v>
      </c>
      <c r="B465" s="18" t="s">
        <v>59</v>
      </c>
      <c r="C465" s="18">
        <v>2025</v>
      </c>
      <c r="D465" s="18" t="s">
        <v>12</v>
      </c>
      <c r="E465" s="18" t="s">
        <v>94</v>
      </c>
      <c r="F465" s="18" t="s">
        <v>17</v>
      </c>
      <c r="G465" s="18" t="s">
        <v>23</v>
      </c>
      <c r="H465" s="18">
        <v>-3.8</v>
      </c>
      <c r="I465" s="18" t="s">
        <v>15</v>
      </c>
    </row>
    <row r="466" spans="1:11" s="18" customFormat="1" x14ac:dyDescent="0.25">
      <c r="A466" s="18" t="s">
        <v>93</v>
      </c>
      <c r="B466" s="18" t="s">
        <v>59</v>
      </c>
      <c r="C466" s="18">
        <v>2035</v>
      </c>
      <c r="D466" s="18" t="s">
        <v>12</v>
      </c>
      <c r="E466" s="18" t="s">
        <v>94</v>
      </c>
      <c r="F466" s="18" t="s">
        <v>17</v>
      </c>
      <c r="G466" s="18" t="s">
        <v>23</v>
      </c>
      <c r="H466" s="18">
        <v>-7.6</v>
      </c>
      <c r="I466" s="18" t="s">
        <v>15</v>
      </c>
    </row>
    <row r="467" spans="1:11" s="18" customFormat="1" x14ac:dyDescent="0.25">
      <c r="A467" s="18" t="s">
        <v>93</v>
      </c>
      <c r="B467" s="18" t="s">
        <v>59</v>
      </c>
      <c r="C467" s="18">
        <v>2045</v>
      </c>
      <c r="D467" s="18" t="s">
        <v>12</v>
      </c>
      <c r="E467" s="18" t="s">
        <v>94</v>
      </c>
      <c r="F467" s="18" t="s">
        <v>17</v>
      </c>
      <c r="G467" s="18" t="s">
        <v>23</v>
      </c>
      <c r="H467" s="18">
        <v>-10.199999999999999</v>
      </c>
      <c r="I467" s="18" t="s">
        <v>15</v>
      </c>
    </row>
    <row r="468" spans="1:11" s="18" customFormat="1" x14ac:dyDescent="0.25">
      <c r="A468" s="18" t="s">
        <v>93</v>
      </c>
      <c r="B468" s="18" t="s">
        <v>59</v>
      </c>
      <c r="C468" s="18">
        <v>2055</v>
      </c>
      <c r="D468" s="18" t="s">
        <v>12</v>
      </c>
      <c r="E468" s="18" t="s">
        <v>94</v>
      </c>
      <c r="F468" s="18" t="s">
        <v>17</v>
      </c>
      <c r="G468" s="18" t="s">
        <v>23</v>
      </c>
      <c r="H468" s="18">
        <v>-12</v>
      </c>
      <c r="I468" s="18" t="s">
        <v>15</v>
      </c>
      <c r="J468" s="18">
        <f>H498+H508+H488+H518</f>
        <v>-326.7</v>
      </c>
      <c r="K468" s="18">
        <f>J468</f>
        <v>-326.7</v>
      </c>
    </row>
    <row r="469" spans="1:11" s="18" customFormat="1" x14ac:dyDescent="0.25">
      <c r="A469" s="18" t="s">
        <v>93</v>
      </c>
      <c r="B469" s="18" t="s">
        <v>59</v>
      </c>
      <c r="C469" s="18">
        <v>2025</v>
      </c>
      <c r="D469" s="18" t="s">
        <v>12</v>
      </c>
      <c r="E469" s="18" t="s">
        <v>94</v>
      </c>
      <c r="F469" s="18" t="s">
        <v>19</v>
      </c>
      <c r="G469" s="18" t="s">
        <v>23</v>
      </c>
      <c r="H469" s="18">
        <v>-5.7</v>
      </c>
      <c r="I469" s="18" t="s">
        <v>15</v>
      </c>
    </row>
    <row r="470" spans="1:11" s="18" customFormat="1" x14ac:dyDescent="0.25">
      <c r="A470" s="18" t="s">
        <v>93</v>
      </c>
      <c r="B470" s="18" t="s">
        <v>59</v>
      </c>
      <c r="C470" s="18">
        <v>2035</v>
      </c>
      <c r="D470" s="18" t="s">
        <v>12</v>
      </c>
      <c r="E470" s="18" t="s">
        <v>94</v>
      </c>
      <c r="F470" s="18" t="s">
        <v>19</v>
      </c>
      <c r="G470" s="18" t="s">
        <v>23</v>
      </c>
      <c r="H470" s="18">
        <v>-9.1</v>
      </c>
      <c r="I470" s="18" t="s">
        <v>15</v>
      </c>
    </row>
    <row r="471" spans="1:11" s="18" customFormat="1" x14ac:dyDescent="0.25">
      <c r="A471" s="18" t="s">
        <v>93</v>
      </c>
      <c r="B471" s="18" t="s">
        <v>59</v>
      </c>
      <c r="C471" s="18">
        <v>2045</v>
      </c>
      <c r="D471" s="18" t="s">
        <v>12</v>
      </c>
      <c r="E471" s="18" t="s">
        <v>94</v>
      </c>
      <c r="F471" s="18" t="s">
        <v>19</v>
      </c>
      <c r="G471" s="18" t="s">
        <v>23</v>
      </c>
      <c r="H471" s="18">
        <v>-11.3</v>
      </c>
      <c r="I471" s="18" t="s">
        <v>15</v>
      </c>
    </row>
    <row r="472" spans="1:11" s="18" customFormat="1" x14ac:dyDescent="0.25">
      <c r="A472" s="18" t="s">
        <v>93</v>
      </c>
      <c r="B472" s="18" t="s">
        <v>59</v>
      </c>
      <c r="C472" s="18">
        <v>2055</v>
      </c>
      <c r="D472" s="18" t="s">
        <v>12</v>
      </c>
      <c r="E472" s="18" t="s">
        <v>94</v>
      </c>
      <c r="F472" s="18" t="s">
        <v>19</v>
      </c>
      <c r="G472" s="18" t="s">
        <v>23</v>
      </c>
      <c r="H472" s="18">
        <v>-12.9</v>
      </c>
      <c r="I472" s="18" t="s">
        <v>15</v>
      </c>
    </row>
    <row r="473" spans="1:11" s="18" customFormat="1" x14ac:dyDescent="0.25">
      <c r="A473" s="18" t="s">
        <v>93</v>
      </c>
      <c r="B473" s="18" t="s">
        <v>59</v>
      </c>
      <c r="C473" s="18">
        <v>2045</v>
      </c>
      <c r="D473" s="18" t="s">
        <v>12</v>
      </c>
      <c r="E473" s="18" t="s">
        <v>60</v>
      </c>
      <c r="F473" s="18" t="s">
        <v>19</v>
      </c>
      <c r="G473" s="18" t="s">
        <v>22</v>
      </c>
      <c r="H473" s="18">
        <v>-1.9</v>
      </c>
      <c r="I473" s="18" t="s">
        <v>15</v>
      </c>
    </row>
    <row r="474" spans="1:11" s="18" customFormat="1" x14ac:dyDescent="0.25">
      <c r="A474" s="18" t="s">
        <v>93</v>
      </c>
      <c r="B474" s="18" t="s">
        <v>59</v>
      </c>
      <c r="C474" s="18">
        <v>2055</v>
      </c>
      <c r="D474" s="18" t="s">
        <v>12</v>
      </c>
      <c r="E474" s="18" t="s">
        <v>60</v>
      </c>
      <c r="F474" s="18" t="s">
        <v>19</v>
      </c>
      <c r="G474" s="18" t="s">
        <v>22</v>
      </c>
      <c r="H474" s="18">
        <v>-2.9</v>
      </c>
      <c r="I474" s="18" t="s">
        <v>15</v>
      </c>
    </row>
    <row r="475" spans="1:11" s="18" customFormat="1" x14ac:dyDescent="0.25">
      <c r="A475" s="18" t="s">
        <v>93</v>
      </c>
      <c r="B475" s="18" t="s">
        <v>59</v>
      </c>
      <c r="C475" s="18">
        <v>2025</v>
      </c>
      <c r="D475" s="18" t="s">
        <v>12</v>
      </c>
      <c r="E475" s="18" t="s">
        <v>60</v>
      </c>
      <c r="F475" s="18" t="s">
        <v>17</v>
      </c>
      <c r="G475" s="18" t="s">
        <v>23</v>
      </c>
      <c r="H475" s="18">
        <v>-4</v>
      </c>
      <c r="I475" s="18" t="s">
        <v>15</v>
      </c>
    </row>
    <row r="476" spans="1:11" s="18" customFormat="1" x14ac:dyDescent="0.25">
      <c r="A476" s="18" t="s">
        <v>93</v>
      </c>
      <c r="B476" s="18" t="s">
        <v>59</v>
      </c>
      <c r="C476" s="18">
        <v>2035</v>
      </c>
      <c r="D476" s="18" t="s">
        <v>12</v>
      </c>
      <c r="E476" s="18" t="s">
        <v>60</v>
      </c>
      <c r="F476" s="18" t="s">
        <v>17</v>
      </c>
      <c r="G476" s="18" t="s">
        <v>23</v>
      </c>
      <c r="H476" s="18">
        <v>-8.8000000000000007</v>
      </c>
      <c r="I476" s="18" t="s">
        <v>15</v>
      </c>
    </row>
    <row r="477" spans="1:11" s="18" customFormat="1" x14ac:dyDescent="0.25">
      <c r="A477" s="18" t="s">
        <v>93</v>
      </c>
      <c r="B477" s="18" t="s">
        <v>59</v>
      </c>
      <c r="C477" s="18">
        <v>2045</v>
      </c>
      <c r="D477" s="18" t="s">
        <v>12</v>
      </c>
      <c r="E477" s="18" t="s">
        <v>60</v>
      </c>
      <c r="F477" s="18" t="s">
        <v>17</v>
      </c>
      <c r="G477" s="18" t="s">
        <v>23</v>
      </c>
      <c r="H477" s="18">
        <v>-13</v>
      </c>
      <c r="I477" s="18" t="s">
        <v>15</v>
      </c>
    </row>
    <row r="478" spans="1:11" s="18" customFormat="1" x14ac:dyDescent="0.25">
      <c r="A478" s="18" t="s">
        <v>93</v>
      </c>
      <c r="B478" s="18" t="s">
        <v>59</v>
      </c>
      <c r="C478" s="18">
        <v>2055</v>
      </c>
      <c r="D478" s="18" t="s">
        <v>12</v>
      </c>
      <c r="E478" s="18" t="s">
        <v>60</v>
      </c>
      <c r="F478" s="18" t="s">
        <v>17</v>
      </c>
      <c r="G478" s="18" t="s">
        <v>23</v>
      </c>
      <c r="H478" s="18">
        <v>-15.8</v>
      </c>
      <c r="I478" s="18" t="s">
        <v>15</v>
      </c>
      <c r="J478" s="18">
        <f>J458+J468</f>
        <v>-413.7</v>
      </c>
      <c r="K478" s="18">
        <f>K458+K468</f>
        <v>-368.4</v>
      </c>
    </row>
    <row r="479" spans="1:11" s="18" customFormat="1" x14ac:dyDescent="0.25">
      <c r="A479" s="18" t="s">
        <v>93</v>
      </c>
      <c r="B479" s="18" t="s">
        <v>59</v>
      </c>
      <c r="C479" s="18">
        <v>2025</v>
      </c>
      <c r="D479" s="18" t="s">
        <v>12</v>
      </c>
      <c r="E479" s="18" t="s">
        <v>60</v>
      </c>
      <c r="F479" s="18" t="s">
        <v>19</v>
      </c>
      <c r="G479" s="18" t="s">
        <v>23</v>
      </c>
      <c r="H479" s="18">
        <v>-7</v>
      </c>
      <c r="I479" s="18" t="s">
        <v>15</v>
      </c>
    </row>
    <row r="480" spans="1:11" s="18" customFormat="1" x14ac:dyDescent="0.25">
      <c r="A480" s="18" t="s">
        <v>93</v>
      </c>
      <c r="B480" s="18" t="s">
        <v>59</v>
      </c>
      <c r="C480" s="18">
        <v>2035</v>
      </c>
      <c r="D480" s="18" t="s">
        <v>12</v>
      </c>
      <c r="E480" s="18" t="s">
        <v>60</v>
      </c>
      <c r="F480" s="18" t="s">
        <v>19</v>
      </c>
      <c r="G480" s="18" t="s">
        <v>23</v>
      </c>
      <c r="H480" s="18">
        <v>-10.7</v>
      </c>
      <c r="I480" s="18" t="s">
        <v>15</v>
      </c>
    </row>
    <row r="481" spans="1:9" s="18" customFormat="1" x14ac:dyDescent="0.25">
      <c r="A481" s="18" t="s">
        <v>93</v>
      </c>
      <c r="B481" s="18" t="s">
        <v>59</v>
      </c>
      <c r="C481" s="18">
        <v>2045</v>
      </c>
      <c r="D481" s="18" t="s">
        <v>12</v>
      </c>
      <c r="E481" s="18" t="s">
        <v>60</v>
      </c>
      <c r="F481" s="18" t="s">
        <v>19</v>
      </c>
      <c r="G481" s="18" t="s">
        <v>23</v>
      </c>
      <c r="H481" s="18">
        <v>-14.2</v>
      </c>
      <c r="I481" s="18" t="s">
        <v>15</v>
      </c>
    </row>
    <row r="482" spans="1:9" s="18" customFormat="1" x14ac:dyDescent="0.25">
      <c r="A482" s="18" t="s">
        <v>93</v>
      </c>
      <c r="B482" s="18" t="s">
        <v>59</v>
      </c>
      <c r="C482" s="18">
        <v>2055</v>
      </c>
      <c r="D482" s="18" t="s">
        <v>12</v>
      </c>
      <c r="E482" s="18" t="s">
        <v>60</v>
      </c>
      <c r="F482" s="18" t="s">
        <v>19</v>
      </c>
      <c r="G482" s="18" t="s">
        <v>23</v>
      </c>
      <c r="H482" s="18">
        <v>-16.7</v>
      </c>
      <c r="I482" s="18" t="s">
        <v>15</v>
      </c>
    </row>
    <row r="483" spans="1:9" s="18" customFormat="1" x14ac:dyDescent="0.25">
      <c r="A483" s="18" t="s">
        <v>93</v>
      </c>
      <c r="B483" s="18" t="s">
        <v>59</v>
      </c>
      <c r="C483" s="18">
        <v>2045</v>
      </c>
      <c r="D483" s="18" t="s">
        <v>12</v>
      </c>
      <c r="E483" s="18" t="s">
        <v>95</v>
      </c>
      <c r="F483" s="18" t="s">
        <v>19</v>
      </c>
      <c r="G483" s="18" t="s">
        <v>22</v>
      </c>
      <c r="H483" s="18">
        <v>-31.3</v>
      </c>
      <c r="I483" s="18" t="s">
        <v>15</v>
      </c>
    </row>
    <row r="484" spans="1:9" s="18" customFormat="1" x14ac:dyDescent="0.25">
      <c r="A484" s="18" t="s">
        <v>93</v>
      </c>
      <c r="B484" s="18" t="s">
        <v>59</v>
      </c>
      <c r="C484" s="18">
        <v>2055</v>
      </c>
      <c r="D484" s="18" t="s">
        <v>12</v>
      </c>
      <c r="E484" s="18" t="s">
        <v>95</v>
      </c>
      <c r="F484" s="18" t="s">
        <v>19</v>
      </c>
      <c r="G484" s="18" t="s">
        <v>22</v>
      </c>
      <c r="H484" s="18">
        <v>-32.700000000000003</v>
      </c>
      <c r="I484" s="18" t="s">
        <v>15</v>
      </c>
    </row>
    <row r="485" spans="1:9" s="18" customFormat="1" x14ac:dyDescent="0.25">
      <c r="A485" s="18" t="s">
        <v>93</v>
      </c>
      <c r="B485" s="18" t="s">
        <v>59</v>
      </c>
      <c r="C485" s="18">
        <v>2025</v>
      </c>
      <c r="D485" s="18" t="s">
        <v>12</v>
      </c>
      <c r="E485" s="18" t="s">
        <v>95</v>
      </c>
      <c r="F485" s="18" t="s">
        <v>17</v>
      </c>
      <c r="G485" s="18" t="s">
        <v>23</v>
      </c>
      <c r="H485" s="18">
        <v>-30.3</v>
      </c>
      <c r="I485" s="18" t="s">
        <v>15</v>
      </c>
    </row>
    <row r="486" spans="1:9" s="18" customFormat="1" x14ac:dyDescent="0.25">
      <c r="A486" s="18" t="s">
        <v>93</v>
      </c>
      <c r="B486" s="18" t="s">
        <v>59</v>
      </c>
      <c r="C486" s="18">
        <v>2035</v>
      </c>
      <c r="D486" s="18" t="s">
        <v>12</v>
      </c>
      <c r="E486" s="18" t="s">
        <v>95</v>
      </c>
      <c r="F486" s="18" t="s">
        <v>17</v>
      </c>
      <c r="G486" s="18" t="s">
        <v>23</v>
      </c>
      <c r="H486" s="18">
        <v>-67.099999999999994</v>
      </c>
      <c r="I486" s="18" t="s">
        <v>15</v>
      </c>
    </row>
    <row r="487" spans="1:9" s="18" customFormat="1" x14ac:dyDescent="0.25">
      <c r="A487" s="18" t="s">
        <v>93</v>
      </c>
      <c r="B487" s="18" t="s">
        <v>59</v>
      </c>
      <c r="C487" s="18">
        <v>2045</v>
      </c>
      <c r="D487" s="18" t="s">
        <v>12</v>
      </c>
      <c r="E487" s="18" t="s">
        <v>95</v>
      </c>
      <c r="F487" s="18" t="s">
        <v>17</v>
      </c>
      <c r="G487" s="18" t="s">
        <v>23</v>
      </c>
      <c r="H487" s="18">
        <v>-77.8</v>
      </c>
      <c r="I487" s="18" t="s">
        <v>15</v>
      </c>
    </row>
    <row r="488" spans="1:9" s="18" customFormat="1" x14ac:dyDescent="0.25">
      <c r="A488" s="18" t="s">
        <v>93</v>
      </c>
      <c r="B488" s="18" t="s">
        <v>59</v>
      </c>
      <c r="C488" s="18">
        <v>2055</v>
      </c>
      <c r="D488" s="18" t="s">
        <v>12</v>
      </c>
      <c r="E488" s="18" t="s">
        <v>95</v>
      </c>
      <c r="F488" s="18" t="s">
        <v>17</v>
      </c>
      <c r="G488" s="18" t="s">
        <v>23</v>
      </c>
      <c r="H488" s="18">
        <v>-91.9</v>
      </c>
      <c r="I488" s="18" t="s">
        <v>15</v>
      </c>
    </row>
    <row r="489" spans="1:9" s="18" customFormat="1" x14ac:dyDescent="0.25">
      <c r="A489" s="18" t="s">
        <v>93</v>
      </c>
      <c r="B489" s="18" t="s">
        <v>59</v>
      </c>
      <c r="C489" s="18">
        <v>2025</v>
      </c>
      <c r="D489" s="18" t="s">
        <v>12</v>
      </c>
      <c r="E489" s="18" t="s">
        <v>95</v>
      </c>
      <c r="F489" s="18" t="s">
        <v>19</v>
      </c>
      <c r="G489" s="18" t="s">
        <v>23</v>
      </c>
      <c r="H489" s="18">
        <v>-54.7</v>
      </c>
      <c r="I489" s="18" t="s">
        <v>15</v>
      </c>
    </row>
    <row r="490" spans="1:9" s="18" customFormat="1" x14ac:dyDescent="0.25">
      <c r="A490" s="18" t="s">
        <v>93</v>
      </c>
      <c r="B490" s="18" t="s">
        <v>59</v>
      </c>
      <c r="C490" s="18">
        <v>2035</v>
      </c>
      <c r="D490" s="18" t="s">
        <v>12</v>
      </c>
      <c r="E490" s="18" t="s">
        <v>95</v>
      </c>
      <c r="F490" s="18" t="s">
        <v>19</v>
      </c>
      <c r="G490" s="18" t="s">
        <v>23</v>
      </c>
      <c r="H490" s="18">
        <v>-91.1</v>
      </c>
      <c r="I490" s="18" t="s">
        <v>15</v>
      </c>
    </row>
    <row r="491" spans="1:9" s="18" customFormat="1" x14ac:dyDescent="0.25">
      <c r="A491" s="18" t="s">
        <v>93</v>
      </c>
      <c r="B491" s="18" t="s">
        <v>59</v>
      </c>
      <c r="C491" s="18">
        <v>2045</v>
      </c>
      <c r="D491" s="18" t="s">
        <v>12</v>
      </c>
      <c r="E491" s="18" t="s">
        <v>95</v>
      </c>
      <c r="F491" s="18" t="s">
        <v>19</v>
      </c>
      <c r="G491" s="18" t="s">
        <v>23</v>
      </c>
      <c r="H491" s="18">
        <v>-93.6</v>
      </c>
      <c r="I491" s="18" t="s">
        <v>15</v>
      </c>
    </row>
    <row r="492" spans="1:9" s="18" customFormat="1" x14ac:dyDescent="0.25">
      <c r="A492" s="18" t="s">
        <v>93</v>
      </c>
      <c r="B492" s="18" t="s">
        <v>59</v>
      </c>
      <c r="C492" s="18">
        <v>2055</v>
      </c>
      <c r="D492" s="18" t="s">
        <v>12</v>
      </c>
      <c r="E492" s="18" t="s">
        <v>95</v>
      </c>
      <c r="F492" s="18" t="s">
        <v>19</v>
      </c>
      <c r="G492" s="18" t="s">
        <v>23</v>
      </c>
      <c r="H492" s="18">
        <v>-89.6</v>
      </c>
      <c r="I492" s="18" t="s">
        <v>15</v>
      </c>
    </row>
    <row r="493" spans="1:9" s="18" customFormat="1" x14ac:dyDescent="0.25">
      <c r="A493" s="18" t="s">
        <v>93</v>
      </c>
      <c r="B493" s="18" t="s">
        <v>59</v>
      </c>
      <c r="C493" s="18">
        <v>2045</v>
      </c>
      <c r="D493" s="18" t="s">
        <v>12</v>
      </c>
      <c r="E493" s="18" t="s">
        <v>96</v>
      </c>
      <c r="F493" s="18" t="s">
        <v>19</v>
      </c>
      <c r="G493" s="18" t="s">
        <v>22</v>
      </c>
      <c r="H493" s="18">
        <v>-42.6</v>
      </c>
      <c r="I493" s="18" t="s">
        <v>15</v>
      </c>
    </row>
    <row r="494" spans="1:9" s="18" customFormat="1" x14ac:dyDescent="0.25">
      <c r="A494" s="18" t="s">
        <v>93</v>
      </c>
      <c r="B494" s="18" t="s">
        <v>59</v>
      </c>
      <c r="C494" s="18">
        <v>2055</v>
      </c>
      <c r="D494" s="18" t="s">
        <v>12</v>
      </c>
      <c r="E494" s="18" t="s">
        <v>96</v>
      </c>
      <c r="F494" s="18" t="s">
        <v>19</v>
      </c>
      <c r="G494" s="18" t="s">
        <v>22</v>
      </c>
      <c r="H494" s="18">
        <v>-47.6</v>
      </c>
      <c r="I494" s="18" t="s">
        <v>15</v>
      </c>
    </row>
    <row r="495" spans="1:9" s="18" customFormat="1" x14ac:dyDescent="0.25">
      <c r="A495" s="18" t="s">
        <v>93</v>
      </c>
      <c r="B495" s="18" t="s">
        <v>59</v>
      </c>
      <c r="C495" s="18">
        <v>2025</v>
      </c>
      <c r="D495" s="18" t="s">
        <v>12</v>
      </c>
      <c r="E495" s="18" t="s">
        <v>96</v>
      </c>
      <c r="F495" s="18" t="s">
        <v>17</v>
      </c>
      <c r="G495" s="18" t="s">
        <v>23</v>
      </c>
      <c r="I495" s="18" t="s">
        <v>15</v>
      </c>
    </row>
    <row r="496" spans="1:9" s="18" customFormat="1" x14ac:dyDescent="0.25">
      <c r="A496" s="18" t="s">
        <v>93</v>
      </c>
      <c r="B496" s="18" t="s">
        <v>59</v>
      </c>
      <c r="C496" s="18">
        <v>2035</v>
      </c>
      <c r="D496" s="18" t="s">
        <v>12</v>
      </c>
      <c r="E496" s="18" t="s">
        <v>96</v>
      </c>
      <c r="F496" s="18" t="s">
        <v>17</v>
      </c>
      <c r="G496" s="18" t="s">
        <v>23</v>
      </c>
      <c r="H496" s="18">
        <v>-59</v>
      </c>
      <c r="I496" s="18" t="s">
        <v>15</v>
      </c>
    </row>
    <row r="497" spans="1:9" s="18" customFormat="1" x14ac:dyDescent="0.25">
      <c r="A497" s="18" t="s">
        <v>93</v>
      </c>
      <c r="B497" s="18" t="s">
        <v>59</v>
      </c>
      <c r="C497" s="18">
        <v>2045</v>
      </c>
      <c r="D497" s="18" t="s">
        <v>12</v>
      </c>
      <c r="E497" s="18" t="s">
        <v>96</v>
      </c>
      <c r="F497" s="18" t="s">
        <v>17</v>
      </c>
      <c r="G497" s="18" t="s">
        <v>23</v>
      </c>
      <c r="H497" s="18">
        <v>-77.599999999999994</v>
      </c>
      <c r="I497" s="18" t="s">
        <v>15</v>
      </c>
    </row>
    <row r="498" spans="1:9" s="18" customFormat="1" x14ac:dyDescent="0.25">
      <c r="A498" s="18" t="s">
        <v>93</v>
      </c>
      <c r="B498" s="18" t="s">
        <v>59</v>
      </c>
      <c r="C498" s="18">
        <v>2055</v>
      </c>
      <c r="D498" s="18" t="s">
        <v>12</v>
      </c>
      <c r="E498" s="18" t="s">
        <v>96</v>
      </c>
      <c r="F498" s="18" t="s">
        <v>17</v>
      </c>
      <c r="G498" s="18" t="s">
        <v>23</v>
      </c>
      <c r="H498" s="18">
        <v>-107</v>
      </c>
      <c r="I498" s="18" t="s">
        <v>15</v>
      </c>
    </row>
    <row r="499" spans="1:9" s="18" customFormat="1" x14ac:dyDescent="0.25">
      <c r="A499" s="18" t="s">
        <v>93</v>
      </c>
      <c r="B499" s="18" t="s">
        <v>59</v>
      </c>
      <c r="C499" s="18">
        <v>2025</v>
      </c>
      <c r="D499" s="18" t="s">
        <v>12</v>
      </c>
      <c r="E499" s="18" t="s">
        <v>96</v>
      </c>
      <c r="F499" s="18" t="s">
        <v>19</v>
      </c>
      <c r="G499" s="18" t="s">
        <v>23</v>
      </c>
      <c r="I499" s="18" t="s">
        <v>15</v>
      </c>
    </row>
    <row r="500" spans="1:9" s="18" customFormat="1" x14ac:dyDescent="0.25">
      <c r="A500" s="18" t="s">
        <v>93</v>
      </c>
      <c r="B500" s="18" t="s">
        <v>59</v>
      </c>
      <c r="C500" s="18">
        <v>2035</v>
      </c>
      <c r="D500" s="18" t="s">
        <v>12</v>
      </c>
      <c r="E500" s="18" t="s">
        <v>96</v>
      </c>
      <c r="F500" s="18" t="s">
        <v>19</v>
      </c>
      <c r="G500" s="18" t="s">
        <v>23</v>
      </c>
      <c r="H500" s="18">
        <v>-60.3</v>
      </c>
      <c r="I500" s="18" t="s">
        <v>15</v>
      </c>
    </row>
    <row r="501" spans="1:9" s="18" customFormat="1" x14ac:dyDescent="0.25">
      <c r="A501" s="18" t="s">
        <v>93</v>
      </c>
      <c r="B501" s="18" t="s">
        <v>59</v>
      </c>
      <c r="C501" s="18">
        <v>2045</v>
      </c>
      <c r="D501" s="18" t="s">
        <v>12</v>
      </c>
      <c r="E501" s="18" t="s">
        <v>96</v>
      </c>
      <c r="F501" s="18" t="s">
        <v>19</v>
      </c>
      <c r="G501" s="18" t="s">
        <v>23</v>
      </c>
      <c r="H501" s="18">
        <v>-87.8</v>
      </c>
      <c r="I501" s="18" t="s">
        <v>15</v>
      </c>
    </row>
    <row r="502" spans="1:9" s="18" customFormat="1" x14ac:dyDescent="0.25">
      <c r="A502" s="18" t="s">
        <v>93</v>
      </c>
      <c r="B502" s="18" t="s">
        <v>59</v>
      </c>
      <c r="C502" s="18">
        <v>2055</v>
      </c>
      <c r="D502" s="18" t="s">
        <v>12</v>
      </c>
      <c r="E502" s="18" t="s">
        <v>96</v>
      </c>
      <c r="F502" s="18" t="s">
        <v>19</v>
      </c>
      <c r="G502" s="18" t="s">
        <v>23</v>
      </c>
      <c r="H502" s="18">
        <v>-115.7</v>
      </c>
      <c r="I502" s="18" t="s">
        <v>15</v>
      </c>
    </row>
    <row r="503" spans="1:9" s="18" customFormat="1" x14ac:dyDescent="0.25">
      <c r="A503" s="18" t="s">
        <v>93</v>
      </c>
      <c r="B503" s="18" t="s">
        <v>59</v>
      </c>
      <c r="C503" s="18">
        <v>2045</v>
      </c>
      <c r="D503" s="18" t="s">
        <v>12</v>
      </c>
      <c r="E503" s="18" t="s">
        <v>66</v>
      </c>
      <c r="F503" s="18" t="s">
        <v>19</v>
      </c>
      <c r="G503" s="18" t="s">
        <v>22</v>
      </c>
      <c r="H503" s="18">
        <v>1.1000000000000001</v>
      </c>
      <c r="I503" s="18" t="s">
        <v>15</v>
      </c>
    </row>
    <row r="504" spans="1:9" s="18" customFormat="1" x14ac:dyDescent="0.25">
      <c r="A504" s="18" t="s">
        <v>93</v>
      </c>
      <c r="B504" s="18" t="s">
        <v>59</v>
      </c>
      <c r="C504" s="18">
        <v>2055</v>
      </c>
      <c r="D504" s="18" t="s">
        <v>12</v>
      </c>
      <c r="E504" s="18" t="s">
        <v>66</v>
      </c>
      <c r="F504" s="18" t="s">
        <v>19</v>
      </c>
      <c r="G504" s="18" t="s">
        <v>22</v>
      </c>
      <c r="H504" s="18">
        <v>1</v>
      </c>
      <c r="I504" s="18" t="s">
        <v>15</v>
      </c>
    </row>
    <row r="505" spans="1:9" s="18" customFormat="1" x14ac:dyDescent="0.25">
      <c r="A505" s="18" t="s">
        <v>93</v>
      </c>
      <c r="B505" s="18" t="s">
        <v>59</v>
      </c>
      <c r="C505" s="18">
        <v>2025</v>
      </c>
      <c r="D505" s="18" t="s">
        <v>12</v>
      </c>
      <c r="E505" s="18" t="s">
        <v>66</v>
      </c>
      <c r="F505" s="18" t="s">
        <v>17</v>
      </c>
      <c r="G505" s="18" t="s">
        <v>23</v>
      </c>
      <c r="H505" s="18">
        <v>3.6</v>
      </c>
      <c r="I505" s="18" t="s">
        <v>15</v>
      </c>
    </row>
    <row r="506" spans="1:9" s="18" customFormat="1" x14ac:dyDescent="0.25">
      <c r="A506" s="18" t="s">
        <v>93</v>
      </c>
      <c r="B506" s="18" t="s">
        <v>59</v>
      </c>
      <c r="C506" s="18">
        <v>2035</v>
      </c>
      <c r="D506" s="18" t="s">
        <v>12</v>
      </c>
      <c r="E506" s="18" t="s">
        <v>66</v>
      </c>
      <c r="F506" s="18" t="s">
        <v>17</v>
      </c>
      <c r="G506" s="18" t="s">
        <v>23</v>
      </c>
      <c r="H506" s="18">
        <v>3</v>
      </c>
      <c r="I506" s="18" t="s">
        <v>15</v>
      </c>
    </row>
    <row r="507" spans="1:9" s="18" customFormat="1" x14ac:dyDescent="0.25">
      <c r="A507" s="18" t="s">
        <v>93</v>
      </c>
      <c r="B507" s="18" t="s">
        <v>59</v>
      </c>
      <c r="C507" s="18">
        <v>2045</v>
      </c>
      <c r="D507" s="18" t="s">
        <v>12</v>
      </c>
      <c r="E507" s="18" t="s">
        <v>66</v>
      </c>
      <c r="F507" s="18" t="s">
        <v>17</v>
      </c>
      <c r="G507" s="18" t="s">
        <v>23</v>
      </c>
      <c r="H507" s="18">
        <v>2.6</v>
      </c>
      <c r="I507" s="18" t="s">
        <v>15</v>
      </c>
    </row>
    <row r="508" spans="1:9" s="18" customFormat="1" x14ac:dyDescent="0.25">
      <c r="A508" s="18" t="s">
        <v>93</v>
      </c>
      <c r="B508" s="18" t="s">
        <v>59</v>
      </c>
      <c r="C508" s="18">
        <v>2055</v>
      </c>
      <c r="D508" s="18" t="s">
        <v>12</v>
      </c>
      <c r="E508" s="18" t="s">
        <v>66</v>
      </c>
      <c r="F508" s="18" t="s">
        <v>17</v>
      </c>
      <c r="G508" s="18" t="s">
        <v>23</v>
      </c>
      <c r="H508" s="18">
        <v>2.4</v>
      </c>
      <c r="I508" s="18" t="s">
        <v>15</v>
      </c>
    </row>
    <row r="509" spans="1:9" s="18" customFormat="1" x14ac:dyDescent="0.25">
      <c r="A509" s="18" t="s">
        <v>93</v>
      </c>
      <c r="B509" s="18" t="s">
        <v>59</v>
      </c>
      <c r="C509" s="18">
        <v>2025</v>
      </c>
      <c r="D509" s="18" t="s">
        <v>12</v>
      </c>
      <c r="E509" s="18" t="s">
        <v>66</v>
      </c>
      <c r="F509" s="18" t="s">
        <v>19</v>
      </c>
      <c r="G509" s="18" t="s">
        <v>23</v>
      </c>
      <c r="H509" s="18">
        <v>6.9</v>
      </c>
      <c r="I509" s="18" t="s">
        <v>15</v>
      </c>
    </row>
    <row r="510" spans="1:9" s="18" customFormat="1" x14ac:dyDescent="0.25">
      <c r="A510" s="18" t="s">
        <v>93</v>
      </c>
      <c r="B510" s="18" t="s">
        <v>59</v>
      </c>
      <c r="C510" s="18">
        <v>2035</v>
      </c>
      <c r="D510" s="18" t="s">
        <v>12</v>
      </c>
      <c r="E510" s="18" t="s">
        <v>66</v>
      </c>
      <c r="F510" s="18" t="s">
        <v>19</v>
      </c>
      <c r="G510" s="18" t="s">
        <v>23</v>
      </c>
      <c r="H510" s="18">
        <v>5.4</v>
      </c>
      <c r="I510" s="18" t="s">
        <v>15</v>
      </c>
    </row>
    <row r="511" spans="1:9" s="18" customFormat="1" x14ac:dyDescent="0.25">
      <c r="A511" s="18" t="s">
        <v>93</v>
      </c>
      <c r="B511" s="18" t="s">
        <v>59</v>
      </c>
      <c r="C511" s="18">
        <v>2045</v>
      </c>
      <c r="D511" s="18" t="s">
        <v>12</v>
      </c>
      <c r="E511" s="18" t="s">
        <v>66</v>
      </c>
      <c r="F511" s="18" t="s">
        <v>19</v>
      </c>
      <c r="G511" s="18" t="s">
        <v>23</v>
      </c>
      <c r="H511" s="18">
        <v>5</v>
      </c>
      <c r="I511" s="18" t="s">
        <v>15</v>
      </c>
    </row>
    <row r="512" spans="1:9" s="18" customFormat="1" x14ac:dyDescent="0.25">
      <c r="A512" s="18" t="s">
        <v>93</v>
      </c>
      <c r="B512" s="18" t="s">
        <v>59</v>
      </c>
      <c r="C512" s="18">
        <v>2055</v>
      </c>
      <c r="D512" s="18" t="s">
        <v>12</v>
      </c>
      <c r="E512" s="18" t="s">
        <v>66</v>
      </c>
      <c r="F512" s="18" t="s">
        <v>19</v>
      </c>
      <c r="G512" s="18" t="s">
        <v>23</v>
      </c>
      <c r="H512" s="18">
        <v>4.5999999999999996</v>
      </c>
      <c r="I512" s="18" t="s">
        <v>15</v>
      </c>
    </row>
    <row r="513" spans="1:9" s="18" customFormat="1" x14ac:dyDescent="0.25">
      <c r="A513" s="18" t="s">
        <v>93</v>
      </c>
      <c r="B513" s="18" t="s">
        <v>59</v>
      </c>
      <c r="C513" s="18">
        <v>2045</v>
      </c>
      <c r="D513" s="18" t="s">
        <v>12</v>
      </c>
      <c r="E513" s="18" t="s">
        <v>64</v>
      </c>
      <c r="F513" s="18" t="s">
        <v>19</v>
      </c>
      <c r="G513" s="18" t="s">
        <v>22</v>
      </c>
      <c r="H513" s="18">
        <v>-36.4</v>
      </c>
      <c r="I513" s="18" t="s">
        <v>15</v>
      </c>
    </row>
    <row r="514" spans="1:9" s="18" customFormat="1" x14ac:dyDescent="0.25">
      <c r="A514" s="18" t="s">
        <v>93</v>
      </c>
      <c r="B514" s="18" t="s">
        <v>59</v>
      </c>
      <c r="C514" s="18">
        <v>2055</v>
      </c>
      <c r="D514" s="18" t="s">
        <v>12</v>
      </c>
      <c r="E514" s="18" t="s">
        <v>64</v>
      </c>
      <c r="F514" s="18" t="s">
        <v>19</v>
      </c>
      <c r="G514" s="18" t="s">
        <v>22</v>
      </c>
      <c r="H514" s="18">
        <v>-33.9</v>
      </c>
      <c r="I514" s="18" t="s">
        <v>15</v>
      </c>
    </row>
    <row r="515" spans="1:9" s="18" customFormat="1" x14ac:dyDescent="0.25">
      <c r="A515" s="18" t="s">
        <v>93</v>
      </c>
      <c r="B515" s="18" t="s">
        <v>59</v>
      </c>
      <c r="C515" s="18">
        <v>2025</v>
      </c>
      <c r="D515" s="18" t="s">
        <v>12</v>
      </c>
      <c r="E515" s="18" t="s">
        <v>64</v>
      </c>
      <c r="F515" s="18" t="s">
        <v>17</v>
      </c>
      <c r="G515" s="18" t="s">
        <v>23</v>
      </c>
      <c r="H515" s="18">
        <v>-153.19999999999999</v>
      </c>
      <c r="I515" s="18" t="s">
        <v>15</v>
      </c>
    </row>
    <row r="516" spans="1:9" s="18" customFormat="1" x14ac:dyDescent="0.25">
      <c r="A516" s="18" t="s">
        <v>93</v>
      </c>
      <c r="B516" s="18" t="s">
        <v>59</v>
      </c>
      <c r="C516" s="18">
        <v>2035</v>
      </c>
      <c r="D516" s="18" t="s">
        <v>12</v>
      </c>
      <c r="E516" s="18" t="s">
        <v>64</v>
      </c>
      <c r="F516" s="18" t="s">
        <v>17</v>
      </c>
      <c r="G516" s="18" t="s">
        <v>23</v>
      </c>
      <c r="H516" s="18">
        <v>-173.5</v>
      </c>
      <c r="I516" s="18" t="s">
        <v>15</v>
      </c>
    </row>
    <row r="517" spans="1:9" s="18" customFormat="1" x14ac:dyDescent="0.25">
      <c r="A517" s="18" t="s">
        <v>93</v>
      </c>
      <c r="B517" s="18" t="s">
        <v>59</v>
      </c>
      <c r="C517" s="18">
        <v>2045</v>
      </c>
      <c r="D517" s="18" t="s">
        <v>12</v>
      </c>
      <c r="E517" s="18" t="s">
        <v>64</v>
      </c>
      <c r="F517" s="18" t="s">
        <v>17</v>
      </c>
      <c r="G517" s="18" t="s">
        <v>23</v>
      </c>
      <c r="H517" s="18">
        <v>-154.1</v>
      </c>
      <c r="I517" s="18" t="s">
        <v>15</v>
      </c>
    </row>
    <row r="518" spans="1:9" s="18" customFormat="1" x14ac:dyDescent="0.25">
      <c r="A518" s="18" t="s">
        <v>93</v>
      </c>
      <c r="B518" s="18" t="s">
        <v>59</v>
      </c>
      <c r="C518" s="18">
        <v>2055</v>
      </c>
      <c r="D518" s="18" t="s">
        <v>12</v>
      </c>
      <c r="E518" s="18" t="s">
        <v>64</v>
      </c>
      <c r="F518" s="18" t="s">
        <v>17</v>
      </c>
      <c r="G518" s="18" t="s">
        <v>23</v>
      </c>
      <c r="H518" s="18">
        <v>-130.19999999999999</v>
      </c>
      <c r="I518" s="18" t="s">
        <v>15</v>
      </c>
    </row>
    <row r="519" spans="1:9" s="18" customFormat="1" x14ac:dyDescent="0.25">
      <c r="A519" s="18" t="s">
        <v>93</v>
      </c>
      <c r="B519" s="18" t="s">
        <v>59</v>
      </c>
      <c r="C519" s="18">
        <v>2025</v>
      </c>
      <c r="D519" s="18" t="s">
        <v>12</v>
      </c>
      <c r="E519" s="18" t="s">
        <v>64</v>
      </c>
      <c r="F519" s="18" t="s">
        <v>19</v>
      </c>
      <c r="G519" s="18" t="s">
        <v>23</v>
      </c>
      <c r="H519" s="18">
        <v>-153.1</v>
      </c>
      <c r="I519" s="18" t="s">
        <v>15</v>
      </c>
    </row>
    <row r="520" spans="1:9" s="18" customFormat="1" x14ac:dyDescent="0.25">
      <c r="A520" s="18" t="s">
        <v>93</v>
      </c>
      <c r="B520" s="18" t="s">
        <v>59</v>
      </c>
      <c r="C520" s="18">
        <v>2035</v>
      </c>
      <c r="D520" s="18" t="s">
        <v>12</v>
      </c>
      <c r="E520" s="18" t="s">
        <v>64</v>
      </c>
      <c r="F520" s="18" t="s">
        <v>19</v>
      </c>
      <c r="G520" s="18" t="s">
        <v>23</v>
      </c>
      <c r="H520" s="18">
        <v>-138.6</v>
      </c>
      <c r="I520" s="18" t="s">
        <v>15</v>
      </c>
    </row>
    <row r="521" spans="1:9" s="18" customFormat="1" x14ac:dyDescent="0.25">
      <c r="A521" s="18" t="s">
        <v>93</v>
      </c>
      <c r="B521" s="18" t="s">
        <v>59</v>
      </c>
      <c r="C521" s="18">
        <v>2045</v>
      </c>
      <c r="D521" s="18" t="s">
        <v>12</v>
      </c>
      <c r="E521" s="18" t="s">
        <v>64</v>
      </c>
      <c r="F521" s="18" t="s">
        <v>19</v>
      </c>
      <c r="G521" s="18" t="s">
        <v>23</v>
      </c>
      <c r="H521" s="18">
        <v>-112.8</v>
      </c>
      <c r="I521" s="18" t="s">
        <v>15</v>
      </c>
    </row>
    <row r="522" spans="1:9" s="18" customFormat="1" x14ac:dyDescent="0.25">
      <c r="A522" s="18" t="s">
        <v>93</v>
      </c>
      <c r="B522" s="18" t="s">
        <v>59</v>
      </c>
      <c r="C522" s="18">
        <v>2055</v>
      </c>
      <c r="D522" s="18" t="s">
        <v>12</v>
      </c>
      <c r="E522" s="18" t="s">
        <v>64</v>
      </c>
      <c r="F522" s="18" t="s">
        <v>19</v>
      </c>
      <c r="G522" s="18" t="s">
        <v>23</v>
      </c>
      <c r="H522" s="18">
        <v>-97.8</v>
      </c>
      <c r="I522" s="18" t="s">
        <v>15</v>
      </c>
    </row>
    <row r="523" spans="1:9" s="18" customFormat="1" x14ac:dyDescent="0.25">
      <c r="A523" s="18" t="s">
        <v>93</v>
      </c>
      <c r="B523" s="18" t="s">
        <v>59</v>
      </c>
      <c r="C523" s="18">
        <v>2045</v>
      </c>
      <c r="D523" s="18" t="s">
        <v>12</v>
      </c>
      <c r="E523" s="18" t="s">
        <v>62</v>
      </c>
      <c r="F523" s="18" t="s">
        <v>19</v>
      </c>
      <c r="G523" s="18" t="s">
        <v>22</v>
      </c>
      <c r="H523" s="18">
        <v>-5.5</v>
      </c>
      <c r="I523" s="18" t="s">
        <v>15</v>
      </c>
    </row>
    <row r="524" spans="1:9" s="18" customFormat="1" x14ac:dyDescent="0.25">
      <c r="A524" s="18" t="s">
        <v>93</v>
      </c>
      <c r="B524" s="18" t="s">
        <v>59</v>
      </c>
      <c r="C524" s="18">
        <v>2055</v>
      </c>
      <c r="D524" s="18" t="s">
        <v>12</v>
      </c>
      <c r="E524" s="18" t="s">
        <v>62</v>
      </c>
      <c r="F524" s="18" t="s">
        <v>19</v>
      </c>
      <c r="G524" s="18" t="s">
        <v>22</v>
      </c>
      <c r="H524" s="18">
        <v>-8</v>
      </c>
      <c r="I524" s="18" t="s">
        <v>15</v>
      </c>
    </row>
    <row r="525" spans="1:9" s="18" customFormat="1" x14ac:dyDescent="0.25">
      <c r="A525" s="18" t="s">
        <v>93</v>
      </c>
      <c r="B525" s="18" t="s">
        <v>59</v>
      </c>
      <c r="C525" s="18">
        <v>2025</v>
      </c>
      <c r="D525" s="18" t="s">
        <v>12</v>
      </c>
      <c r="E525" s="18" t="s">
        <v>62</v>
      </c>
      <c r="F525" s="18" t="s">
        <v>17</v>
      </c>
      <c r="G525" s="18" t="s">
        <v>23</v>
      </c>
      <c r="H525" s="18">
        <v>-33.299999999999997</v>
      </c>
      <c r="I525" s="18" t="s">
        <v>15</v>
      </c>
    </row>
    <row r="526" spans="1:9" s="18" customFormat="1" x14ac:dyDescent="0.25">
      <c r="A526" s="18" t="s">
        <v>93</v>
      </c>
      <c r="B526" s="18" t="s">
        <v>59</v>
      </c>
      <c r="C526" s="18">
        <v>2035</v>
      </c>
      <c r="D526" s="18" t="s">
        <v>12</v>
      </c>
      <c r="E526" s="18" t="s">
        <v>62</v>
      </c>
      <c r="F526" s="18" t="s">
        <v>17</v>
      </c>
      <c r="G526" s="18" t="s">
        <v>23</v>
      </c>
      <c r="H526" s="18">
        <v>-44.3</v>
      </c>
      <c r="I526" s="18" t="s">
        <v>15</v>
      </c>
    </row>
    <row r="527" spans="1:9" s="18" customFormat="1" x14ac:dyDescent="0.25">
      <c r="A527" s="18" t="s">
        <v>93</v>
      </c>
      <c r="B527" s="18" t="s">
        <v>59</v>
      </c>
      <c r="C527" s="18">
        <v>2045</v>
      </c>
      <c r="D527" s="18" t="s">
        <v>12</v>
      </c>
      <c r="E527" s="18" t="s">
        <v>62</v>
      </c>
      <c r="F527" s="18" t="s">
        <v>17</v>
      </c>
      <c r="G527" s="18" t="s">
        <v>23</v>
      </c>
      <c r="H527" s="18">
        <v>-51.2</v>
      </c>
      <c r="I527" s="18" t="s">
        <v>15</v>
      </c>
    </row>
    <row r="528" spans="1:9" s="18" customFormat="1" x14ac:dyDescent="0.25">
      <c r="A528" s="18" t="s">
        <v>93</v>
      </c>
      <c r="B528" s="18" t="s">
        <v>59</v>
      </c>
      <c r="C528" s="18">
        <v>2055</v>
      </c>
      <c r="D528" s="18" t="s">
        <v>12</v>
      </c>
      <c r="E528" s="18" t="s">
        <v>62</v>
      </c>
      <c r="F528" s="18" t="s">
        <v>17</v>
      </c>
      <c r="G528" s="18" t="s">
        <v>23</v>
      </c>
      <c r="H528" s="18">
        <v>-59.2</v>
      </c>
      <c r="I528" s="18" t="s">
        <v>15</v>
      </c>
    </row>
    <row r="529" spans="1:9" s="18" customFormat="1" x14ac:dyDescent="0.25">
      <c r="A529" s="18" t="s">
        <v>93</v>
      </c>
      <c r="B529" s="18" t="s">
        <v>59</v>
      </c>
      <c r="C529" s="18">
        <v>2025</v>
      </c>
      <c r="D529" s="18" t="s">
        <v>12</v>
      </c>
      <c r="E529" s="18" t="s">
        <v>62</v>
      </c>
      <c r="F529" s="18" t="s">
        <v>19</v>
      </c>
      <c r="G529" s="18" t="s">
        <v>23</v>
      </c>
      <c r="H529" s="18">
        <v>-34.200000000000003</v>
      </c>
      <c r="I529" s="18" t="s">
        <v>15</v>
      </c>
    </row>
    <row r="530" spans="1:9" s="18" customFormat="1" x14ac:dyDescent="0.25">
      <c r="A530" s="18" t="s">
        <v>93</v>
      </c>
      <c r="B530" s="18" t="s">
        <v>59</v>
      </c>
      <c r="C530" s="18">
        <v>2035</v>
      </c>
      <c r="D530" s="18" t="s">
        <v>12</v>
      </c>
      <c r="E530" s="18" t="s">
        <v>62</v>
      </c>
      <c r="F530" s="18" t="s">
        <v>19</v>
      </c>
      <c r="G530" s="18" t="s">
        <v>23</v>
      </c>
      <c r="H530" s="18">
        <v>-43.6</v>
      </c>
      <c r="I530" s="18" t="s">
        <v>15</v>
      </c>
    </row>
    <row r="531" spans="1:9" s="18" customFormat="1" x14ac:dyDescent="0.25">
      <c r="A531" s="18" t="s">
        <v>93</v>
      </c>
      <c r="B531" s="18" t="s">
        <v>59</v>
      </c>
      <c r="C531" s="18">
        <v>2045</v>
      </c>
      <c r="D531" s="18" t="s">
        <v>12</v>
      </c>
      <c r="E531" s="18" t="s">
        <v>62</v>
      </c>
      <c r="F531" s="18" t="s">
        <v>19</v>
      </c>
      <c r="G531" s="18" t="s">
        <v>23</v>
      </c>
      <c r="H531" s="18">
        <v>-47.3</v>
      </c>
      <c r="I531" s="18" t="s">
        <v>15</v>
      </c>
    </row>
    <row r="532" spans="1:9" s="18" customFormat="1" x14ac:dyDescent="0.25">
      <c r="A532" s="18" t="s">
        <v>93</v>
      </c>
      <c r="B532" s="18" t="s">
        <v>59</v>
      </c>
      <c r="C532" s="18">
        <v>2055</v>
      </c>
      <c r="D532" s="18" t="s">
        <v>12</v>
      </c>
      <c r="E532" s="18" t="s">
        <v>62</v>
      </c>
      <c r="F532" s="18" t="s">
        <v>19</v>
      </c>
      <c r="G532" s="18" t="s">
        <v>23</v>
      </c>
      <c r="H532" s="18">
        <v>-52</v>
      </c>
      <c r="I532" s="18" t="s">
        <v>15</v>
      </c>
    </row>
    <row r="533" spans="1:9" s="18" customFormat="1" x14ac:dyDescent="0.25">
      <c r="A533" s="18" t="s">
        <v>93</v>
      </c>
      <c r="B533" s="18" t="s">
        <v>67</v>
      </c>
      <c r="C533" s="18">
        <v>2055</v>
      </c>
      <c r="D533" s="18" t="s">
        <v>12</v>
      </c>
      <c r="E533" s="18" t="s">
        <v>97</v>
      </c>
      <c r="F533" s="18" t="s">
        <v>19</v>
      </c>
      <c r="G533" s="18" t="s">
        <v>23</v>
      </c>
      <c r="H533" s="18">
        <v>-375</v>
      </c>
      <c r="I533" s="18" t="s">
        <v>15</v>
      </c>
    </row>
    <row r="534" spans="1:9" s="18" customFormat="1" x14ac:dyDescent="0.25">
      <c r="A534" s="18" t="s">
        <v>93</v>
      </c>
      <c r="B534" s="18" t="s">
        <v>67</v>
      </c>
      <c r="C534" s="18">
        <v>2055</v>
      </c>
      <c r="D534" s="18" t="s">
        <v>12</v>
      </c>
      <c r="E534" s="18" t="s">
        <v>97</v>
      </c>
      <c r="F534" s="18" t="s">
        <v>19</v>
      </c>
      <c r="G534" s="18" t="s">
        <v>22</v>
      </c>
      <c r="H534" s="18">
        <v>-123.3</v>
      </c>
      <c r="I534" s="18" t="s">
        <v>15</v>
      </c>
    </row>
    <row r="535" spans="1:9" s="18" customFormat="1" x14ac:dyDescent="0.25">
      <c r="A535" s="18" t="s">
        <v>93</v>
      </c>
      <c r="B535" s="18" t="s">
        <v>67</v>
      </c>
      <c r="C535" s="18">
        <v>2055</v>
      </c>
      <c r="D535" s="18" t="s">
        <v>12</v>
      </c>
      <c r="E535" s="18" t="s">
        <v>97</v>
      </c>
      <c r="F535" s="18" t="s">
        <v>19</v>
      </c>
      <c r="G535" s="18" t="s">
        <v>21</v>
      </c>
      <c r="H535" s="18">
        <v>-255.2</v>
      </c>
      <c r="I535" s="18" t="s">
        <v>15</v>
      </c>
    </row>
    <row r="536" spans="1:9" s="18" customFormat="1" x14ac:dyDescent="0.25">
      <c r="A536" s="18" t="s">
        <v>93</v>
      </c>
      <c r="B536" s="18" t="s">
        <v>67</v>
      </c>
      <c r="C536" s="18">
        <v>2055</v>
      </c>
      <c r="D536" s="18" t="s">
        <v>12</v>
      </c>
      <c r="E536" s="18" t="s">
        <v>97</v>
      </c>
      <c r="F536" s="18" t="s">
        <v>19</v>
      </c>
      <c r="G536" s="18" t="s">
        <v>20</v>
      </c>
      <c r="H536" s="18">
        <v>-42.3</v>
      </c>
      <c r="I536" s="18" t="s">
        <v>15</v>
      </c>
    </row>
    <row r="537" spans="1:9" s="18" customFormat="1" x14ac:dyDescent="0.25">
      <c r="A537" s="18" t="s">
        <v>93</v>
      </c>
      <c r="B537" s="18" t="s">
        <v>67</v>
      </c>
      <c r="C537" s="18">
        <v>2055</v>
      </c>
      <c r="D537" s="18" t="s">
        <v>12</v>
      </c>
      <c r="E537" s="18" t="s">
        <v>97</v>
      </c>
      <c r="F537" s="18" t="s">
        <v>19</v>
      </c>
      <c r="G537" s="18" t="s">
        <v>18</v>
      </c>
      <c r="H537" s="18">
        <v>-314.7</v>
      </c>
      <c r="I537" s="18" t="s">
        <v>15</v>
      </c>
    </row>
    <row r="538" spans="1:9" s="18" customFormat="1" x14ac:dyDescent="0.25">
      <c r="A538" s="18" t="s">
        <v>93</v>
      </c>
      <c r="B538" s="18" t="s">
        <v>67</v>
      </c>
      <c r="C538" s="18">
        <v>2055</v>
      </c>
      <c r="D538" s="18" t="s">
        <v>12</v>
      </c>
      <c r="E538" s="18" t="s">
        <v>97</v>
      </c>
      <c r="F538" s="18" t="s">
        <v>17</v>
      </c>
      <c r="G538" s="18" t="s">
        <v>23</v>
      </c>
      <c r="H538" s="18">
        <v>-368.4</v>
      </c>
      <c r="I538" s="18" t="s">
        <v>15</v>
      </c>
    </row>
    <row r="539" spans="1:9" s="18" customFormat="1" x14ac:dyDescent="0.25">
      <c r="A539" s="18" t="s">
        <v>93</v>
      </c>
      <c r="B539" s="18" t="s">
        <v>67</v>
      </c>
      <c r="C539" s="18">
        <v>2055</v>
      </c>
      <c r="D539" s="18" t="s">
        <v>12</v>
      </c>
      <c r="E539" s="18" t="s">
        <v>97</v>
      </c>
      <c r="F539" s="18" t="s">
        <v>17</v>
      </c>
      <c r="G539" s="18" t="s">
        <v>22</v>
      </c>
      <c r="H539" s="18">
        <v>-153.1</v>
      </c>
      <c r="I539" s="18" t="s">
        <v>15</v>
      </c>
    </row>
    <row r="540" spans="1:9" s="18" customFormat="1" x14ac:dyDescent="0.25">
      <c r="A540" s="18" t="s">
        <v>93</v>
      </c>
      <c r="B540" s="18" t="s">
        <v>67</v>
      </c>
      <c r="C540" s="18">
        <v>2055</v>
      </c>
      <c r="D540" s="18" t="s">
        <v>12</v>
      </c>
      <c r="E540" s="18" t="s">
        <v>97</v>
      </c>
      <c r="F540" s="18" t="s">
        <v>17</v>
      </c>
      <c r="G540" s="18" t="s">
        <v>21</v>
      </c>
      <c r="H540" s="18">
        <v>-248.8</v>
      </c>
      <c r="I540" s="18" t="s">
        <v>15</v>
      </c>
    </row>
    <row r="541" spans="1:9" s="18" customFormat="1" x14ac:dyDescent="0.25">
      <c r="A541" s="18" t="s">
        <v>93</v>
      </c>
      <c r="B541" s="18" t="s">
        <v>67</v>
      </c>
      <c r="C541" s="18">
        <v>2055</v>
      </c>
      <c r="D541" s="18" t="s">
        <v>12</v>
      </c>
      <c r="E541" s="18" t="s">
        <v>97</v>
      </c>
      <c r="F541" s="18" t="s">
        <v>17</v>
      </c>
      <c r="G541" s="18" t="s">
        <v>20</v>
      </c>
      <c r="H541" s="18">
        <v>-36.5</v>
      </c>
      <c r="I541" s="18" t="s">
        <v>15</v>
      </c>
    </row>
    <row r="542" spans="1:9" s="18" customFormat="1" x14ac:dyDescent="0.25">
      <c r="A542" s="18" t="s">
        <v>93</v>
      </c>
      <c r="B542" s="18" t="s">
        <v>67</v>
      </c>
      <c r="C542" s="18">
        <v>2055</v>
      </c>
      <c r="D542" s="18" t="s">
        <v>12</v>
      </c>
      <c r="E542" s="18" t="s">
        <v>97</v>
      </c>
      <c r="F542" s="18" t="s">
        <v>17</v>
      </c>
      <c r="G542" s="18" t="s">
        <v>18</v>
      </c>
      <c r="H542" s="18">
        <v>-313.89999999999998</v>
      </c>
      <c r="I542" s="18" t="s">
        <v>15</v>
      </c>
    </row>
    <row r="543" spans="1:9" s="18" customFormat="1" x14ac:dyDescent="0.25">
      <c r="A543" s="18" t="s">
        <v>93</v>
      </c>
      <c r="B543" s="18" t="s">
        <v>59</v>
      </c>
      <c r="C543" s="18">
        <v>2045</v>
      </c>
      <c r="D543" s="18" t="s">
        <v>24</v>
      </c>
      <c r="E543" s="18" t="s">
        <v>96</v>
      </c>
      <c r="F543" s="18" t="s">
        <v>19</v>
      </c>
      <c r="G543" s="18" t="s">
        <v>22</v>
      </c>
      <c r="H543" s="18">
        <v>-2.5</v>
      </c>
      <c r="I543" s="18" t="s">
        <v>15</v>
      </c>
    </row>
    <row r="544" spans="1:9" s="18" customFormat="1" x14ac:dyDescent="0.25">
      <c r="A544" s="18" t="s">
        <v>93</v>
      </c>
      <c r="B544" s="18" t="s">
        <v>59</v>
      </c>
      <c r="C544" s="18">
        <v>2055</v>
      </c>
      <c r="D544" s="18" t="s">
        <v>24</v>
      </c>
      <c r="E544" s="18" t="s">
        <v>96</v>
      </c>
      <c r="F544" s="18" t="s">
        <v>19</v>
      </c>
      <c r="G544" s="18" t="s">
        <v>22</v>
      </c>
      <c r="H544" s="18">
        <v>-7.6</v>
      </c>
      <c r="I544" s="18" t="s">
        <v>15</v>
      </c>
    </row>
    <row r="545" spans="1:10" s="18" customFormat="1" x14ac:dyDescent="0.25">
      <c r="A545" s="18" t="s">
        <v>93</v>
      </c>
      <c r="B545" s="18" t="s">
        <v>59</v>
      </c>
      <c r="C545" s="18">
        <v>2025</v>
      </c>
      <c r="D545" s="18" t="s">
        <v>24</v>
      </c>
      <c r="E545" s="18" t="s">
        <v>96</v>
      </c>
      <c r="F545" s="18" t="s">
        <v>17</v>
      </c>
      <c r="G545" s="18" t="s">
        <v>23</v>
      </c>
      <c r="H545" s="18">
        <v>0</v>
      </c>
      <c r="I545" s="18" t="s">
        <v>15</v>
      </c>
      <c r="J545" s="18">
        <f>H545+H535</f>
        <v>-255.2</v>
      </c>
    </row>
    <row r="546" spans="1:10" s="18" customFormat="1" x14ac:dyDescent="0.25">
      <c r="A546" s="18" t="s">
        <v>93</v>
      </c>
      <c r="B546" s="18" t="s">
        <v>59</v>
      </c>
      <c r="C546" s="18">
        <v>2035</v>
      </c>
      <c r="D546" s="18" t="s">
        <v>24</v>
      </c>
      <c r="E546" s="18" t="s">
        <v>96</v>
      </c>
      <c r="F546" s="18" t="s">
        <v>17</v>
      </c>
      <c r="G546" s="18" t="s">
        <v>23</v>
      </c>
      <c r="H546" s="18">
        <v>-5.8</v>
      </c>
      <c r="I546" s="18" t="s">
        <v>15</v>
      </c>
      <c r="J546" s="18">
        <f>H546+H536</f>
        <v>-48.099999999999994</v>
      </c>
    </row>
    <row r="547" spans="1:10" s="18" customFormat="1" x14ac:dyDescent="0.25">
      <c r="A547" s="18" t="s">
        <v>93</v>
      </c>
      <c r="B547" s="18" t="s">
        <v>59</v>
      </c>
      <c r="C547" s="18">
        <v>2045</v>
      </c>
      <c r="D547" s="18" t="s">
        <v>24</v>
      </c>
      <c r="E547" s="18" t="s">
        <v>96</v>
      </c>
      <c r="F547" s="18" t="s">
        <v>17</v>
      </c>
      <c r="G547" s="18" t="s">
        <v>23</v>
      </c>
      <c r="H547" s="18">
        <v>-22.5</v>
      </c>
      <c r="I547" s="18" t="s">
        <v>15</v>
      </c>
      <c r="J547" s="18">
        <f>H547+H537</f>
        <v>-337.2</v>
      </c>
    </row>
    <row r="548" spans="1:10" s="18" customFormat="1" x14ac:dyDescent="0.25">
      <c r="A548" s="18" t="s">
        <v>93</v>
      </c>
      <c r="B548" s="18" t="s">
        <v>59</v>
      </c>
      <c r="C548" s="18">
        <v>2055</v>
      </c>
      <c r="D548" s="18" t="s">
        <v>24</v>
      </c>
      <c r="E548" s="18" t="s">
        <v>96</v>
      </c>
      <c r="F548" s="18" t="s">
        <v>17</v>
      </c>
      <c r="G548" s="18" t="s">
        <v>23</v>
      </c>
      <c r="H548" s="18">
        <v>-48.3</v>
      </c>
      <c r="I548" s="18" t="s">
        <v>15</v>
      </c>
      <c r="J548" s="18">
        <f>H548+H538</f>
        <v>-416.7</v>
      </c>
    </row>
    <row r="549" spans="1:10" s="18" customFormat="1" x14ac:dyDescent="0.25">
      <c r="A549" s="18" t="s">
        <v>93</v>
      </c>
      <c r="B549" s="18" t="s">
        <v>59</v>
      </c>
      <c r="C549" s="18">
        <v>2025</v>
      </c>
      <c r="D549" s="18" t="s">
        <v>24</v>
      </c>
      <c r="E549" s="18" t="s">
        <v>96</v>
      </c>
      <c r="F549" s="18" t="s">
        <v>19</v>
      </c>
      <c r="G549" s="18" t="s">
        <v>23</v>
      </c>
      <c r="H549" s="18">
        <v>0</v>
      </c>
      <c r="I549" s="18" t="s">
        <v>15</v>
      </c>
    </row>
    <row r="550" spans="1:10" s="18" customFormat="1" x14ac:dyDescent="0.25">
      <c r="A550" s="18" t="s">
        <v>93</v>
      </c>
      <c r="B550" s="18" t="s">
        <v>59</v>
      </c>
      <c r="C550" s="18">
        <v>2035</v>
      </c>
      <c r="D550" s="18" t="s">
        <v>24</v>
      </c>
      <c r="E550" s="18" t="s">
        <v>96</v>
      </c>
      <c r="F550" s="18" t="s">
        <v>19</v>
      </c>
      <c r="G550" s="18" t="s">
        <v>23</v>
      </c>
      <c r="H550" s="18">
        <v>-5.5</v>
      </c>
      <c r="I550" s="18" t="s">
        <v>15</v>
      </c>
    </row>
    <row r="551" spans="1:10" s="18" customFormat="1" x14ac:dyDescent="0.25">
      <c r="A551" s="18" t="s">
        <v>93</v>
      </c>
      <c r="B551" s="18" t="s">
        <v>59</v>
      </c>
      <c r="C551" s="18">
        <v>2045</v>
      </c>
      <c r="D551" s="18" t="s">
        <v>24</v>
      </c>
      <c r="E551" s="18" t="s">
        <v>96</v>
      </c>
      <c r="F551" s="18" t="s">
        <v>19</v>
      </c>
      <c r="G551" s="18" t="s">
        <v>23</v>
      </c>
      <c r="H551" s="18">
        <v>-21.5</v>
      </c>
      <c r="I551" s="18" t="s">
        <v>15</v>
      </c>
    </row>
    <row r="552" spans="1:10" s="18" customFormat="1" x14ac:dyDescent="0.25">
      <c r="A552" s="18" t="s">
        <v>93</v>
      </c>
      <c r="B552" s="18" t="s">
        <v>59</v>
      </c>
      <c r="C552" s="18">
        <v>2055</v>
      </c>
      <c r="D552" s="18" t="s">
        <v>24</v>
      </c>
      <c r="E552" s="18" t="s">
        <v>96</v>
      </c>
      <c r="F552" s="18" t="s">
        <v>19</v>
      </c>
      <c r="G552" s="18" t="s">
        <v>23</v>
      </c>
      <c r="H552" s="18">
        <v>-45.9</v>
      </c>
      <c r="I552" s="18" t="s">
        <v>15</v>
      </c>
    </row>
    <row r="553" spans="1:10" s="18" customFormat="1" x14ac:dyDescent="0.25">
      <c r="A553" s="18" t="s">
        <v>93</v>
      </c>
      <c r="B553" s="18" t="s">
        <v>59</v>
      </c>
      <c r="C553" s="18">
        <v>2025</v>
      </c>
      <c r="D553" s="18" t="s">
        <v>24</v>
      </c>
      <c r="E553" s="18" t="s">
        <v>62</v>
      </c>
      <c r="F553" s="18" t="s">
        <v>17</v>
      </c>
      <c r="G553" s="18" t="s">
        <v>18</v>
      </c>
      <c r="H553" s="18">
        <v>-35.799999999999997</v>
      </c>
      <c r="I553" s="18" t="s">
        <v>15</v>
      </c>
    </row>
    <row r="554" spans="1:10" s="18" customFormat="1" x14ac:dyDescent="0.25">
      <c r="A554" s="18" t="s">
        <v>93</v>
      </c>
      <c r="B554" s="18" t="s">
        <v>59</v>
      </c>
      <c r="C554" s="18">
        <v>2035</v>
      </c>
      <c r="D554" s="18" t="s">
        <v>24</v>
      </c>
      <c r="E554" s="18" t="s">
        <v>62</v>
      </c>
      <c r="F554" s="18" t="s">
        <v>17</v>
      </c>
      <c r="G554" s="18" t="s">
        <v>18</v>
      </c>
      <c r="H554" s="18">
        <v>-42.1</v>
      </c>
      <c r="I554" s="18" t="s">
        <v>15</v>
      </c>
    </row>
    <row r="555" spans="1:10" s="18" customFormat="1" x14ac:dyDescent="0.25">
      <c r="A555" s="18" t="s">
        <v>93</v>
      </c>
      <c r="B555" s="18" t="s">
        <v>59</v>
      </c>
      <c r="C555" s="18">
        <v>2045</v>
      </c>
      <c r="D555" s="18" t="s">
        <v>24</v>
      </c>
      <c r="E555" s="18" t="s">
        <v>62</v>
      </c>
      <c r="F555" s="18" t="s">
        <v>17</v>
      </c>
      <c r="G555" s="18" t="s">
        <v>18</v>
      </c>
      <c r="H555" s="18">
        <v>-48.7</v>
      </c>
      <c r="I555" s="18" t="s">
        <v>15</v>
      </c>
    </row>
    <row r="556" spans="1:10" s="18" customFormat="1" x14ac:dyDescent="0.25">
      <c r="A556" s="18" t="s">
        <v>93</v>
      </c>
      <c r="B556" s="18" t="s">
        <v>59</v>
      </c>
      <c r="C556" s="18">
        <v>2055</v>
      </c>
      <c r="D556" s="18" t="s">
        <v>24</v>
      </c>
      <c r="E556" s="18" t="s">
        <v>62</v>
      </c>
      <c r="F556" s="18" t="s">
        <v>17</v>
      </c>
      <c r="G556" s="18" t="s">
        <v>18</v>
      </c>
      <c r="H556" s="18">
        <v>-53.5</v>
      </c>
      <c r="I556" s="18" t="s">
        <v>15</v>
      </c>
    </row>
    <row r="557" spans="1:10" s="18" customFormat="1" x14ac:dyDescent="0.25">
      <c r="A557" s="18" t="s">
        <v>93</v>
      </c>
      <c r="B557" s="18" t="s">
        <v>59</v>
      </c>
      <c r="C557" s="18">
        <v>2025</v>
      </c>
      <c r="D557" s="18" t="s">
        <v>24</v>
      </c>
      <c r="E557" s="18" t="s">
        <v>62</v>
      </c>
      <c r="F557" s="18" t="s">
        <v>19</v>
      </c>
      <c r="G557" s="18" t="s">
        <v>18</v>
      </c>
      <c r="H557" s="18">
        <v>-35.799999999999997</v>
      </c>
      <c r="I557" s="18" t="s">
        <v>15</v>
      </c>
    </row>
    <row r="558" spans="1:10" s="18" customFormat="1" x14ac:dyDescent="0.25">
      <c r="A558" s="18" t="s">
        <v>93</v>
      </c>
      <c r="B558" s="18" t="s">
        <v>59</v>
      </c>
      <c r="C558" s="18">
        <v>2035</v>
      </c>
      <c r="D558" s="18" t="s">
        <v>24</v>
      </c>
      <c r="E558" s="18" t="s">
        <v>62</v>
      </c>
      <c r="F558" s="18" t="s">
        <v>19</v>
      </c>
      <c r="G558" s="18" t="s">
        <v>18</v>
      </c>
      <c r="H558" s="18">
        <v>-40.700000000000003</v>
      </c>
      <c r="I558" s="18" t="s">
        <v>15</v>
      </c>
    </row>
    <row r="559" spans="1:10" s="18" customFormat="1" x14ac:dyDescent="0.25">
      <c r="A559" s="18" t="s">
        <v>93</v>
      </c>
      <c r="B559" s="18" t="s">
        <v>59</v>
      </c>
      <c r="C559" s="18">
        <v>2045</v>
      </c>
      <c r="D559" s="18" t="s">
        <v>24</v>
      </c>
      <c r="E559" s="18" t="s">
        <v>62</v>
      </c>
      <c r="F559" s="18" t="s">
        <v>19</v>
      </c>
      <c r="G559" s="18" t="s">
        <v>18</v>
      </c>
      <c r="H559" s="18">
        <v>-46.8</v>
      </c>
      <c r="I559" s="18" t="s">
        <v>15</v>
      </c>
    </row>
    <row r="560" spans="1:10" s="18" customFormat="1" x14ac:dyDescent="0.25">
      <c r="A560" s="18" t="s">
        <v>93</v>
      </c>
      <c r="B560" s="18" t="s">
        <v>59</v>
      </c>
      <c r="C560" s="18">
        <v>2055</v>
      </c>
      <c r="D560" s="18" t="s">
        <v>24</v>
      </c>
      <c r="E560" s="18" t="s">
        <v>62</v>
      </c>
      <c r="F560" s="18" t="s">
        <v>19</v>
      </c>
      <c r="G560" s="18" t="s">
        <v>18</v>
      </c>
      <c r="H560" s="18">
        <v>-51.6</v>
      </c>
      <c r="I560" s="18" t="s">
        <v>15</v>
      </c>
    </row>
    <row r="561" spans="1:9" s="18" customFormat="1" x14ac:dyDescent="0.25">
      <c r="A561" s="18" t="s">
        <v>93</v>
      </c>
      <c r="B561" s="18" t="s">
        <v>59</v>
      </c>
      <c r="C561" s="18">
        <v>2025</v>
      </c>
      <c r="D561" s="18" t="s">
        <v>24</v>
      </c>
      <c r="E561" s="18" t="s">
        <v>62</v>
      </c>
      <c r="F561" s="18" t="s">
        <v>17</v>
      </c>
      <c r="G561" s="18" t="s">
        <v>20</v>
      </c>
      <c r="H561" s="18">
        <v>-3</v>
      </c>
      <c r="I561" s="18" t="s">
        <v>15</v>
      </c>
    </row>
    <row r="562" spans="1:9" s="18" customFormat="1" x14ac:dyDescent="0.25">
      <c r="A562" s="18" t="s">
        <v>93</v>
      </c>
      <c r="B562" s="18" t="s">
        <v>59</v>
      </c>
      <c r="C562" s="18">
        <v>2035</v>
      </c>
      <c r="D562" s="18" t="s">
        <v>24</v>
      </c>
      <c r="E562" s="18" t="s">
        <v>62</v>
      </c>
      <c r="F562" s="18" t="s">
        <v>17</v>
      </c>
      <c r="G562" s="18" t="s">
        <v>20</v>
      </c>
      <c r="H562" s="18">
        <v>-5.3</v>
      </c>
      <c r="I562" s="18" t="s">
        <v>15</v>
      </c>
    </row>
    <row r="563" spans="1:9" s="18" customFormat="1" x14ac:dyDescent="0.25">
      <c r="A563" s="18" t="s">
        <v>93</v>
      </c>
      <c r="B563" s="18" t="s">
        <v>59</v>
      </c>
      <c r="C563" s="18">
        <v>2045</v>
      </c>
      <c r="D563" s="18" t="s">
        <v>24</v>
      </c>
      <c r="E563" s="18" t="s">
        <v>62</v>
      </c>
      <c r="F563" s="18" t="s">
        <v>17</v>
      </c>
      <c r="G563" s="18" t="s">
        <v>20</v>
      </c>
      <c r="H563" s="18">
        <v>-8.6999999999999993</v>
      </c>
      <c r="I563" s="18" t="s">
        <v>15</v>
      </c>
    </row>
    <row r="564" spans="1:9" s="18" customFormat="1" x14ac:dyDescent="0.25">
      <c r="A564" s="18" t="s">
        <v>93</v>
      </c>
      <c r="B564" s="18" t="s">
        <v>59</v>
      </c>
      <c r="C564" s="18">
        <v>2055</v>
      </c>
      <c r="D564" s="18" t="s">
        <v>24</v>
      </c>
      <c r="E564" s="18" t="s">
        <v>62</v>
      </c>
      <c r="F564" s="18" t="s">
        <v>17</v>
      </c>
      <c r="G564" s="18" t="s">
        <v>20</v>
      </c>
      <c r="H564" s="18">
        <v>-17</v>
      </c>
      <c r="I564" s="18" t="s">
        <v>15</v>
      </c>
    </row>
    <row r="565" spans="1:9" s="18" customFormat="1" x14ac:dyDescent="0.25">
      <c r="A565" s="18" t="s">
        <v>93</v>
      </c>
      <c r="B565" s="18" t="s">
        <v>59</v>
      </c>
      <c r="C565" s="18">
        <v>2025</v>
      </c>
      <c r="D565" s="18" t="s">
        <v>24</v>
      </c>
      <c r="E565" s="18" t="s">
        <v>62</v>
      </c>
      <c r="F565" s="18" t="s">
        <v>19</v>
      </c>
      <c r="G565" s="18" t="s">
        <v>20</v>
      </c>
      <c r="H565" s="18">
        <v>-3</v>
      </c>
      <c r="I565" s="18" t="s">
        <v>15</v>
      </c>
    </row>
    <row r="566" spans="1:9" s="18" customFormat="1" x14ac:dyDescent="0.25">
      <c r="A566" s="18" t="s">
        <v>93</v>
      </c>
      <c r="B566" s="18" t="s">
        <v>59</v>
      </c>
      <c r="C566" s="18">
        <v>2035</v>
      </c>
      <c r="D566" s="18" t="s">
        <v>24</v>
      </c>
      <c r="E566" s="18" t="s">
        <v>62</v>
      </c>
      <c r="F566" s="18" t="s">
        <v>19</v>
      </c>
      <c r="G566" s="18" t="s">
        <v>20</v>
      </c>
      <c r="H566" s="18">
        <v>-5.5</v>
      </c>
      <c r="I566" s="18" t="s">
        <v>15</v>
      </c>
    </row>
    <row r="567" spans="1:9" s="18" customFormat="1" x14ac:dyDescent="0.25">
      <c r="A567" s="18" t="s">
        <v>93</v>
      </c>
      <c r="B567" s="18" t="s">
        <v>59</v>
      </c>
      <c r="C567" s="18">
        <v>2045</v>
      </c>
      <c r="D567" s="18" t="s">
        <v>24</v>
      </c>
      <c r="E567" s="18" t="s">
        <v>62</v>
      </c>
      <c r="F567" s="18" t="s">
        <v>19</v>
      </c>
      <c r="G567" s="18" t="s">
        <v>20</v>
      </c>
      <c r="H567" s="18">
        <v>-8.6999999999999993</v>
      </c>
      <c r="I567" s="18" t="s">
        <v>15</v>
      </c>
    </row>
    <row r="568" spans="1:9" s="18" customFormat="1" x14ac:dyDescent="0.25">
      <c r="A568" s="18" t="s">
        <v>93</v>
      </c>
      <c r="B568" s="18" t="s">
        <v>59</v>
      </c>
      <c r="C568" s="18">
        <v>2055</v>
      </c>
      <c r="D568" s="18" t="s">
        <v>24</v>
      </c>
      <c r="E568" s="18" t="s">
        <v>62</v>
      </c>
      <c r="F568" s="18" t="s">
        <v>19</v>
      </c>
      <c r="G568" s="18" t="s">
        <v>20</v>
      </c>
      <c r="H568" s="18">
        <v>-10.8</v>
      </c>
      <c r="I568" s="18" t="s">
        <v>15</v>
      </c>
    </row>
    <row r="569" spans="1:9" s="18" customFormat="1" x14ac:dyDescent="0.25">
      <c r="A569" s="18" t="s">
        <v>93</v>
      </c>
      <c r="B569" s="18" t="s">
        <v>59</v>
      </c>
      <c r="C569" s="18">
        <v>2025</v>
      </c>
      <c r="D569" s="18" t="s">
        <v>24</v>
      </c>
      <c r="E569" s="18" t="s">
        <v>62</v>
      </c>
      <c r="F569" s="18" t="s">
        <v>17</v>
      </c>
      <c r="G569" s="18" t="s">
        <v>21</v>
      </c>
      <c r="H569" s="18">
        <v>-27.8</v>
      </c>
      <c r="I569" s="18" t="s">
        <v>15</v>
      </c>
    </row>
    <row r="570" spans="1:9" s="18" customFormat="1" x14ac:dyDescent="0.25">
      <c r="A570" s="18" t="s">
        <v>93</v>
      </c>
      <c r="B570" s="18" t="s">
        <v>59</v>
      </c>
      <c r="C570" s="18">
        <v>2035</v>
      </c>
      <c r="D570" s="18" t="s">
        <v>24</v>
      </c>
      <c r="E570" s="18" t="s">
        <v>62</v>
      </c>
      <c r="F570" s="18" t="s">
        <v>17</v>
      </c>
      <c r="G570" s="18" t="s">
        <v>21</v>
      </c>
      <c r="H570" s="18">
        <v>-36.299999999999997</v>
      </c>
      <c r="I570" s="18" t="s">
        <v>15</v>
      </c>
    </row>
    <row r="571" spans="1:9" s="18" customFormat="1" x14ac:dyDescent="0.25">
      <c r="A571" s="18" t="s">
        <v>93</v>
      </c>
      <c r="B571" s="18" t="s">
        <v>59</v>
      </c>
      <c r="C571" s="18">
        <v>2045</v>
      </c>
      <c r="D571" s="18" t="s">
        <v>24</v>
      </c>
      <c r="E571" s="18" t="s">
        <v>62</v>
      </c>
      <c r="F571" s="18" t="s">
        <v>17</v>
      </c>
      <c r="G571" s="18" t="s">
        <v>21</v>
      </c>
      <c r="H571" s="18">
        <v>-44.3</v>
      </c>
      <c r="I571" s="18" t="s">
        <v>15</v>
      </c>
    </row>
    <row r="572" spans="1:9" s="18" customFormat="1" x14ac:dyDescent="0.25">
      <c r="A572" s="18" t="s">
        <v>93</v>
      </c>
      <c r="B572" s="18" t="s">
        <v>59</v>
      </c>
      <c r="C572" s="18">
        <v>2055</v>
      </c>
      <c r="D572" s="18" t="s">
        <v>24</v>
      </c>
      <c r="E572" s="18" t="s">
        <v>62</v>
      </c>
      <c r="F572" s="18" t="s">
        <v>17</v>
      </c>
      <c r="G572" s="18" t="s">
        <v>21</v>
      </c>
      <c r="H572" s="18">
        <v>-49.8</v>
      </c>
      <c r="I572" s="18" t="s">
        <v>15</v>
      </c>
    </row>
    <row r="573" spans="1:9" s="18" customFormat="1" x14ac:dyDescent="0.25">
      <c r="A573" s="18" t="s">
        <v>93</v>
      </c>
      <c r="B573" s="18" t="s">
        <v>59</v>
      </c>
      <c r="C573" s="18">
        <v>2025</v>
      </c>
      <c r="D573" s="18" t="s">
        <v>24</v>
      </c>
      <c r="E573" s="18" t="s">
        <v>62</v>
      </c>
      <c r="F573" s="18" t="s">
        <v>19</v>
      </c>
      <c r="G573" s="18" t="s">
        <v>21</v>
      </c>
      <c r="H573" s="18">
        <v>-27.8</v>
      </c>
      <c r="I573" s="18" t="s">
        <v>15</v>
      </c>
    </row>
    <row r="574" spans="1:9" s="18" customFormat="1" x14ac:dyDescent="0.25">
      <c r="A574" s="18" t="s">
        <v>93</v>
      </c>
      <c r="B574" s="18" t="s">
        <v>59</v>
      </c>
      <c r="C574" s="18">
        <v>2035</v>
      </c>
      <c r="D574" s="18" t="s">
        <v>24</v>
      </c>
      <c r="E574" s="18" t="s">
        <v>62</v>
      </c>
      <c r="F574" s="18" t="s">
        <v>19</v>
      </c>
      <c r="G574" s="18" t="s">
        <v>21</v>
      </c>
      <c r="H574" s="18">
        <v>-34.5</v>
      </c>
      <c r="I574" s="18" t="s">
        <v>15</v>
      </c>
    </row>
    <row r="575" spans="1:9" s="18" customFormat="1" x14ac:dyDescent="0.25">
      <c r="A575" s="18" t="s">
        <v>93</v>
      </c>
      <c r="B575" s="18" t="s">
        <v>59</v>
      </c>
      <c r="C575" s="18">
        <v>2045</v>
      </c>
      <c r="D575" s="18" t="s">
        <v>24</v>
      </c>
      <c r="E575" s="18" t="s">
        <v>62</v>
      </c>
      <c r="F575" s="18" t="s">
        <v>19</v>
      </c>
      <c r="G575" s="18" t="s">
        <v>21</v>
      </c>
      <c r="H575" s="18">
        <v>-41.1</v>
      </c>
      <c r="I575" s="18" t="s">
        <v>15</v>
      </c>
    </row>
    <row r="576" spans="1:9" s="18" customFormat="1" x14ac:dyDescent="0.25">
      <c r="A576" s="18" t="s">
        <v>93</v>
      </c>
      <c r="B576" s="18" t="s">
        <v>59</v>
      </c>
      <c r="C576" s="18">
        <v>2055</v>
      </c>
      <c r="D576" s="18" t="s">
        <v>24</v>
      </c>
      <c r="E576" s="18" t="s">
        <v>62</v>
      </c>
      <c r="F576" s="18" t="s">
        <v>19</v>
      </c>
      <c r="G576" s="18" t="s">
        <v>21</v>
      </c>
      <c r="H576" s="18">
        <v>-45.8</v>
      </c>
      <c r="I576" s="18" t="s">
        <v>15</v>
      </c>
    </row>
    <row r="577" spans="1:12" s="18" customFormat="1" x14ac:dyDescent="0.25">
      <c r="A577" s="18" t="s">
        <v>93</v>
      </c>
      <c r="B577" s="18" t="s">
        <v>59</v>
      </c>
      <c r="C577" s="18">
        <v>2025</v>
      </c>
      <c r="D577" s="18" t="s">
        <v>24</v>
      </c>
      <c r="E577" s="18" t="s">
        <v>62</v>
      </c>
      <c r="F577" s="18" t="s">
        <v>17</v>
      </c>
      <c r="G577" s="18" t="s">
        <v>22</v>
      </c>
      <c r="H577" s="18">
        <v>-22.7</v>
      </c>
      <c r="I577" s="18" t="s">
        <v>15</v>
      </c>
    </row>
    <row r="578" spans="1:12" s="18" customFormat="1" x14ac:dyDescent="0.25">
      <c r="A578" s="18" t="s">
        <v>93</v>
      </c>
      <c r="B578" s="18" t="s">
        <v>59</v>
      </c>
      <c r="C578" s="18">
        <v>2035</v>
      </c>
      <c r="D578" s="18" t="s">
        <v>24</v>
      </c>
      <c r="E578" s="18" t="s">
        <v>62</v>
      </c>
      <c r="F578" s="18" t="s">
        <v>17</v>
      </c>
      <c r="G578" s="18" t="s">
        <v>22</v>
      </c>
      <c r="H578" s="18">
        <v>-27.5</v>
      </c>
      <c r="I578" s="18" t="s">
        <v>15</v>
      </c>
    </row>
    <row r="579" spans="1:12" s="18" customFormat="1" x14ac:dyDescent="0.25">
      <c r="A579" s="18" t="s">
        <v>93</v>
      </c>
      <c r="B579" s="18" t="s">
        <v>59</v>
      </c>
      <c r="C579" s="18">
        <v>2045</v>
      </c>
      <c r="D579" s="18" t="s">
        <v>24</v>
      </c>
      <c r="E579" s="18" t="s">
        <v>62</v>
      </c>
      <c r="F579" s="18" t="s">
        <v>17</v>
      </c>
      <c r="G579" s="18" t="s">
        <v>22</v>
      </c>
      <c r="H579" s="18">
        <v>-36.200000000000003</v>
      </c>
      <c r="I579" s="18" t="s">
        <v>15</v>
      </c>
    </row>
    <row r="580" spans="1:12" s="18" customFormat="1" x14ac:dyDescent="0.25">
      <c r="A580" s="18" t="s">
        <v>93</v>
      </c>
      <c r="B580" s="18" t="s">
        <v>59</v>
      </c>
      <c r="C580" s="18">
        <v>2055</v>
      </c>
      <c r="D580" s="18" t="s">
        <v>24</v>
      </c>
      <c r="E580" s="18" t="s">
        <v>62</v>
      </c>
      <c r="F580" s="18" t="s">
        <v>17</v>
      </c>
      <c r="G580" s="18" t="s">
        <v>22</v>
      </c>
      <c r="H580" s="18">
        <v>-42.5</v>
      </c>
      <c r="I580" s="18" t="s">
        <v>15</v>
      </c>
    </row>
    <row r="581" spans="1:12" s="18" customFormat="1" x14ac:dyDescent="0.25">
      <c r="A581" s="18" t="s">
        <v>93</v>
      </c>
      <c r="B581" s="18" t="s">
        <v>59</v>
      </c>
      <c r="C581" s="18">
        <v>2025</v>
      </c>
      <c r="D581" s="18" t="s">
        <v>24</v>
      </c>
      <c r="E581" s="18" t="s">
        <v>62</v>
      </c>
      <c r="F581" s="18" t="s">
        <v>19</v>
      </c>
      <c r="G581" s="18" t="s">
        <v>22</v>
      </c>
      <c r="H581" s="18">
        <v>-22.7</v>
      </c>
      <c r="I581" s="18" t="s">
        <v>15</v>
      </c>
    </row>
    <row r="582" spans="1:12" s="18" customFormat="1" x14ac:dyDescent="0.25">
      <c r="A582" s="18" t="s">
        <v>93</v>
      </c>
      <c r="B582" s="18" t="s">
        <v>59</v>
      </c>
      <c r="C582" s="18">
        <v>2035</v>
      </c>
      <c r="D582" s="18" t="s">
        <v>24</v>
      </c>
      <c r="E582" s="18" t="s">
        <v>62</v>
      </c>
      <c r="F582" s="18" t="s">
        <v>19</v>
      </c>
      <c r="G582" s="18" t="s">
        <v>22</v>
      </c>
      <c r="H582" s="18">
        <v>-25.8</v>
      </c>
      <c r="I582" s="18" t="s">
        <v>15</v>
      </c>
    </row>
    <row r="583" spans="1:12" s="18" customFormat="1" x14ac:dyDescent="0.25">
      <c r="A583" s="18" t="s">
        <v>93</v>
      </c>
      <c r="B583" s="18" t="s">
        <v>59</v>
      </c>
      <c r="C583" s="18">
        <v>2045</v>
      </c>
      <c r="D583" s="18" t="s">
        <v>24</v>
      </c>
      <c r="E583" s="18" t="s">
        <v>62</v>
      </c>
      <c r="F583" s="18" t="s">
        <v>19</v>
      </c>
      <c r="G583" s="18" t="s">
        <v>22</v>
      </c>
      <c r="H583" s="18">
        <v>-32.6</v>
      </c>
      <c r="I583" s="18" t="s">
        <v>15</v>
      </c>
    </row>
    <row r="584" spans="1:12" s="18" customFormat="1" x14ac:dyDescent="0.25">
      <c r="A584" s="18" t="s">
        <v>93</v>
      </c>
      <c r="B584" s="18" t="s">
        <v>59</v>
      </c>
      <c r="C584" s="18">
        <v>2055</v>
      </c>
      <c r="D584" s="18" t="s">
        <v>24</v>
      </c>
      <c r="E584" s="18" t="s">
        <v>62</v>
      </c>
      <c r="F584" s="18" t="s">
        <v>19</v>
      </c>
      <c r="G584" s="18" t="s">
        <v>22</v>
      </c>
      <c r="H584" s="18">
        <v>-38.9</v>
      </c>
      <c r="I584" s="18" t="s">
        <v>15</v>
      </c>
    </row>
    <row r="585" spans="1:12" s="18" customFormat="1" x14ac:dyDescent="0.25">
      <c r="A585" s="18" t="s">
        <v>93</v>
      </c>
      <c r="B585" s="18" t="s">
        <v>59</v>
      </c>
      <c r="C585" s="18">
        <v>2025</v>
      </c>
      <c r="D585" s="18" t="s">
        <v>24</v>
      </c>
      <c r="E585" s="18" t="s">
        <v>62</v>
      </c>
      <c r="F585" s="18" t="s">
        <v>17</v>
      </c>
      <c r="G585" s="18" t="s">
        <v>23</v>
      </c>
      <c r="H585" s="18">
        <v>-45.9</v>
      </c>
      <c r="I585" s="18" t="s">
        <v>15</v>
      </c>
      <c r="J585" s="18" t="s">
        <v>98</v>
      </c>
      <c r="K585" s="18" t="s">
        <v>99</v>
      </c>
      <c r="L585" s="18" t="s">
        <v>100</v>
      </c>
    </row>
    <row r="586" spans="1:12" s="18" customFormat="1" x14ac:dyDescent="0.25">
      <c r="A586" s="18" t="s">
        <v>93</v>
      </c>
      <c r="B586" s="18" t="s">
        <v>59</v>
      </c>
      <c r="C586" s="18">
        <v>2035</v>
      </c>
      <c r="D586" s="18" t="s">
        <v>24</v>
      </c>
      <c r="E586" s="18" t="s">
        <v>62</v>
      </c>
      <c r="F586" s="18" t="s">
        <v>17</v>
      </c>
      <c r="G586" s="18" t="s">
        <v>23</v>
      </c>
      <c r="H586" s="18">
        <v>-50.8</v>
      </c>
      <c r="I586" s="18" t="s">
        <v>15</v>
      </c>
    </row>
    <row r="587" spans="1:12" s="18" customFormat="1" x14ac:dyDescent="0.25">
      <c r="A587" s="18" t="s">
        <v>93</v>
      </c>
      <c r="B587" s="18" t="s">
        <v>59</v>
      </c>
      <c r="C587" s="18">
        <v>2045</v>
      </c>
      <c r="D587" s="18" t="s">
        <v>24</v>
      </c>
      <c r="E587" s="18" t="s">
        <v>62</v>
      </c>
      <c r="F587" s="18" t="s">
        <v>17</v>
      </c>
      <c r="G587" s="18" t="s">
        <v>23</v>
      </c>
      <c r="H587" s="18">
        <v>-55.7</v>
      </c>
      <c r="I587" s="18" t="s">
        <v>15</v>
      </c>
    </row>
    <row r="588" spans="1:12" s="18" customFormat="1" x14ac:dyDescent="0.25">
      <c r="A588" s="18" t="s">
        <v>93</v>
      </c>
      <c r="B588" s="18" t="s">
        <v>59</v>
      </c>
      <c r="C588" s="18">
        <v>2055</v>
      </c>
      <c r="D588" s="18" t="s">
        <v>24</v>
      </c>
      <c r="E588" s="18" t="s">
        <v>62</v>
      </c>
      <c r="F588" s="18" t="s">
        <v>17</v>
      </c>
      <c r="G588" s="18" t="s">
        <v>23</v>
      </c>
      <c r="H588" s="18">
        <v>-59.7</v>
      </c>
      <c r="I588" s="18" t="s">
        <v>15</v>
      </c>
    </row>
    <row r="589" spans="1:12" s="18" customFormat="1" x14ac:dyDescent="0.25">
      <c r="A589" s="18" t="s">
        <v>93</v>
      </c>
      <c r="B589" s="18" t="s">
        <v>59</v>
      </c>
      <c r="C589" s="18">
        <v>2025</v>
      </c>
      <c r="D589" s="18" t="s">
        <v>24</v>
      </c>
      <c r="E589" s="18" t="s">
        <v>62</v>
      </c>
      <c r="F589" s="18" t="s">
        <v>19</v>
      </c>
      <c r="G589" s="18" t="s">
        <v>23</v>
      </c>
      <c r="H589" s="18">
        <v>-45.9</v>
      </c>
      <c r="I589" s="18" t="s">
        <v>15</v>
      </c>
    </row>
    <row r="590" spans="1:12" s="18" customFormat="1" x14ac:dyDescent="0.25">
      <c r="A590" s="18" t="s">
        <v>93</v>
      </c>
      <c r="B590" s="18" t="s">
        <v>59</v>
      </c>
      <c r="C590" s="18">
        <v>2035</v>
      </c>
      <c r="D590" s="18" t="s">
        <v>24</v>
      </c>
      <c r="E590" s="18" t="s">
        <v>62</v>
      </c>
      <c r="F590" s="18" t="s">
        <v>19</v>
      </c>
      <c r="G590" s="18" t="s">
        <v>23</v>
      </c>
      <c r="H590" s="18">
        <v>-50.2</v>
      </c>
      <c r="I590" s="18" t="s">
        <v>15</v>
      </c>
    </row>
    <row r="591" spans="1:12" s="18" customFormat="1" x14ac:dyDescent="0.25">
      <c r="A591" s="18" t="s">
        <v>93</v>
      </c>
      <c r="B591" s="18" t="s">
        <v>59</v>
      </c>
      <c r="C591" s="18">
        <v>2045</v>
      </c>
      <c r="D591" s="18" t="s">
        <v>24</v>
      </c>
      <c r="E591" s="18" t="s">
        <v>62</v>
      </c>
      <c r="F591" s="18" t="s">
        <v>19</v>
      </c>
      <c r="G591" s="18" t="s">
        <v>23</v>
      </c>
      <c r="H591" s="18">
        <v>-54.5</v>
      </c>
      <c r="I591" s="18" t="s">
        <v>15</v>
      </c>
    </row>
    <row r="592" spans="1:12" s="18" customFormat="1" x14ac:dyDescent="0.25">
      <c r="A592" s="18" t="s">
        <v>93</v>
      </c>
      <c r="B592" s="18" t="s">
        <v>59</v>
      </c>
      <c r="C592" s="18">
        <v>2055</v>
      </c>
      <c r="D592" s="18" t="s">
        <v>24</v>
      </c>
      <c r="E592" s="18" t="s">
        <v>62</v>
      </c>
      <c r="F592" s="18" t="s">
        <v>19</v>
      </c>
      <c r="G592" s="18" t="s">
        <v>23</v>
      </c>
      <c r="H592" s="18">
        <v>-57.9</v>
      </c>
      <c r="I592" s="18" t="s">
        <v>15</v>
      </c>
    </row>
    <row r="593" spans="1:9" s="18" customFormat="1" x14ac:dyDescent="0.25">
      <c r="A593" s="18" t="s">
        <v>93</v>
      </c>
      <c r="B593" s="18" t="s">
        <v>67</v>
      </c>
      <c r="C593" s="18">
        <v>2045</v>
      </c>
      <c r="D593" s="18" t="s">
        <v>24</v>
      </c>
      <c r="E593" s="18" t="s">
        <v>97</v>
      </c>
      <c r="F593" s="18" t="s">
        <v>19</v>
      </c>
      <c r="G593" s="18" t="s">
        <v>23</v>
      </c>
      <c r="H593" s="18">
        <v>-271.3</v>
      </c>
      <c r="I593" s="18" t="s">
        <v>15</v>
      </c>
    </row>
    <row r="594" spans="1:9" s="18" customFormat="1" x14ac:dyDescent="0.25">
      <c r="A594" s="18" t="s">
        <v>93</v>
      </c>
      <c r="B594" s="18" t="s">
        <v>67</v>
      </c>
      <c r="C594" s="18">
        <v>2055</v>
      </c>
      <c r="D594" s="18" t="s">
        <v>24</v>
      </c>
      <c r="E594" s="18" t="s">
        <v>97</v>
      </c>
      <c r="F594" s="18" t="s">
        <v>19</v>
      </c>
      <c r="G594" s="18" t="s">
        <v>22</v>
      </c>
      <c r="H594" s="18">
        <v>-228.2</v>
      </c>
      <c r="I594" s="18" t="s">
        <v>15</v>
      </c>
    </row>
    <row r="595" spans="1:9" s="18" customFormat="1" x14ac:dyDescent="0.25">
      <c r="A595" s="18" t="s">
        <v>93</v>
      </c>
      <c r="B595" s="18" t="s">
        <v>67</v>
      </c>
      <c r="C595" s="18">
        <v>2055</v>
      </c>
      <c r="D595" s="18" t="s">
        <v>24</v>
      </c>
      <c r="E595" s="18" t="s">
        <v>97</v>
      </c>
      <c r="F595" s="18" t="s">
        <v>19</v>
      </c>
      <c r="G595" s="18" t="s">
        <v>21</v>
      </c>
      <c r="H595" s="18">
        <v>-265</v>
      </c>
      <c r="I595" s="18" t="s">
        <v>15</v>
      </c>
    </row>
    <row r="596" spans="1:9" s="18" customFormat="1" x14ac:dyDescent="0.25">
      <c r="A596" s="18" t="s">
        <v>93</v>
      </c>
      <c r="B596" s="18" t="s">
        <v>67</v>
      </c>
      <c r="C596" s="18">
        <v>2055</v>
      </c>
      <c r="D596" s="18" t="s">
        <v>24</v>
      </c>
      <c r="E596" s="18" t="s">
        <v>97</v>
      </c>
      <c r="F596" s="18" t="s">
        <v>19</v>
      </c>
      <c r="G596" s="18" t="s">
        <v>20</v>
      </c>
      <c r="H596" s="18">
        <v>-174.7</v>
      </c>
      <c r="I596" s="18" t="s">
        <v>15</v>
      </c>
    </row>
    <row r="597" spans="1:9" s="18" customFormat="1" x14ac:dyDescent="0.25">
      <c r="A597" s="18" t="s">
        <v>93</v>
      </c>
      <c r="B597" s="18" t="s">
        <v>67</v>
      </c>
      <c r="C597" s="18">
        <v>2055</v>
      </c>
      <c r="D597" s="18" t="s">
        <v>24</v>
      </c>
      <c r="E597" s="18" t="s">
        <v>97</v>
      </c>
      <c r="F597" s="18" t="s">
        <v>19</v>
      </c>
      <c r="G597" s="18" t="s">
        <v>18</v>
      </c>
      <c r="H597" s="18">
        <v>-285.2</v>
      </c>
      <c r="I597" s="18" t="s">
        <v>15</v>
      </c>
    </row>
    <row r="598" spans="1:9" s="18" customFormat="1" x14ac:dyDescent="0.25">
      <c r="A598" s="18" t="s">
        <v>93</v>
      </c>
      <c r="B598" s="18" t="s">
        <v>67</v>
      </c>
      <c r="C598" s="18">
        <v>2055</v>
      </c>
      <c r="D598" s="18" t="s">
        <v>24</v>
      </c>
      <c r="E598" s="18" t="s">
        <v>97</v>
      </c>
      <c r="F598" s="18" t="s">
        <v>19</v>
      </c>
      <c r="G598" s="18" t="s">
        <v>23</v>
      </c>
      <c r="H598" s="18">
        <v>-326.7</v>
      </c>
      <c r="I598" s="18" t="s">
        <v>15</v>
      </c>
    </row>
    <row r="599" spans="1:9" s="18" customFormat="1" x14ac:dyDescent="0.25">
      <c r="A599" s="18" t="s">
        <v>93</v>
      </c>
      <c r="B599" s="18" t="s">
        <v>67</v>
      </c>
      <c r="C599" s="18">
        <v>2055</v>
      </c>
      <c r="D599" s="18" t="s">
        <v>24</v>
      </c>
      <c r="E599" s="18" t="s">
        <v>97</v>
      </c>
      <c r="F599" s="18" t="s">
        <v>17</v>
      </c>
      <c r="G599" s="18" t="s">
        <v>22</v>
      </c>
      <c r="H599" s="18">
        <v>-249.2</v>
      </c>
      <c r="I599" s="18" t="s">
        <v>15</v>
      </c>
    </row>
    <row r="600" spans="1:9" s="18" customFormat="1" x14ac:dyDescent="0.25">
      <c r="A600" s="18" t="s">
        <v>93</v>
      </c>
      <c r="B600" s="18" t="s">
        <v>67</v>
      </c>
      <c r="C600" s="18">
        <v>2055</v>
      </c>
      <c r="D600" s="18" t="s">
        <v>24</v>
      </c>
      <c r="E600" s="18" t="s">
        <v>97</v>
      </c>
      <c r="F600" s="18" t="s">
        <v>17</v>
      </c>
      <c r="G600" s="18" t="s">
        <v>21</v>
      </c>
      <c r="H600" s="18">
        <v>-281.60000000000002</v>
      </c>
      <c r="I600" s="18" t="s">
        <v>15</v>
      </c>
    </row>
    <row r="601" spans="1:9" s="18" customFormat="1" x14ac:dyDescent="0.25">
      <c r="A601" s="18" t="s">
        <v>93</v>
      </c>
      <c r="B601" s="18" t="s">
        <v>67</v>
      </c>
      <c r="C601" s="18">
        <v>2055</v>
      </c>
      <c r="D601" s="18" t="s">
        <v>24</v>
      </c>
      <c r="E601" s="18" t="s">
        <v>97</v>
      </c>
      <c r="F601" s="18" t="s">
        <v>17</v>
      </c>
      <c r="G601" s="18" t="s">
        <v>20</v>
      </c>
      <c r="H601" s="18">
        <v>-185.4</v>
      </c>
      <c r="I601" s="18" t="s">
        <v>15</v>
      </c>
    </row>
    <row r="602" spans="1:9" s="18" customFormat="1" x14ac:dyDescent="0.25">
      <c r="A602" s="18" t="s">
        <v>93</v>
      </c>
      <c r="B602" s="18" t="s">
        <v>67</v>
      </c>
      <c r="C602" s="18">
        <v>2055</v>
      </c>
      <c r="D602" s="18" t="s">
        <v>24</v>
      </c>
      <c r="E602" s="18" t="s">
        <v>97</v>
      </c>
      <c r="F602" s="18" t="s">
        <v>17</v>
      </c>
      <c r="G602" s="18" t="s">
        <v>18</v>
      </c>
      <c r="H602" s="18">
        <v>-302.3</v>
      </c>
      <c r="I602" s="18" t="s">
        <v>15</v>
      </c>
    </row>
  </sheetData>
  <mergeCells count="1">
    <mergeCell ref="A1:I1"/>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2B79-C3EA-47C8-9F12-802367941F24}">
  <sheetPr>
    <tabColor theme="7"/>
  </sheetPr>
  <dimension ref="A1:H42"/>
  <sheetViews>
    <sheetView workbookViewId="0">
      <selection activeCell="J21" sqref="J21"/>
    </sheetView>
  </sheetViews>
  <sheetFormatPr defaultRowHeight="15" x14ac:dyDescent="0.25"/>
  <sheetData>
    <row r="1" spans="1:8" ht="168.75" customHeight="1" x14ac:dyDescent="0.25">
      <c r="A1" s="27" t="s">
        <v>101</v>
      </c>
      <c r="B1" s="27"/>
      <c r="C1" s="27"/>
      <c r="D1" s="27"/>
      <c r="E1" s="27"/>
      <c r="F1" s="27"/>
      <c r="G1" s="27"/>
      <c r="H1" s="27"/>
    </row>
    <row r="2" spans="1:8" x14ac:dyDescent="0.25">
      <c r="A2" s="3" t="s">
        <v>1</v>
      </c>
      <c r="B2" s="3" t="s">
        <v>7</v>
      </c>
      <c r="C2" s="3" t="s">
        <v>38</v>
      </c>
      <c r="D2" s="3" t="s">
        <v>102</v>
      </c>
      <c r="E2" s="3" t="s">
        <v>103</v>
      </c>
      <c r="F2" s="3" t="s">
        <v>8</v>
      </c>
      <c r="G2" s="3" t="s">
        <v>9</v>
      </c>
    </row>
    <row r="3" spans="1:8" x14ac:dyDescent="0.25">
      <c r="A3" s="3" t="s">
        <v>104</v>
      </c>
      <c r="B3" s="3">
        <v>2030</v>
      </c>
      <c r="C3" s="3" t="s">
        <v>105</v>
      </c>
      <c r="D3" s="3" t="s">
        <v>19</v>
      </c>
      <c r="E3" s="6">
        <v>5.8</v>
      </c>
      <c r="F3" s="3">
        <v>110.7</v>
      </c>
      <c r="G3" s="3" t="s">
        <v>15</v>
      </c>
    </row>
    <row r="4" spans="1:8" x14ac:dyDescent="0.25">
      <c r="A4" s="3" t="s">
        <v>104</v>
      </c>
      <c r="B4" s="3">
        <v>2030</v>
      </c>
      <c r="C4" s="3" t="s">
        <v>105</v>
      </c>
      <c r="D4" s="3" t="s">
        <v>19</v>
      </c>
      <c r="E4" s="6">
        <v>23.2</v>
      </c>
      <c r="F4" s="3">
        <v>142</v>
      </c>
      <c r="G4" s="3" t="s">
        <v>15</v>
      </c>
    </row>
    <row r="5" spans="1:8" x14ac:dyDescent="0.25">
      <c r="A5" s="3" t="s">
        <v>104</v>
      </c>
      <c r="B5" s="3">
        <v>2030</v>
      </c>
      <c r="C5" s="3" t="s">
        <v>105</v>
      </c>
      <c r="D5" s="3" t="s">
        <v>19</v>
      </c>
      <c r="E5" s="6">
        <v>40.6</v>
      </c>
      <c r="F5" s="3">
        <v>168</v>
      </c>
      <c r="G5" s="3" t="s">
        <v>15</v>
      </c>
    </row>
    <row r="6" spans="1:8" x14ac:dyDescent="0.25">
      <c r="A6" s="3" t="s">
        <v>104</v>
      </c>
      <c r="B6" s="3">
        <v>2030</v>
      </c>
      <c r="C6" s="3" t="s">
        <v>105</v>
      </c>
      <c r="D6" s="3" t="s">
        <v>19</v>
      </c>
      <c r="E6" s="6">
        <v>58.1</v>
      </c>
      <c r="F6" s="3">
        <v>180.4</v>
      </c>
      <c r="G6" s="3" t="s">
        <v>15</v>
      </c>
    </row>
    <row r="7" spans="1:8" x14ac:dyDescent="0.25">
      <c r="A7" s="3" t="s">
        <v>104</v>
      </c>
      <c r="B7" s="3">
        <v>2030</v>
      </c>
      <c r="C7" s="3" t="s">
        <v>105</v>
      </c>
      <c r="D7" s="3" t="s">
        <v>19</v>
      </c>
      <c r="E7" s="6">
        <v>116.1</v>
      </c>
      <c r="F7" s="3">
        <v>204.1</v>
      </c>
      <c r="G7" s="3" t="s">
        <v>15</v>
      </c>
    </row>
    <row r="8" spans="1:8" x14ac:dyDescent="0.25">
      <c r="A8" s="3" t="s">
        <v>104</v>
      </c>
      <c r="B8" s="3">
        <v>2030</v>
      </c>
      <c r="C8" s="3" t="s">
        <v>105</v>
      </c>
      <c r="D8" s="3" t="s">
        <v>17</v>
      </c>
      <c r="E8" s="6">
        <v>7.8</v>
      </c>
      <c r="F8" s="3">
        <v>111.3</v>
      </c>
      <c r="G8" s="3" t="s">
        <v>15</v>
      </c>
    </row>
    <row r="9" spans="1:8" x14ac:dyDescent="0.25">
      <c r="A9" s="3" t="s">
        <v>104</v>
      </c>
      <c r="B9" s="3">
        <v>2030</v>
      </c>
      <c r="C9" s="3" t="s">
        <v>105</v>
      </c>
      <c r="D9" s="3" t="s">
        <v>17</v>
      </c>
      <c r="E9" s="6">
        <v>31.2</v>
      </c>
      <c r="F9" s="3">
        <v>148.5</v>
      </c>
      <c r="G9" s="3" t="s">
        <v>15</v>
      </c>
    </row>
    <row r="10" spans="1:8" x14ac:dyDescent="0.25">
      <c r="A10" s="3" t="s">
        <v>104</v>
      </c>
      <c r="B10" s="3">
        <v>2030</v>
      </c>
      <c r="C10" s="3" t="s">
        <v>105</v>
      </c>
      <c r="D10" s="3" t="s">
        <v>17</v>
      </c>
      <c r="E10" s="6">
        <v>54.5</v>
      </c>
      <c r="F10" s="3">
        <v>171.9</v>
      </c>
      <c r="G10" s="3" t="s">
        <v>15</v>
      </c>
    </row>
    <row r="11" spans="1:8" x14ac:dyDescent="0.25">
      <c r="A11" s="3" t="s">
        <v>104</v>
      </c>
      <c r="B11" s="3">
        <v>2030</v>
      </c>
      <c r="C11" s="3" t="s">
        <v>105</v>
      </c>
      <c r="D11" s="3" t="s">
        <v>17</v>
      </c>
      <c r="E11" s="6">
        <v>77.900000000000006</v>
      </c>
      <c r="F11" s="3">
        <v>183.1</v>
      </c>
      <c r="G11" s="3" t="s">
        <v>15</v>
      </c>
    </row>
    <row r="12" spans="1:8" x14ac:dyDescent="0.25">
      <c r="A12" s="3" t="s">
        <v>104</v>
      </c>
      <c r="B12" s="3">
        <v>2030</v>
      </c>
      <c r="C12" s="3" t="s">
        <v>105</v>
      </c>
      <c r="D12" s="3" t="s">
        <v>17</v>
      </c>
      <c r="E12" s="6">
        <v>155.80000000000001</v>
      </c>
      <c r="F12" s="3">
        <v>207.9</v>
      </c>
      <c r="G12" s="3" t="s">
        <v>15</v>
      </c>
    </row>
    <row r="13" spans="1:8" x14ac:dyDescent="0.25">
      <c r="A13" s="3" t="s">
        <v>104</v>
      </c>
      <c r="B13" s="3">
        <v>2030</v>
      </c>
      <c r="C13" s="3" t="s">
        <v>106</v>
      </c>
      <c r="D13" s="3" t="s">
        <v>19</v>
      </c>
      <c r="E13" s="6">
        <v>5.8</v>
      </c>
      <c r="F13" s="3">
        <v>114.2</v>
      </c>
      <c r="G13" s="3" t="s">
        <v>15</v>
      </c>
    </row>
    <row r="14" spans="1:8" x14ac:dyDescent="0.25">
      <c r="A14" s="3" t="s">
        <v>104</v>
      </c>
      <c r="B14" s="3">
        <v>2030</v>
      </c>
      <c r="C14" s="3" t="s">
        <v>106</v>
      </c>
      <c r="D14" s="3" t="s">
        <v>19</v>
      </c>
      <c r="E14" s="6">
        <v>23.2</v>
      </c>
      <c r="F14" s="3">
        <v>150.69999999999999</v>
      </c>
      <c r="G14" s="3" t="s">
        <v>15</v>
      </c>
    </row>
    <row r="15" spans="1:8" x14ac:dyDescent="0.25">
      <c r="A15" s="3" t="s">
        <v>104</v>
      </c>
      <c r="B15" s="3">
        <v>2030</v>
      </c>
      <c r="C15" s="3" t="s">
        <v>106</v>
      </c>
      <c r="D15" s="3" t="s">
        <v>19</v>
      </c>
      <c r="E15" s="6">
        <v>40.6</v>
      </c>
      <c r="F15" s="3">
        <v>177.1</v>
      </c>
      <c r="G15" s="3" t="s">
        <v>15</v>
      </c>
    </row>
    <row r="16" spans="1:8" x14ac:dyDescent="0.25">
      <c r="A16" s="3" t="s">
        <v>104</v>
      </c>
      <c r="B16" s="3">
        <v>2030</v>
      </c>
      <c r="C16" s="3" t="s">
        <v>106</v>
      </c>
      <c r="D16" s="3" t="s">
        <v>19</v>
      </c>
      <c r="E16" s="6">
        <v>58.1</v>
      </c>
      <c r="F16" s="3">
        <v>191.5</v>
      </c>
      <c r="G16" s="3" t="s">
        <v>15</v>
      </c>
    </row>
    <row r="17" spans="1:7" x14ac:dyDescent="0.25">
      <c r="A17" s="3" t="s">
        <v>104</v>
      </c>
      <c r="B17" s="3">
        <v>2030</v>
      </c>
      <c r="C17" s="3" t="s">
        <v>106</v>
      </c>
      <c r="D17" s="3" t="s">
        <v>19</v>
      </c>
      <c r="E17" s="6">
        <v>116.1</v>
      </c>
      <c r="F17" s="3">
        <v>217.2</v>
      </c>
      <c r="G17" s="3" t="s">
        <v>15</v>
      </c>
    </row>
    <row r="18" spans="1:7" x14ac:dyDescent="0.25">
      <c r="A18" s="3" t="s">
        <v>104</v>
      </c>
      <c r="B18" s="3">
        <v>2030</v>
      </c>
      <c r="C18" s="3" t="s">
        <v>106</v>
      </c>
      <c r="D18" s="3" t="s">
        <v>17</v>
      </c>
      <c r="E18" s="6">
        <v>7.8</v>
      </c>
      <c r="F18" s="3">
        <v>114.9</v>
      </c>
      <c r="G18" s="3" t="s">
        <v>15</v>
      </c>
    </row>
    <row r="19" spans="1:7" x14ac:dyDescent="0.25">
      <c r="A19" s="3" t="s">
        <v>104</v>
      </c>
      <c r="B19" s="3">
        <v>2030</v>
      </c>
      <c r="C19" s="3" t="s">
        <v>106</v>
      </c>
      <c r="D19" s="3" t="s">
        <v>17</v>
      </c>
      <c r="E19" s="6">
        <v>31.2</v>
      </c>
      <c r="F19" s="3">
        <v>156.6</v>
      </c>
      <c r="G19" s="3" t="s">
        <v>15</v>
      </c>
    </row>
    <row r="20" spans="1:7" x14ac:dyDescent="0.25">
      <c r="A20" s="3" t="s">
        <v>104</v>
      </c>
      <c r="B20" s="3">
        <v>2030</v>
      </c>
      <c r="C20" s="3" t="s">
        <v>106</v>
      </c>
      <c r="D20" s="3" t="s">
        <v>17</v>
      </c>
      <c r="E20" s="6">
        <v>54.5</v>
      </c>
      <c r="F20" s="3">
        <v>181.5</v>
      </c>
      <c r="G20" s="3" t="s">
        <v>15</v>
      </c>
    </row>
    <row r="21" spans="1:7" x14ac:dyDescent="0.25">
      <c r="A21" s="3" t="s">
        <v>104</v>
      </c>
      <c r="B21" s="3">
        <v>2030</v>
      </c>
      <c r="C21" s="3" t="s">
        <v>106</v>
      </c>
      <c r="D21" s="3" t="s">
        <v>17</v>
      </c>
      <c r="E21" s="6">
        <v>77.900000000000006</v>
      </c>
      <c r="F21" s="3">
        <v>194.3</v>
      </c>
      <c r="G21" s="3" t="s">
        <v>15</v>
      </c>
    </row>
    <row r="22" spans="1:7" x14ac:dyDescent="0.25">
      <c r="A22" s="3" t="s">
        <v>104</v>
      </c>
      <c r="B22" s="3">
        <v>2030</v>
      </c>
      <c r="C22" s="3" t="s">
        <v>106</v>
      </c>
      <c r="D22" s="3" t="s">
        <v>17</v>
      </c>
      <c r="E22" s="6">
        <v>155.80000000000001</v>
      </c>
      <c r="F22" s="3">
        <v>218.7</v>
      </c>
      <c r="G22" s="3" t="s">
        <v>15</v>
      </c>
    </row>
    <row r="23" spans="1:7" x14ac:dyDescent="0.25">
      <c r="A23" s="3" t="s">
        <v>104</v>
      </c>
      <c r="B23" s="3">
        <v>2050</v>
      </c>
      <c r="C23" s="3" t="s">
        <v>105</v>
      </c>
      <c r="D23" s="3" t="s">
        <v>19</v>
      </c>
      <c r="E23" s="6">
        <v>7.1</v>
      </c>
      <c r="F23" s="3">
        <v>174.7</v>
      </c>
      <c r="G23" s="3" t="s">
        <v>15</v>
      </c>
    </row>
    <row r="24" spans="1:7" x14ac:dyDescent="0.25">
      <c r="A24" s="3" t="s">
        <v>104</v>
      </c>
      <c r="B24" s="3">
        <v>2050</v>
      </c>
      <c r="C24" s="3" t="s">
        <v>106</v>
      </c>
      <c r="D24" s="3" t="s">
        <v>19</v>
      </c>
      <c r="E24" s="6">
        <v>7.1</v>
      </c>
      <c r="F24" s="3">
        <v>179.4</v>
      </c>
      <c r="G24" s="3" t="s">
        <v>15</v>
      </c>
    </row>
    <row r="25" spans="1:7" x14ac:dyDescent="0.25">
      <c r="A25" s="3" t="s">
        <v>104</v>
      </c>
      <c r="B25" s="3">
        <v>2050</v>
      </c>
      <c r="C25" s="3" t="s">
        <v>105</v>
      </c>
      <c r="D25" s="3" t="s">
        <v>17</v>
      </c>
      <c r="E25" s="6">
        <v>14.1</v>
      </c>
      <c r="F25" s="3">
        <v>185.4</v>
      </c>
      <c r="G25" s="3" t="s">
        <v>15</v>
      </c>
    </row>
    <row r="26" spans="1:7" x14ac:dyDescent="0.25">
      <c r="A26" s="3" t="s">
        <v>104</v>
      </c>
      <c r="B26" s="3">
        <v>2050</v>
      </c>
      <c r="C26" s="3" t="s">
        <v>106</v>
      </c>
      <c r="D26" s="3" t="s">
        <v>17</v>
      </c>
      <c r="E26" s="6">
        <v>14.1</v>
      </c>
      <c r="F26" s="3">
        <v>191.2</v>
      </c>
      <c r="G26" s="3" t="s">
        <v>15</v>
      </c>
    </row>
    <row r="27" spans="1:7" x14ac:dyDescent="0.25">
      <c r="A27" s="3" t="s">
        <v>104</v>
      </c>
      <c r="B27" s="3">
        <v>2050</v>
      </c>
      <c r="C27" s="3" t="s">
        <v>105</v>
      </c>
      <c r="D27" s="3" t="s">
        <v>19</v>
      </c>
      <c r="E27" s="6">
        <v>28.3</v>
      </c>
      <c r="F27" s="3">
        <v>228.2</v>
      </c>
      <c r="G27" s="3" t="s">
        <v>15</v>
      </c>
    </row>
    <row r="28" spans="1:7" x14ac:dyDescent="0.25">
      <c r="A28" s="3" t="s">
        <v>104</v>
      </c>
      <c r="B28" s="3">
        <v>2050</v>
      </c>
      <c r="C28" s="3" t="s">
        <v>106</v>
      </c>
      <c r="D28" s="3" t="s">
        <v>19</v>
      </c>
      <c r="E28" s="6">
        <v>28.3</v>
      </c>
      <c r="F28" s="3">
        <v>246.5</v>
      </c>
      <c r="G28" s="3" t="s">
        <v>15</v>
      </c>
    </row>
    <row r="29" spans="1:7" x14ac:dyDescent="0.25">
      <c r="A29" s="3" t="s">
        <v>104</v>
      </c>
      <c r="B29" s="3">
        <v>2050</v>
      </c>
      <c r="C29" s="3" t="s">
        <v>105</v>
      </c>
      <c r="D29" s="3" t="s">
        <v>19</v>
      </c>
      <c r="E29" s="6">
        <v>49.6</v>
      </c>
      <c r="F29" s="3">
        <v>265</v>
      </c>
      <c r="G29" s="3" t="s">
        <v>15</v>
      </c>
    </row>
    <row r="30" spans="1:7" x14ac:dyDescent="0.25">
      <c r="A30" s="3" t="s">
        <v>104</v>
      </c>
      <c r="B30" s="3">
        <v>2050</v>
      </c>
      <c r="C30" s="3" t="s">
        <v>106</v>
      </c>
      <c r="D30" s="3" t="s">
        <v>19</v>
      </c>
      <c r="E30" s="6">
        <v>49.6</v>
      </c>
      <c r="F30" s="3">
        <v>288.3</v>
      </c>
      <c r="G30" s="3" t="s">
        <v>15</v>
      </c>
    </row>
    <row r="31" spans="1:7" x14ac:dyDescent="0.25">
      <c r="A31" s="3" t="s">
        <v>104</v>
      </c>
      <c r="B31" s="3">
        <v>2050</v>
      </c>
      <c r="C31" s="3" t="s">
        <v>105</v>
      </c>
      <c r="D31" s="3" t="s">
        <v>17</v>
      </c>
      <c r="E31" s="6">
        <v>56.3</v>
      </c>
      <c r="F31" s="3">
        <v>249.2</v>
      </c>
      <c r="G31" s="3" t="s">
        <v>15</v>
      </c>
    </row>
    <row r="32" spans="1:7" x14ac:dyDescent="0.25">
      <c r="A32" s="3" t="s">
        <v>104</v>
      </c>
      <c r="B32" s="3">
        <v>2050</v>
      </c>
      <c r="C32" s="3" t="s">
        <v>106</v>
      </c>
      <c r="D32" s="3" t="s">
        <v>17</v>
      </c>
      <c r="E32" s="6">
        <v>56.3</v>
      </c>
      <c r="F32" s="3">
        <v>267.89999999999998</v>
      </c>
      <c r="G32" s="3" t="s">
        <v>15</v>
      </c>
    </row>
    <row r="33" spans="1:7" x14ac:dyDescent="0.25">
      <c r="A33" s="3" t="s">
        <v>104</v>
      </c>
      <c r="B33" s="3">
        <v>2050</v>
      </c>
      <c r="C33" s="3" t="s">
        <v>105</v>
      </c>
      <c r="D33" s="3" t="s">
        <v>19</v>
      </c>
      <c r="E33" s="6">
        <v>70.8</v>
      </c>
      <c r="F33" s="3">
        <v>285.2</v>
      </c>
      <c r="G33" s="3" t="s">
        <v>15</v>
      </c>
    </row>
    <row r="34" spans="1:7" x14ac:dyDescent="0.25">
      <c r="A34" s="3" t="s">
        <v>104</v>
      </c>
      <c r="B34" s="3">
        <v>2050</v>
      </c>
      <c r="C34" s="3" t="s">
        <v>106</v>
      </c>
      <c r="D34" s="3" t="s">
        <v>19</v>
      </c>
      <c r="E34" s="6">
        <v>70.8</v>
      </c>
      <c r="F34" s="3">
        <v>314.89999999999998</v>
      </c>
      <c r="G34" s="3" t="s">
        <v>15</v>
      </c>
    </row>
    <row r="35" spans="1:7" x14ac:dyDescent="0.25">
      <c r="A35" s="3" t="s">
        <v>104</v>
      </c>
      <c r="B35" s="3">
        <v>2050</v>
      </c>
      <c r="C35" s="3" t="s">
        <v>105</v>
      </c>
      <c r="D35" s="3" t="s">
        <v>17</v>
      </c>
      <c r="E35" s="6">
        <v>98.5</v>
      </c>
      <c r="F35" s="3">
        <v>281.60000000000002</v>
      </c>
      <c r="G35" s="3" t="s">
        <v>15</v>
      </c>
    </row>
    <row r="36" spans="1:7" x14ac:dyDescent="0.25">
      <c r="A36" s="3" t="s">
        <v>104</v>
      </c>
      <c r="B36" s="3">
        <v>2050</v>
      </c>
      <c r="C36" s="3" t="s">
        <v>106</v>
      </c>
      <c r="D36" s="3" t="s">
        <v>17</v>
      </c>
      <c r="E36" s="6">
        <v>98.5</v>
      </c>
      <c r="F36" s="3">
        <v>306.39999999999998</v>
      </c>
      <c r="G36" s="3" t="s">
        <v>15</v>
      </c>
    </row>
    <row r="37" spans="1:7" x14ac:dyDescent="0.25">
      <c r="A37" s="3" t="s">
        <v>104</v>
      </c>
      <c r="B37" s="3">
        <v>2050</v>
      </c>
      <c r="C37" s="3" t="s">
        <v>105</v>
      </c>
      <c r="D37" s="3" t="s">
        <v>17</v>
      </c>
      <c r="E37" s="6">
        <v>140.69999999999999</v>
      </c>
      <c r="F37" s="3">
        <v>302.3</v>
      </c>
      <c r="G37" s="3" t="s">
        <v>15</v>
      </c>
    </row>
    <row r="38" spans="1:7" x14ac:dyDescent="0.25">
      <c r="A38" s="3" t="s">
        <v>104</v>
      </c>
      <c r="B38" s="3">
        <v>2050</v>
      </c>
      <c r="C38" s="3" t="s">
        <v>106</v>
      </c>
      <c r="D38" s="3" t="s">
        <v>17</v>
      </c>
      <c r="E38" s="6">
        <v>140.69999999999999</v>
      </c>
      <c r="F38" s="3">
        <v>333.3</v>
      </c>
      <c r="G38" s="3" t="s">
        <v>15</v>
      </c>
    </row>
    <row r="39" spans="1:7" x14ac:dyDescent="0.25">
      <c r="A39" s="3" t="s">
        <v>104</v>
      </c>
      <c r="B39" s="3">
        <v>2050</v>
      </c>
      <c r="C39" s="3" t="s">
        <v>105</v>
      </c>
      <c r="D39" s="3" t="s">
        <v>19</v>
      </c>
      <c r="E39" s="6">
        <v>141.69999999999999</v>
      </c>
      <c r="F39" s="3">
        <v>326.7</v>
      </c>
      <c r="G39" s="3" t="s">
        <v>15</v>
      </c>
    </row>
    <row r="40" spans="1:7" x14ac:dyDescent="0.25">
      <c r="A40" s="3" t="s">
        <v>104</v>
      </c>
      <c r="B40" s="3">
        <v>2050</v>
      </c>
      <c r="C40" s="3" t="s">
        <v>106</v>
      </c>
      <c r="D40" s="3" t="s">
        <v>19</v>
      </c>
      <c r="E40" s="6">
        <v>141.69999999999999</v>
      </c>
      <c r="F40" s="3">
        <v>357.8</v>
      </c>
      <c r="G40" s="3" t="s">
        <v>15</v>
      </c>
    </row>
    <row r="41" spans="1:7" x14ac:dyDescent="0.25">
      <c r="A41" s="3" t="s">
        <v>104</v>
      </c>
      <c r="B41" s="3">
        <v>2050</v>
      </c>
      <c r="C41" s="3" t="s">
        <v>105</v>
      </c>
      <c r="D41" s="3" t="s">
        <v>17</v>
      </c>
      <c r="E41" s="6">
        <v>281.39999999999998</v>
      </c>
      <c r="F41" s="3">
        <v>339.4</v>
      </c>
      <c r="G41" s="3" t="s">
        <v>15</v>
      </c>
    </row>
    <row r="42" spans="1:7" x14ac:dyDescent="0.25">
      <c r="A42" s="3" t="s">
        <v>104</v>
      </c>
      <c r="B42" s="3">
        <v>2050</v>
      </c>
      <c r="C42" s="3" t="s">
        <v>106</v>
      </c>
      <c r="D42" s="3" t="s">
        <v>17</v>
      </c>
      <c r="E42" s="6">
        <v>281.39999999999998</v>
      </c>
      <c r="F42" s="3">
        <v>372.6</v>
      </c>
      <c r="G42" s="3" t="s">
        <v>15</v>
      </c>
    </row>
  </sheetData>
  <mergeCells count="1">
    <mergeCell ref="A1:H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82"/>
  <sheetViews>
    <sheetView workbookViewId="0">
      <selection sqref="A1:G1"/>
    </sheetView>
  </sheetViews>
  <sheetFormatPr defaultColWidth="11.42578125" defaultRowHeight="15" x14ac:dyDescent="0.25"/>
  <sheetData>
    <row r="1" spans="1:7" ht="102.75" customHeight="1" x14ac:dyDescent="0.25">
      <c r="A1" s="27" t="s">
        <v>107</v>
      </c>
      <c r="B1" s="27"/>
      <c r="C1" s="27"/>
      <c r="D1" s="27"/>
      <c r="E1" s="27"/>
      <c r="F1" s="27"/>
      <c r="G1" s="27"/>
    </row>
    <row r="2" spans="1:7" x14ac:dyDescent="0.25">
      <c r="A2" t="s">
        <v>1</v>
      </c>
      <c r="B2" t="s">
        <v>7</v>
      </c>
      <c r="C2" t="s">
        <v>3</v>
      </c>
      <c r="D2" t="s">
        <v>38</v>
      </c>
      <c r="E2" t="s">
        <v>70</v>
      </c>
      <c r="F2" t="s">
        <v>8</v>
      </c>
      <c r="G2" t="s">
        <v>9</v>
      </c>
    </row>
    <row r="3" spans="1:7" x14ac:dyDescent="0.25">
      <c r="A3" t="s">
        <v>108</v>
      </c>
      <c r="B3">
        <v>2025</v>
      </c>
      <c r="C3" t="s">
        <v>12</v>
      </c>
      <c r="D3" t="s">
        <v>49</v>
      </c>
      <c r="E3" t="s">
        <v>74</v>
      </c>
      <c r="F3">
        <v>-18</v>
      </c>
      <c r="G3" t="s">
        <v>15</v>
      </c>
    </row>
    <row r="4" spans="1:7" x14ac:dyDescent="0.25">
      <c r="A4" t="s">
        <v>108</v>
      </c>
      <c r="B4">
        <v>2025</v>
      </c>
      <c r="C4" t="s">
        <v>12</v>
      </c>
      <c r="D4" t="s">
        <v>49</v>
      </c>
      <c r="E4" t="s">
        <v>75</v>
      </c>
      <c r="F4">
        <v>-45</v>
      </c>
      <c r="G4" t="s">
        <v>15</v>
      </c>
    </row>
    <row r="5" spans="1:7" x14ac:dyDescent="0.25">
      <c r="A5" t="s">
        <v>108</v>
      </c>
      <c r="B5">
        <v>2025</v>
      </c>
      <c r="C5" t="s">
        <v>12</v>
      </c>
      <c r="D5" t="s">
        <v>49</v>
      </c>
      <c r="E5" t="s">
        <v>76</v>
      </c>
      <c r="F5">
        <v>0</v>
      </c>
      <c r="G5" t="s">
        <v>15</v>
      </c>
    </row>
    <row r="6" spans="1:7" x14ac:dyDescent="0.25">
      <c r="A6" t="s">
        <v>108</v>
      </c>
      <c r="B6">
        <v>2035</v>
      </c>
      <c r="C6" t="s">
        <v>12</v>
      </c>
      <c r="D6" t="s">
        <v>49</v>
      </c>
      <c r="E6" t="s">
        <v>74</v>
      </c>
      <c r="F6">
        <v>-33</v>
      </c>
      <c r="G6" t="s">
        <v>15</v>
      </c>
    </row>
    <row r="7" spans="1:7" x14ac:dyDescent="0.25">
      <c r="A7" t="s">
        <v>108</v>
      </c>
      <c r="B7">
        <v>2035</v>
      </c>
      <c r="C7" t="s">
        <v>12</v>
      </c>
      <c r="D7" t="s">
        <v>49</v>
      </c>
      <c r="E7" t="s">
        <v>75</v>
      </c>
      <c r="F7">
        <v>-162</v>
      </c>
      <c r="G7" t="s">
        <v>15</v>
      </c>
    </row>
    <row r="8" spans="1:7" x14ac:dyDescent="0.25">
      <c r="A8" t="s">
        <v>108</v>
      </c>
      <c r="B8">
        <v>2035</v>
      </c>
      <c r="C8" t="s">
        <v>12</v>
      </c>
      <c r="D8" t="s">
        <v>49</v>
      </c>
      <c r="E8" t="s">
        <v>76</v>
      </c>
      <c r="F8">
        <v>-2</v>
      </c>
      <c r="G8" t="s">
        <v>15</v>
      </c>
    </row>
    <row r="9" spans="1:7" x14ac:dyDescent="0.25">
      <c r="A9" t="s">
        <v>108</v>
      </c>
      <c r="B9">
        <v>2045</v>
      </c>
      <c r="C9" t="s">
        <v>12</v>
      </c>
      <c r="D9" t="s">
        <v>49</v>
      </c>
      <c r="E9" t="s">
        <v>74</v>
      </c>
      <c r="F9">
        <v>-42</v>
      </c>
      <c r="G9" t="s">
        <v>15</v>
      </c>
    </row>
    <row r="10" spans="1:7" x14ac:dyDescent="0.25">
      <c r="A10" t="s">
        <v>108</v>
      </c>
      <c r="B10">
        <v>2045</v>
      </c>
      <c r="C10" t="s">
        <v>12</v>
      </c>
      <c r="D10" t="s">
        <v>49</v>
      </c>
      <c r="E10" t="s">
        <v>75</v>
      </c>
      <c r="F10">
        <v>-215</v>
      </c>
      <c r="G10" t="s">
        <v>15</v>
      </c>
    </row>
    <row r="11" spans="1:7" x14ac:dyDescent="0.25">
      <c r="A11" t="s">
        <v>108</v>
      </c>
      <c r="B11">
        <v>2045</v>
      </c>
      <c r="C11" t="s">
        <v>12</v>
      </c>
      <c r="D11" t="s">
        <v>49</v>
      </c>
      <c r="E11" t="s">
        <v>76</v>
      </c>
      <c r="F11">
        <v>-4</v>
      </c>
      <c r="G11" t="s">
        <v>15</v>
      </c>
    </row>
    <row r="12" spans="1:7" x14ac:dyDescent="0.25">
      <c r="A12" t="s">
        <v>108</v>
      </c>
      <c r="B12">
        <v>2050</v>
      </c>
      <c r="C12" t="s">
        <v>12</v>
      </c>
      <c r="D12" t="s">
        <v>49</v>
      </c>
      <c r="E12" t="s">
        <v>74</v>
      </c>
      <c r="F12">
        <v>-46.5</v>
      </c>
      <c r="G12" t="s">
        <v>15</v>
      </c>
    </row>
    <row r="13" spans="1:7" x14ac:dyDescent="0.25">
      <c r="A13" t="s">
        <v>108</v>
      </c>
      <c r="B13">
        <v>2050</v>
      </c>
      <c r="C13" t="s">
        <v>12</v>
      </c>
      <c r="D13" t="s">
        <v>49</v>
      </c>
      <c r="E13" t="s">
        <v>75</v>
      </c>
      <c r="F13">
        <v>-236.5</v>
      </c>
      <c r="G13" t="s">
        <v>15</v>
      </c>
    </row>
    <row r="14" spans="1:7" x14ac:dyDescent="0.25">
      <c r="A14" t="s">
        <v>108</v>
      </c>
      <c r="B14">
        <v>2050</v>
      </c>
      <c r="C14" t="s">
        <v>12</v>
      </c>
      <c r="D14" t="s">
        <v>49</v>
      </c>
      <c r="E14" t="s">
        <v>76</v>
      </c>
      <c r="F14">
        <v>-4.5</v>
      </c>
      <c r="G14" t="s">
        <v>15</v>
      </c>
    </row>
    <row r="15" spans="1:7" x14ac:dyDescent="0.25">
      <c r="A15" t="s">
        <v>108</v>
      </c>
      <c r="B15">
        <v>2025</v>
      </c>
      <c r="C15" t="s">
        <v>12</v>
      </c>
      <c r="D15" t="s">
        <v>44</v>
      </c>
      <c r="E15" t="s">
        <v>74</v>
      </c>
      <c r="F15">
        <v>-19</v>
      </c>
      <c r="G15" t="s">
        <v>15</v>
      </c>
    </row>
    <row r="16" spans="1:7" x14ac:dyDescent="0.25">
      <c r="A16" t="s">
        <v>108</v>
      </c>
      <c r="B16">
        <v>2025</v>
      </c>
      <c r="C16" t="s">
        <v>12</v>
      </c>
      <c r="D16" t="s">
        <v>44</v>
      </c>
      <c r="E16" t="s">
        <v>75</v>
      </c>
      <c r="F16">
        <v>-150</v>
      </c>
      <c r="G16" t="s">
        <v>15</v>
      </c>
    </row>
    <row r="17" spans="1:7" x14ac:dyDescent="0.25">
      <c r="A17" t="s">
        <v>108</v>
      </c>
      <c r="B17">
        <v>2025</v>
      </c>
      <c r="C17" t="s">
        <v>12</v>
      </c>
      <c r="D17" t="s">
        <v>44</v>
      </c>
      <c r="E17" t="s">
        <v>76</v>
      </c>
      <c r="F17">
        <v>-1</v>
      </c>
      <c r="G17" t="s">
        <v>15</v>
      </c>
    </row>
    <row r="18" spans="1:7" x14ac:dyDescent="0.25">
      <c r="A18" t="s">
        <v>108</v>
      </c>
      <c r="B18">
        <v>2035</v>
      </c>
      <c r="C18" t="s">
        <v>12</v>
      </c>
      <c r="D18" t="s">
        <v>44</v>
      </c>
      <c r="E18" t="s">
        <v>74</v>
      </c>
      <c r="F18">
        <v>-27</v>
      </c>
      <c r="G18" t="s">
        <v>15</v>
      </c>
    </row>
    <row r="19" spans="1:7" x14ac:dyDescent="0.25">
      <c r="A19" t="s">
        <v>108</v>
      </c>
      <c r="B19">
        <v>2035</v>
      </c>
      <c r="C19" t="s">
        <v>12</v>
      </c>
      <c r="D19" t="s">
        <v>44</v>
      </c>
      <c r="E19" t="s">
        <v>75</v>
      </c>
      <c r="F19">
        <v>-230</v>
      </c>
      <c r="G19" t="s">
        <v>15</v>
      </c>
    </row>
    <row r="20" spans="1:7" x14ac:dyDescent="0.25">
      <c r="A20" t="s">
        <v>108</v>
      </c>
      <c r="B20">
        <v>2035</v>
      </c>
      <c r="C20" t="s">
        <v>12</v>
      </c>
      <c r="D20" t="s">
        <v>44</v>
      </c>
      <c r="E20" t="s">
        <v>76</v>
      </c>
      <c r="F20">
        <v>-3</v>
      </c>
      <c r="G20" t="s">
        <v>15</v>
      </c>
    </row>
    <row r="21" spans="1:7" x14ac:dyDescent="0.25">
      <c r="A21" t="s">
        <v>108</v>
      </c>
      <c r="B21">
        <v>2045</v>
      </c>
      <c r="C21" t="s">
        <v>12</v>
      </c>
      <c r="D21" t="s">
        <v>44</v>
      </c>
      <c r="E21" t="s">
        <v>74</v>
      </c>
      <c r="F21">
        <v>-35</v>
      </c>
      <c r="G21" t="s">
        <v>15</v>
      </c>
    </row>
    <row r="22" spans="1:7" x14ac:dyDescent="0.25">
      <c r="A22" t="s">
        <v>108</v>
      </c>
      <c r="B22">
        <v>2045</v>
      </c>
      <c r="C22" t="s">
        <v>12</v>
      </c>
      <c r="D22" t="s">
        <v>44</v>
      </c>
      <c r="E22" t="s">
        <v>75</v>
      </c>
      <c r="F22">
        <v>-248</v>
      </c>
      <c r="G22" t="s">
        <v>15</v>
      </c>
    </row>
    <row r="23" spans="1:7" x14ac:dyDescent="0.25">
      <c r="A23" t="s">
        <v>108</v>
      </c>
      <c r="B23">
        <v>2045</v>
      </c>
      <c r="C23" t="s">
        <v>12</v>
      </c>
      <c r="D23" t="s">
        <v>44</v>
      </c>
      <c r="E23" t="s">
        <v>76</v>
      </c>
      <c r="F23">
        <v>-4</v>
      </c>
      <c r="G23" t="s">
        <v>15</v>
      </c>
    </row>
    <row r="24" spans="1:7" x14ac:dyDescent="0.25">
      <c r="A24" t="s">
        <v>108</v>
      </c>
      <c r="B24">
        <v>2050</v>
      </c>
      <c r="C24" t="s">
        <v>12</v>
      </c>
      <c r="D24" t="s">
        <v>44</v>
      </c>
      <c r="E24" t="s">
        <v>74</v>
      </c>
      <c r="F24">
        <v>-37.5</v>
      </c>
      <c r="G24" t="s">
        <v>15</v>
      </c>
    </row>
    <row r="25" spans="1:7" x14ac:dyDescent="0.25">
      <c r="A25" t="s">
        <v>108</v>
      </c>
      <c r="B25">
        <v>2050</v>
      </c>
      <c r="C25" t="s">
        <v>12</v>
      </c>
      <c r="D25" t="s">
        <v>44</v>
      </c>
      <c r="E25" t="s">
        <v>75</v>
      </c>
      <c r="F25">
        <v>-259</v>
      </c>
      <c r="G25" t="s">
        <v>15</v>
      </c>
    </row>
    <row r="26" spans="1:7" x14ac:dyDescent="0.25">
      <c r="A26" t="s">
        <v>108</v>
      </c>
      <c r="B26">
        <v>2050</v>
      </c>
      <c r="C26" t="s">
        <v>12</v>
      </c>
      <c r="D26" t="s">
        <v>44</v>
      </c>
      <c r="E26" t="s">
        <v>76</v>
      </c>
      <c r="F26">
        <v>-4.5</v>
      </c>
      <c r="G26" t="s">
        <v>15</v>
      </c>
    </row>
    <row r="27" spans="1:7" x14ac:dyDescent="0.25">
      <c r="A27" t="s">
        <v>108</v>
      </c>
      <c r="B27">
        <v>2025</v>
      </c>
      <c r="C27" t="s">
        <v>12</v>
      </c>
      <c r="D27" t="s">
        <v>46</v>
      </c>
      <c r="E27" t="s">
        <v>74</v>
      </c>
      <c r="F27">
        <v>-1</v>
      </c>
      <c r="G27" t="s">
        <v>15</v>
      </c>
    </row>
    <row r="28" spans="1:7" x14ac:dyDescent="0.25">
      <c r="A28" t="s">
        <v>108</v>
      </c>
      <c r="B28">
        <v>2025</v>
      </c>
      <c r="C28" t="s">
        <v>12</v>
      </c>
      <c r="D28" t="s">
        <v>46</v>
      </c>
      <c r="E28" t="s">
        <v>75</v>
      </c>
      <c r="F28">
        <v>9</v>
      </c>
      <c r="G28" t="s">
        <v>15</v>
      </c>
    </row>
    <row r="29" spans="1:7" x14ac:dyDescent="0.25">
      <c r="A29" t="s">
        <v>108</v>
      </c>
      <c r="B29">
        <v>2025</v>
      </c>
      <c r="C29" t="s">
        <v>12</v>
      </c>
      <c r="D29" t="s">
        <v>46</v>
      </c>
      <c r="E29" t="s">
        <v>76</v>
      </c>
      <c r="F29">
        <v>0</v>
      </c>
      <c r="G29" t="s">
        <v>15</v>
      </c>
    </row>
    <row r="30" spans="1:7" x14ac:dyDescent="0.25">
      <c r="A30" t="s">
        <v>108</v>
      </c>
      <c r="B30">
        <v>2035</v>
      </c>
      <c r="C30" t="s">
        <v>12</v>
      </c>
      <c r="D30" t="s">
        <v>46</v>
      </c>
      <c r="E30" t="s">
        <v>74</v>
      </c>
      <c r="F30">
        <v>-2</v>
      </c>
      <c r="G30" t="s">
        <v>15</v>
      </c>
    </row>
    <row r="31" spans="1:7" x14ac:dyDescent="0.25">
      <c r="A31" t="s">
        <v>108</v>
      </c>
      <c r="B31">
        <v>2035</v>
      </c>
      <c r="C31" t="s">
        <v>12</v>
      </c>
      <c r="D31" t="s">
        <v>46</v>
      </c>
      <c r="E31" t="s">
        <v>75</v>
      </c>
      <c r="F31">
        <v>-15</v>
      </c>
      <c r="G31" t="s">
        <v>15</v>
      </c>
    </row>
    <row r="32" spans="1:7" x14ac:dyDescent="0.25">
      <c r="A32" t="s">
        <v>108</v>
      </c>
      <c r="B32">
        <v>2035</v>
      </c>
      <c r="C32" t="s">
        <v>12</v>
      </c>
      <c r="D32" t="s">
        <v>46</v>
      </c>
      <c r="E32" t="s">
        <v>76</v>
      </c>
      <c r="F32">
        <v>0</v>
      </c>
      <c r="G32" t="s">
        <v>15</v>
      </c>
    </row>
    <row r="33" spans="1:7" x14ac:dyDescent="0.25">
      <c r="A33" t="s">
        <v>108</v>
      </c>
      <c r="B33">
        <v>2025</v>
      </c>
      <c r="C33" t="s">
        <v>24</v>
      </c>
      <c r="D33" t="s">
        <v>49</v>
      </c>
      <c r="E33" t="s">
        <v>76</v>
      </c>
      <c r="F33">
        <v>-11</v>
      </c>
      <c r="G33" t="s">
        <v>15</v>
      </c>
    </row>
    <row r="34" spans="1:7" x14ac:dyDescent="0.25">
      <c r="A34" t="s">
        <v>108</v>
      </c>
      <c r="B34">
        <v>2035</v>
      </c>
      <c r="C34" t="s">
        <v>24</v>
      </c>
      <c r="D34" t="s">
        <v>49</v>
      </c>
      <c r="E34" t="s">
        <v>76</v>
      </c>
      <c r="F34">
        <v>-15</v>
      </c>
      <c r="G34" t="s">
        <v>15</v>
      </c>
    </row>
    <row r="35" spans="1:7" x14ac:dyDescent="0.25">
      <c r="A35" t="s">
        <v>108</v>
      </c>
      <c r="B35">
        <v>2045</v>
      </c>
      <c r="C35" t="s">
        <v>24</v>
      </c>
      <c r="D35" t="s">
        <v>49</v>
      </c>
      <c r="E35" t="s">
        <v>76</v>
      </c>
      <c r="F35">
        <v>-21</v>
      </c>
      <c r="G35" t="s">
        <v>15</v>
      </c>
    </row>
    <row r="36" spans="1:7" x14ac:dyDescent="0.25">
      <c r="A36" t="s">
        <v>108</v>
      </c>
      <c r="B36">
        <v>2050</v>
      </c>
      <c r="C36" t="s">
        <v>24</v>
      </c>
      <c r="D36" t="s">
        <v>49</v>
      </c>
      <c r="E36" t="s">
        <v>76</v>
      </c>
      <c r="F36">
        <v>-25.5</v>
      </c>
      <c r="G36" t="s">
        <v>15</v>
      </c>
    </row>
    <row r="37" spans="1:7" x14ac:dyDescent="0.25">
      <c r="A37" t="s">
        <v>108</v>
      </c>
      <c r="B37">
        <v>2025</v>
      </c>
      <c r="C37" t="s">
        <v>24</v>
      </c>
      <c r="D37" t="s">
        <v>44</v>
      </c>
      <c r="E37" t="s">
        <v>76</v>
      </c>
      <c r="F37">
        <v>-11</v>
      </c>
      <c r="G37" t="s">
        <v>15</v>
      </c>
    </row>
    <row r="38" spans="1:7" x14ac:dyDescent="0.25">
      <c r="A38" t="s">
        <v>108</v>
      </c>
      <c r="B38">
        <v>2035</v>
      </c>
      <c r="C38" t="s">
        <v>24</v>
      </c>
      <c r="D38" t="s">
        <v>44</v>
      </c>
      <c r="E38" t="s">
        <v>76</v>
      </c>
      <c r="F38">
        <v>-14</v>
      </c>
      <c r="G38" t="s">
        <v>15</v>
      </c>
    </row>
    <row r="39" spans="1:7" x14ac:dyDescent="0.25">
      <c r="A39" t="s">
        <v>108</v>
      </c>
      <c r="B39">
        <v>2045</v>
      </c>
      <c r="C39" t="s">
        <v>24</v>
      </c>
      <c r="D39" t="s">
        <v>44</v>
      </c>
      <c r="E39" t="s">
        <v>76</v>
      </c>
      <c r="F39">
        <v>-18</v>
      </c>
      <c r="G39" t="s">
        <v>15</v>
      </c>
    </row>
    <row r="40" spans="1:7" x14ac:dyDescent="0.25">
      <c r="A40" t="s">
        <v>108</v>
      </c>
      <c r="B40">
        <v>2050</v>
      </c>
      <c r="C40" t="s">
        <v>24</v>
      </c>
      <c r="D40" t="s">
        <v>44</v>
      </c>
      <c r="E40" t="s">
        <v>76</v>
      </c>
      <c r="F40">
        <v>-20.5</v>
      </c>
      <c r="G40" t="s">
        <v>15</v>
      </c>
    </row>
    <row r="41" spans="1:7" x14ac:dyDescent="0.25">
      <c r="A41" t="s">
        <v>108</v>
      </c>
      <c r="B41">
        <v>2025</v>
      </c>
      <c r="C41" t="s">
        <v>24</v>
      </c>
      <c r="D41" t="s">
        <v>46</v>
      </c>
      <c r="E41" t="s">
        <v>76</v>
      </c>
      <c r="F41">
        <v>-2</v>
      </c>
      <c r="G41" t="s">
        <v>15</v>
      </c>
    </row>
    <row r="42" spans="1:7" x14ac:dyDescent="0.25">
      <c r="A42" t="s">
        <v>108</v>
      </c>
      <c r="B42">
        <v>2035</v>
      </c>
      <c r="C42" t="s">
        <v>24</v>
      </c>
      <c r="D42" t="s">
        <v>46</v>
      </c>
      <c r="E42" t="s">
        <v>76</v>
      </c>
      <c r="F42">
        <v>-4</v>
      </c>
      <c r="G42" t="s">
        <v>15</v>
      </c>
    </row>
    <row r="43" spans="1:7" x14ac:dyDescent="0.25">
      <c r="A43" t="s">
        <v>108</v>
      </c>
      <c r="B43">
        <v>2045</v>
      </c>
      <c r="C43" t="s">
        <v>24</v>
      </c>
      <c r="D43" t="s">
        <v>46</v>
      </c>
      <c r="E43" t="s">
        <v>76</v>
      </c>
      <c r="F43">
        <v>-7</v>
      </c>
      <c r="G43" t="s">
        <v>15</v>
      </c>
    </row>
    <row r="44" spans="1:7" x14ac:dyDescent="0.25">
      <c r="A44" t="s">
        <v>108</v>
      </c>
      <c r="B44">
        <v>2050</v>
      </c>
      <c r="C44" t="s">
        <v>24</v>
      </c>
      <c r="D44" t="s">
        <v>46</v>
      </c>
      <c r="E44" t="s">
        <v>76</v>
      </c>
      <c r="F44">
        <v>-8.5</v>
      </c>
      <c r="G44" t="s">
        <v>15</v>
      </c>
    </row>
    <row r="45" spans="1:7" x14ac:dyDescent="0.25">
      <c r="A45" t="s">
        <v>108</v>
      </c>
      <c r="B45">
        <v>2025</v>
      </c>
      <c r="C45" t="s">
        <v>24</v>
      </c>
      <c r="D45" t="s">
        <v>40</v>
      </c>
      <c r="E45" t="s">
        <v>76</v>
      </c>
      <c r="F45">
        <v>-2</v>
      </c>
      <c r="G45" t="s">
        <v>15</v>
      </c>
    </row>
    <row r="46" spans="1:7" x14ac:dyDescent="0.25">
      <c r="A46" t="s">
        <v>108</v>
      </c>
      <c r="B46">
        <v>2035</v>
      </c>
      <c r="C46" t="s">
        <v>24</v>
      </c>
      <c r="D46" t="s">
        <v>40</v>
      </c>
      <c r="E46" t="s">
        <v>76</v>
      </c>
      <c r="F46">
        <v>-4</v>
      </c>
      <c r="G46" t="s">
        <v>15</v>
      </c>
    </row>
    <row r="47" spans="1:7" x14ac:dyDescent="0.25">
      <c r="A47" t="s">
        <v>108</v>
      </c>
      <c r="B47">
        <v>2045</v>
      </c>
      <c r="C47" t="s">
        <v>24</v>
      </c>
      <c r="D47" t="s">
        <v>40</v>
      </c>
      <c r="E47" t="s">
        <v>76</v>
      </c>
      <c r="F47">
        <v>-7</v>
      </c>
      <c r="G47" t="s">
        <v>15</v>
      </c>
    </row>
    <row r="48" spans="1:7" x14ac:dyDescent="0.25">
      <c r="A48" t="s">
        <v>108</v>
      </c>
      <c r="B48">
        <v>2050</v>
      </c>
      <c r="C48" t="s">
        <v>24</v>
      </c>
      <c r="D48" t="s">
        <v>40</v>
      </c>
      <c r="E48" t="s">
        <v>76</v>
      </c>
      <c r="F48">
        <v>-8</v>
      </c>
      <c r="G48" t="s">
        <v>15</v>
      </c>
    </row>
    <row r="49" spans="1:7" x14ac:dyDescent="0.25">
      <c r="A49" t="s">
        <v>108</v>
      </c>
      <c r="B49">
        <v>2025</v>
      </c>
      <c r="C49" t="s">
        <v>24</v>
      </c>
      <c r="D49" t="s">
        <v>48</v>
      </c>
      <c r="E49" t="s">
        <v>76</v>
      </c>
      <c r="F49">
        <v>-7</v>
      </c>
      <c r="G49" t="s">
        <v>15</v>
      </c>
    </row>
    <row r="50" spans="1:7" x14ac:dyDescent="0.25">
      <c r="A50" t="s">
        <v>108</v>
      </c>
      <c r="B50">
        <v>2035</v>
      </c>
      <c r="C50" t="s">
        <v>24</v>
      </c>
      <c r="D50" t="s">
        <v>48</v>
      </c>
      <c r="E50" t="s">
        <v>76</v>
      </c>
      <c r="F50">
        <v>-12</v>
      </c>
      <c r="G50" t="s">
        <v>15</v>
      </c>
    </row>
    <row r="51" spans="1:7" x14ac:dyDescent="0.25">
      <c r="A51" t="s">
        <v>108</v>
      </c>
      <c r="B51">
        <v>2045</v>
      </c>
      <c r="C51" t="s">
        <v>24</v>
      </c>
      <c r="D51" t="s">
        <v>48</v>
      </c>
      <c r="E51" t="s">
        <v>76</v>
      </c>
      <c r="F51">
        <v>-16</v>
      </c>
      <c r="G51" t="s">
        <v>15</v>
      </c>
    </row>
    <row r="52" spans="1:7" x14ac:dyDescent="0.25">
      <c r="A52" t="s">
        <v>108</v>
      </c>
      <c r="B52">
        <v>2050</v>
      </c>
      <c r="C52" t="s">
        <v>24</v>
      </c>
      <c r="D52" t="s">
        <v>48</v>
      </c>
      <c r="E52" t="s">
        <v>76</v>
      </c>
      <c r="F52">
        <v>-19</v>
      </c>
      <c r="G52" t="s">
        <v>15</v>
      </c>
    </row>
    <row r="53" spans="1:7" x14ac:dyDescent="0.25">
      <c r="A53" t="s">
        <v>108</v>
      </c>
      <c r="B53">
        <v>2025</v>
      </c>
      <c r="C53" t="s">
        <v>24</v>
      </c>
      <c r="D53" t="s">
        <v>43</v>
      </c>
      <c r="E53" t="s">
        <v>76</v>
      </c>
      <c r="F53">
        <v>-7</v>
      </c>
      <c r="G53" t="s">
        <v>15</v>
      </c>
    </row>
    <row r="54" spans="1:7" x14ac:dyDescent="0.25">
      <c r="A54" t="s">
        <v>108</v>
      </c>
      <c r="B54">
        <v>2035</v>
      </c>
      <c r="C54" t="s">
        <v>24</v>
      </c>
      <c r="D54" t="s">
        <v>43</v>
      </c>
      <c r="E54" t="s">
        <v>76</v>
      </c>
      <c r="F54">
        <v>-11</v>
      </c>
      <c r="G54" t="s">
        <v>15</v>
      </c>
    </row>
    <row r="55" spans="1:7" x14ac:dyDescent="0.25">
      <c r="A55" t="s">
        <v>108</v>
      </c>
      <c r="B55">
        <v>2045</v>
      </c>
      <c r="C55" t="s">
        <v>24</v>
      </c>
      <c r="D55" t="s">
        <v>43</v>
      </c>
      <c r="E55" t="s">
        <v>76</v>
      </c>
      <c r="F55">
        <v>-15</v>
      </c>
      <c r="G55" t="s">
        <v>15</v>
      </c>
    </row>
    <row r="56" spans="1:7" x14ac:dyDescent="0.25">
      <c r="A56" t="s">
        <v>108</v>
      </c>
      <c r="B56">
        <v>2050</v>
      </c>
      <c r="C56" t="s">
        <v>24</v>
      </c>
      <c r="D56" t="s">
        <v>43</v>
      </c>
      <c r="E56" t="s">
        <v>76</v>
      </c>
      <c r="F56">
        <v>-16.5</v>
      </c>
      <c r="G56" t="s">
        <v>15</v>
      </c>
    </row>
    <row r="57" spans="1:7" x14ac:dyDescent="0.25">
      <c r="A57" t="s">
        <v>108</v>
      </c>
      <c r="B57">
        <v>2025</v>
      </c>
      <c r="C57" t="s">
        <v>24</v>
      </c>
      <c r="D57" t="s">
        <v>47</v>
      </c>
      <c r="E57" t="s">
        <v>76</v>
      </c>
      <c r="F57">
        <v>-5</v>
      </c>
      <c r="G57" t="s">
        <v>15</v>
      </c>
    </row>
    <row r="58" spans="1:7" x14ac:dyDescent="0.25">
      <c r="A58" t="s">
        <v>108</v>
      </c>
      <c r="B58">
        <v>2035</v>
      </c>
      <c r="C58" t="s">
        <v>24</v>
      </c>
      <c r="D58" t="s">
        <v>47</v>
      </c>
      <c r="E58" t="s">
        <v>76</v>
      </c>
      <c r="F58">
        <v>-8</v>
      </c>
      <c r="G58" t="s">
        <v>15</v>
      </c>
    </row>
    <row r="59" spans="1:7" x14ac:dyDescent="0.25">
      <c r="A59" t="s">
        <v>108</v>
      </c>
      <c r="B59">
        <v>2045</v>
      </c>
      <c r="C59" t="s">
        <v>24</v>
      </c>
      <c r="D59" t="s">
        <v>47</v>
      </c>
      <c r="E59" t="s">
        <v>76</v>
      </c>
      <c r="F59">
        <v>-13</v>
      </c>
      <c r="G59" t="s">
        <v>15</v>
      </c>
    </row>
    <row r="60" spans="1:7" x14ac:dyDescent="0.25">
      <c r="A60" t="s">
        <v>108</v>
      </c>
      <c r="B60">
        <v>2050</v>
      </c>
      <c r="C60" t="s">
        <v>24</v>
      </c>
      <c r="D60" t="s">
        <v>47</v>
      </c>
      <c r="E60" t="s">
        <v>76</v>
      </c>
      <c r="F60">
        <v>-14.5</v>
      </c>
      <c r="G60" t="s">
        <v>15</v>
      </c>
    </row>
    <row r="61" spans="1:7" x14ac:dyDescent="0.25">
      <c r="A61" t="s">
        <v>108</v>
      </c>
      <c r="B61">
        <v>2025</v>
      </c>
      <c r="C61" t="s">
        <v>24</v>
      </c>
      <c r="D61" t="s">
        <v>42</v>
      </c>
      <c r="E61" t="s">
        <v>76</v>
      </c>
      <c r="F61">
        <v>-5</v>
      </c>
      <c r="G61" t="s">
        <v>15</v>
      </c>
    </row>
    <row r="62" spans="1:7" x14ac:dyDescent="0.25">
      <c r="A62" t="s">
        <v>108</v>
      </c>
      <c r="B62">
        <v>2035</v>
      </c>
      <c r="C62" t="s">
        <v>24</v>
      </c>
      <c r="D62" t="s">
        <v>42</v>
      </c>
      <c r="E62" t="s">
        <v>76</v>
      </c>
      <c r="F62">
        <v>-8</v>
      </c>
      <c r="G62" t="s">
        <v>15</v>
      </c>
    </row>
    <row r="63" spans="1:7" x14ac:dyDescent="0.25">
      <c r="A63" t="s">
        <v>108</v>
      </c>
      <c r="B63">
        <v>2025</v>
      </c>
      <c r="C63" t="s">
        <v>26</v>
      </c>
      <c r="D63" t="s">
        <v>45</v>
      </c>
      <c r="E63" t="s">
        <v>75</v>
      </c>
      <c r="F63">
        <v>-195</v>
      </c>
      <c r="G63" t="s">
        <v>15</v>
      </c>
    </row>
    <row r="64" spans="1:7" x14ac:dyDescent="0.25">
      <c r="A64" t="s">
        <v>108</v>
      </c>
      <c r="B64">
        <v>2035</v>
      </c>
      <c r="C64" t="s">
        <v>26</v>
      </c>
      <c r="D64" t="s">
        <v>45</v>
      </c>
      <c r="E64" t="s">
        <v>75</v>
      </c>
      <c r="F64">
        <v>-490</v>
      </c>
      <c r="G64" t="s">
        <v>15</v>
      </c>
    </row>
    <row r="65" spans="1:7" x14ac:dyDescent="0.25">
      <c r="A65" t="s">
        <v>108</v>
      </c>
      <c r="B65">
        <v>2045</v>
      </c>
      <c r="C65" t="s">
        <v>26</v>
      </c>
      <c r="D65" t="s">
        <v>45</v>
      </c>
      <c r="E65" t="s">
        <v>75</v>
      </c>
      <c r="F65">
        <v>-628</v>
      </c>
      <c r="G65" t="s">
        <v>15</v>
      </c>
    </row>
    <row r="66" spans="1:7" x14ac:dyDescent="0.25">
      <c r="A66" t="s">
        <v>108</v>
      </c>
      <c r="B66">
        <v>2050</v>
      </c>
      <c r="C66" t="s">
        <v>26</v>
      </c>
      <c r="D66" t="s">
        <v>45</v>
      </c>
      <c r="E66" t="s">
        <v>75</v>
      </c>
      <c r="F66">
        <v>-708</v>
      </c>
      <c r="G66" t="s">
        <v>15</v>
      </c>
    </row>
    <row r="67" spans="1:7" x14ac:dyDescent="0.25">
      <c r="A67" t="s">
        <v>108</v>
      </c>
      <c r="B67">
        <v>2025</v>
      </c>
      <c r="C67" t="s">
        <v>26</v>
      </c>
      <c r="D67" t="s">
        <v>50</v>
      </c>
      <c r="E67" t="s">
        <v>75</v>
      </c>
      <c r="F67">
        <v>-196</v>
      </c>
      <c r="G67" t="s">
        <v>15</v>
      </c>
    </row>
    <row r="68" spans="1:7" x14ac:dyDescent="0.25">
      <c r="A68" t="s">
        <v>108</v>
      </c>
      <c r="B68">
        <v>2035</v>
      </c>
      <c r="C68" t="s">
        <v>26</v>
      </c>
      <c r="D68" t="s">
        <v>50</v>
      </c>
      <c r="E68" t="s">
        <v>75</v>
      </c>
      <c r="F68">
        <v>-517</v>
      </c>
      <c r="G68" t="s">
        <v>15</v>
      </c>
    </row>
    <row r="69" spans="1:7" x14ac:dyDescent="0.25">
      <c r="A69" t="s">
        <v>108</v>
      </c>
      <c r="B69">
        <v>2045</v>
      </c>
      <c r="C69" t="s">
        <v>26</v>
      </c>
      <c r="D69" t="s">
        <v>50</v>
      </c>
      <c r="E69" t="s">
        <v>75</v>
      </c>
      <c r="F69">
        <v>-722</v>
      </c>
      <c r="G69" t="s">
        <v>15</v>
      </c>
    </row>
    <row r="70" spans="1:7" x14ac:dyDescent="0.25">
      <c r="A70" t="s">
        <v>108</v>
      </c>
      <c r="B70">
        <v>2050</v>
      </c>
      <c r="C70" t="s">
        <v>26</v>
      </c>
      <c r="D70" t="s">
        <v>50</v>
      </c>
      <c r="E70" t="s">
        <v>75</v>
      </c>
      <c r="F70" s="5">
        <v>-832</v>
      </c>
      <c r="G70" t="s">
        <v>15</v>
      </c>
    </row>
    <row r="71" spans="1:7" x14ac:dyDescent="0.25">
      <c r="A71" t="s">
        <v>108</v>
      </c>
      <c r="B71">
        <v>2025</v>
      </c>
      <c r="C71" t="s">
        <v>26</v>
      </c>
      <c r="D71" t="s">
        <v>42</v>
      </c>
      <c r="E71" t="s">
        <v>75</v>
      </c>
      <c r="F71">
        <v>-28</v>
      </c>
      <c r="G71" t="s">
        <v>15</v>
      </c>
    </row>
    <row r="72" spans="1:7" x14ac:dyDescent="0.25">
      <c r="A72" t="s">
        <v>108</v>
      </c>
      <c r="B72">
        <v>2035</v>
      </c>
      <c r="C72" t="s">
        <v>26</v>
      </c>
      <c r="D72" t="s">
        <v>42</v>
      </c>
      <c r="E72" t="s">
        <v>75</v>
      </c>
      <c r="F72">
        <v>-88</v>
      </c>
      <c r="G72" t="s">
        <v>15</v>
      </c>
    </row>
    <row r="73" spans="1:7" x14ac:dyDescent="0.25">
      <c r="A73" t="s">
        <v>108</v>
      </c>
      <c r="B73">
        <v>2045</v>
      </c>
      <c r="C73" t="s">
        <v>12</v>
      </c>
      <c r="D73" t="s">
        <v>46</v>
      </c>
      <c r="E73" t="s">
        <v>74</v>
      </c>
      <c r="F73">
        <v>-4</v>
      </c>
      <c r="G73" t="s">
        <v>15</v>
      </c>
    </row>
    <row r="74" spans="1:7" x14ac:dyDescent="0.25">
      <c r="A74" t="s">
        <v>108</v>
      </c>
      <c r="B74">
        <v>2045</v>
      </c>
      <c r="C74" t="s">
        <v>12</v>
      </c>
      <c r="D74" t="s">
        <v>46</v>
      </c>
      <c r="E74" t="s">
        <v>75</v>
      </c>
      <c r="F74">
        <v>-24</v>
      </c>
      <c r="G74" t="s">
        <v>15</v>
      </c>
    </row>
    <row r="75" spans="1:7" x14ac:dyDescent="0.25">
      <c r="A75" t="s">
        <v>108</v>
      </c>
      <c r="B75">
        <v>2045</v>
      </c>
      <c r="C75" t="s">
        <v>12</v>
      </c>
      <c r="D75" t="s">
        <v>46</v>
      </c>
      <c r="E75" t="s">
        <v>76</v>
      </c>
      <c r="F75">
        <v>0</v>
      </c>
      <c r="G75" t="s">
        <v>15</v>
      </c>
    </row>
    <row r="76" spans="1:7" x14ac:dyDescent="0.25">
      <c r="A76" t="s">
        <v>108</v>
      </c>
      <c r="B76">
        <v>2050</v>
      </c>
      <c r="C76" t="s">
        <v>12</v>
      </c>
      <c r="D76" t="s">
        <v>46</v>
      </c>
      <c r="E76" t="s">
        <v>74</v>
      </c>
      <c r="F76">
        <v>-5.5</v>
      </c>
      <c r="G76" t="s">
        <v>15</v>
      </c>
    </row>
    <row r="77" spans="1:7" x14ac:dyDescent="0.25">
      <c r="A77" t="s">
        <v>108</v>
      </c>
      <c r="B77">
        <v>2050</v>
      </c>
      <c r="C77" t="s">
        <v>12</v>
      </c>
      <c r="D77" t="s">
        <v>46</v>
      </c>
      <c r="E77" t="s">
        <v>75</v>
      </c>
      <c r="F77">
        <v>-26.5</v>
      </c>
      <c r="G77" t="s">
        <v>15</v>
      </c>
    </row>
    <row r="78" spans="1:7" x14ac:dyDescent="0.25">
      <c r="A78" t="s">
        <v>108</v>
      </c>
      <c r="B78">
        <v>2050</v>
      </c>
      <c r="C78" t="s">
        <v>12</v>
      </c>
      <c r="D78" t="s">
        <v>46</v>
      </c>
      <c r="E78" t="s">
        <v>76</v>
      </c>
      <c r="F78">
        <v>0</v>
      </c>
      <c r="G78" t="s">
        <v>15</v>
      </c>
    </row>
    <row r="79" spans="1:7" x14ac:dyDescent="0.25">
      <c r="A79" t="s">
        <v>108</v>
      </c>
      <c r="B79">
        <v>2025</v>
      </c>
      <c r="C79" t="s">
        <v>12</v>
      </c>
      <c r="D79" t="s">
        <v>40</v>
      </c>
      <c r="E79" t="s">
        <v>74</v>
      </c>
      <c r="F79">
        <v>0</v>
      </c>
      <c r="G79" t="s">
        <v>15</v>
      </c>
    </row>
    <row r="80" spans="1:7" x14ac:dyDescent="0.25">
      <c r="A80" t="s">
        <v>108</v>
      </c>
      <c r="B80">
        <v>2025</v>
      </c>
      <c r="C80" t="s">
        <v>12</v>
      </c>
      <c r="D80" t="s">
        <v>40</v>
      </c>
      <c r="E80" t="s">
        <v>75</v>
      </c>
      <c r="F80">
        <v>-30</v>
      </c>
      <c r="G80" t="s">
        <v>15</v>
      </c>
    </row>
    <row r="81" spans="1:7" x14ac:dyDescent="0.25">
      <c r="A81" t="s">
        <v>108</v>
      </c>
      <c r="B81">
        <v>2025</v>
      </c>
      <c r="C81" t="s">
        <v>12</v>
      </c>
      <c r="D81" t="s">
        <v>40</v>
      </c>
      <c r="E81" t="s">
        <v>76</v>
      </c>
      <c r="F81">
        <v>0</v>
      </c>
      <c r="G81" t="s">
        <v>15</v>
      </c>
    </row>
    <row r="82" spans="1:7" x14ac:dyDescent="0.25">
      <c r="A82" t="s">
        <v>108</v>
      </c>
      <c r="B82">
        <v>2035</v>
      </c>
      <c r="C82" t="s">
        <v>12</v>
      </c>
      <c r="D82" t="s">
        <v>40</v>
      </c>
      <c r="E82" t="s">
        <v>74</v>
      </c>
      <c r="F82">
        <v>0</v>
      </c>
      <c r="G82" t="s">
        <v>15</v>
      </c>
    </row>
    <row r="83" spans="1:7" x14ac:dyDescent="0.25">
      <c r="A83" t="s">
        <v>108</v>
      </c>
      <c r="B83">
        <v>2035</v>
      </c>
      <c r="C83" t="s">
        <v>12</v>
      </c>
      <c r="D83" t="s">
        <v>40</v>
      </c>
      <c r="E83" t="s">
        <v>75</v>
      </c>
      <c r="F83">
        <v>-40</v>
      </c>
      <c r="G83" t="s">
        <v>15</v>
      </c>
    </row>
    <row r="84" spans="1:7" x14ac:dyDescent="0.25">
      <c r="A84" t="s">
        <v>108</v>
      </c>
      <c r="B84">
        <v>2035</v>
      </c>
      <c r="C84" t="s">
        <v>12</v>
      </c>
      <c r="D84" t="s">
        <v>40</v>
      </c>
      <c r="E84" t="s">
        <v>76</v>
      </c>
      <c r="F84">
        <v>0</v>
      </c>
      <c r="G84" t="s">
        <v>15</v>
      </c>
    </row>
    <row r="85" spans="1:7" x14ac:dyDescent="0.25">
      <c r="A85" t="s">
        <v>108</v>
      </c>
      <c r="B85">
        <v>2045</v>
      </c>
      <c r="C85" t="s">
        <v>12</v>
      </c>
      <c r="D85" t="s">
        <v>40</v>
      </c>
      <c r="E85" t="s">
        <v>74</v>
      </c>
      <c r="F85">
        <v>-1</v>
      </c>
      <c r="G85" t="s">
        <v>15</v>
      </c>
    </row>
    <row r="86" spans="1:7" x14ac:dyDescent="0.25">
      <c r="A86" t="s">
        <v>108</v>
      </c>
      <c r="B86">
        <v>2045</v>
      </c>
      <c r="C86" t="s">
        <v>12</v>
      </c>
      <c r="D86" t="s">
        <v>40</v>
      </c>
      <c r="E86" t="s">
        <v>75</v>
      </c>
      <c r="F86">
        <v>-38</v>
      </c>
      <c r="G86" t="s">
        <v>15</v>
      </c>
    </row>
    <row r="87" spans="1:7" x14ac:dyDescent="0.25">
      <c r="A87" t="s">
        <v>108</v>
      </c>
      <c r="B87">
        <v>2045</v>
      </c>
      <c r="C87" t="s">
        <v>12</v>
      </c>
      <c r="D87" t="s">
        <v>40</v>
      </c>
      <c r="E87" t="s">
        <v>76</v>
      </c>
      <c r="F87">
        <v>0</v>
      </c>
      <c r="G87" t="s">
        <v>15</v>
      </c>
    </row>
    <row r="88" spans="1:7" x14ac:dyDescent="0.25">
      <c r="A88" t="s">
        <v>108</v>
      </c>
      <c r="B88">
        <v>2050</v>
      </c>
      <c r="C88" t="s">
        <v>12</v>
      </c>
      <c r="D88" t="s">
        <v>40</v>
      </c>
      <c r="E88" t="s">
        <v>74</v>
      </c>
      <c r="F88">
        <v>-2</v>
      </c>
      <c r="G88" t="s">
        <v>15</v>
      </c>
    </row>
    <row r="89" spans="1:7" x14ac:dyDescent="0.25">
      <c r="A89" t="s">
        <v>108</v>
      </c>
      <c r="B89">
        <v>2050</v>
      </c>
      <c r="C89" t="s">
        <v>12</v>
      </c>
      <c r="D89" t="s">
        <v>40</v>
      </c>
      <c r="E89" t="s">
        <v>75</v>
      </c>
      <c r="F89">
        <v>-38.5</v>
      </c>
      <c r="G89" t="s">
        <v>15</v>
      </c>
    </row>
    <row r="90" spans="1:7" x14ac:dyDescent="0.25">
      <c r="A90" t="s">
        <v>108</v>
      </c>
      <c r="B90">
        <v>2050</v>
      </c>
      <c r="C90" t="s">
        <v>12</v>
      </c>
      <c r="D90" t="s">
        <v>40</v>
      </c>
      <c r="E90" t="s">
        <v>76</v>
      </c>
      <c r="F90">
        <v>0</v>
      </c>
      <c r="G90" t="s">
        <v>15</v>
      </c>
    </row>
    <row r="91" spans="1:7" x14ac:dyDescent="0.25">
      <c r="A91" t="s">
        <v>108</v>
      </c>
      <c r="B91">
        <v>2025</v>
      </c>
      <c r="C91" t="s">
        <v>12</v>
      </c>
      <c r="D91" t="s">
        <v>48</v>
      </c>
      <c r="E91" t="s">
        <v>74</v>
      </c>
      <c r="F91">
        <v>-13</v>
      </c>
      <c r="G91" t="s">
        <v>15</v>
      </c>
    </row>
    <row r="92" spans="1:7" x14ac:dyDescent="0.25">
      <c r="A92" t="s">
        <v>108</v>
      </c>
      <c r="B92">
        <v>2025</v>
      </c>
      <c r="C92" t="s">
        <v>12</v>
      </c>
      <c r="D92" t="s">
        <v>48</v>
      </c>
      <c r="E92" t="s">
        <v>75</v>
      </c>
      <c r="F92">
        <v>6</v>
      </c>
      <c r="G92" t="s">
        <v>15</v>
      </c>
    </row>
    <row r="93" spans="1:7" x14ac:dyDescent="0.25">
      <c r="A93" t="s">
        <v>108</v>
      </c>
      <c r="B93">
        <v>2025</v>
      </c>
      <c r="C93" t="s">
        <v>12</v>
      </c>
      <c r="D93" t="s">
        <v>48</v>
      </c>
      <c r="E93" t="s">
        <v>76</v>
      </c>
      <c r="F93">
        <v>1</v>
      </c>
      <c r="G93" t="s">
        <v>15</v>
      </c>
    </row>
    <row r="94" spans="1:7" x14ac:dyDescent="0.25">
      <c r="A94" t="s">
        <v>108</v>
      </c>
      <c r="B94">
        <v>2035</v>
      </c>
      <c r="C94" t="s">
        <v>12</v>
      </c>
      <c r="D94" t="s">
        <v>48</v>
      </c>
      <c r="E94" t="s">
        <v>74</v>
      </c>
      <c r="F94">
        <v>-20</v>
      </c>
      <c r="G94" t="s">
        <v>15</v>
      </c>
    </row>
    <row r="95" spans="1:7" x14ac:dyDescent="0.25">
      <c r="A95" t="s">
        <v>108</v>
      </c>
      <c r="B95">
        <v>2035</v>
      </c>
      <c r="C95" t="s">
        <v>12</v>
      </c>
      <c r="D95" t="s">
        <v>48</v>
      </c>
      <c r="E95" t="s">
        <v>75</v>
      </c>
      <c r="F95">
        <v>-111</v>
      </c>
      <c r="G95" t="s">
        <v>15</v>
      </c>
    </row>
    <row r="96" spans="1:7" x14ac:dyDescent="0.25">
      <c r="A96" t="s">
        <v>108</v>
      </c>
      <c r="B96">
        <v>2035</v>
      </c>
      <c r="C96" t="s">
        <v>12</v>
      </c>
      <c r="D96" t="s">
        <v>48</v>
      </c>
      <c r="E96" t="s">
        <v>76</v>
      </c>
      <c r="F96">
        <v>-1</v>
      </c>
      <c r="G96" t="s">
        <v>15</v>
      </c>
    </row>
    <row r="97" spans="1:7" x14ac:dyDescent="0.25">
      <c r="A97" t="s">
        <v>108</v>
      </c>
      <c r="B97">
        <v>2045</v>
      </c>
      <c r="C97" t="s">
        <v>12</v>
      </c>
      <c r="D97" t="s">
        <v>48</v>
      </c>
      <c r="E97" t="s">
        <v>74</v>
      </c>
      <c r="F97">
        <v>-34</v>
      </c>
      <c r="G97" t="s">
        <v>15</v>
      </c>
    </row>
    <row r="98" spans="1:7" x14ac:dyDescent="0.25">
      <c r="A98" t="s">
        <v>108</v>
      </c>
      <c r="B98">
        <v>2045</v>
      </c>
      <c r="C98" t="s">
        <v>12</v>
      </c>
      <c r="D98" t="s">
        <v>48</v>
      </c>
      <c r="E98" t="s">
        <v>75</v>
      </c>
      <c r="F98">
        <v>-164</v>
      </c>
      <c r="G98" t="s">
        <v>15</v>
      </c>
    </row>
    <row r="99" spans="1:7" x14ac:dyDescent="0.25">
      <c r="A99" t="s">
        <v>108</v>
      </c>
      <c r="B99">
        <v>2045</v>
      </c>
      <c r="C99" t="s">
        <v>12</v>
      </c>
      <c r="D99" t="s">
        <v>48</v>
      </c>
      <c r="E99" t="s">
        <v>76</v>
      </c>
      <c r="F99">
        <v>-2</v>
      </c>
      <c r="G99" t="s">
        <v>15</v>
      </c>
    </row>
    <row r="100" spans="1:7" x14ac:dyDescent="0.25">
      <c r="A100" t="s">
        <v>108</v>
      </c>
      <c r="B100">
        <v>2050</v>
      </c>
      <c r="C100" t="s">
        <v>12</v>
      </c>
      <c r="D100" t="s">
        <v>48</v>
      </c>
      <c r="E100" t="s">
        <v>74</v>
      </c>
      <c r="F100">
        <v>-37.5</v>
      </c>
      <c r="G100" t="s">
        <v>15</v>
      </c>
    </row>
    <row r="101" spans="1:7" x14ac:dyDescent="0.25">
      <c r="A101" t="s">
        <v>108</v>
      </c>
      <c r="B101">
        <v>2050</v>
      </c>
      <c r="C101" t="s">
        <v>12</v>
      </c>
      <c r="D101" t="s">
        <v>48</v>
      </c>
      <c r="E101" t="s">
        <v>75</v>
      </c>
      <c r="F101">
        <v>-184</v>
      </c>
      <c r="G101" t="s">
        <v>15</v>
      </c>
    </row>
    <row r="102" spans="1:7" x14ac:dyDescent="0.25">
      <c r="A102" t="s">
        <v>108</v>
      </c>
      <c r="B102">
        <v>2050</v>
      </c>
      <c r="C102" t="s">
        <v>12</v>
      </c>
      <c r="D102" t="s">
        <v>48</v>
      </c>
      <c r="E102" t="s">
        <v>76</v>
      </c>
      <c r="F102">
        <v>-2.5</v>
      </c>
      <c r="G102" t="s">
        <v>15</v>
      </c>
    </row>
    <row r="103" spans="1:7" x14ac:dyDescent="0.25">
      <c r="A103" t="s">
        <v>108</v>
      </c>
      <c r="B103">
        <v>2045</v>
      </c>
      <c r="C103" t="s">
        <v>24</v>
      </c>
      <c r="D103" t="s">
        <v>42</v>
      </c>
      <c r="E103" t="s">
        <v>76</v>
      </c>
      <c r="F103">
        <v>-11</v>
      </c>
      <c r="G103" t="s">
        <v>15</v>
      </c>
    </row>
    <row r="104" spans="1:7" x14ac:dyDescent="0.25">
      <c r="A104" t="s">
        <v>108</v>
      </c>
      <c r="B104">
        <v>2050</v>
      </c>
      <c r="C104" t="s">
        <v>24</v>
      </c>
      <c r="D104" t="s">
        <v>42</v>
      </c>
      <c r="E104" t="s">
        <v>76</v>
      </c>
      <c r="F104">
        <v>-12.5</v>
      </c>
      <c r="G104" t="s">
        <v>15</v>
      </c>
    </row>
    <row r="105" spans="1:7" x14ac:dyDescent="0.25">
      <c r="A105" t="s">
        <v>108</v>
      </c>
      <c r="B105">
        <v>2025</v>
      </c>
      <c r="C105" t="s">
        <v>24</v>
      </c>
      <c r="D105" t="s">
        <v>50</v>
      </c>
      <c r="E105" t="s">
        <v>76</v>
      </c>
      <c r="F105">
        <v>-20</v>
      </c>
      <c r="G105" t="s">
        <v>15</v>
      </c>
    </row>
    <row r="106" spans="1:7" x14ac:dyDescent="0.25">
      <c r="A106" t="s">
        <v>108</v>
      </c>
      <c r="B106">
        <v>2035</v>
      </c>
      <c r="C106" t="s">
        <v>24</v>
      </c>
      <c r="D106" t="s">
        <v>50</v>
      </c>
      <c r="E106" t="s">
        <v>76</v>
      </c>
      <c r="F106">
        <v>-27</v>
      </c>
      <c r="G106" t="s">
        <v>15</v>
      </c>
    </row>
    <row r="107" spans="1:7" x14ac:dyDescent="0.25">
      <c r="A107" t="s">
        <v>108</v>
      </c>
      <c r="B107">
        <v>2045</v>
      </c>
      <c r="C107" t="s">
        <v>24</v>
      </c>
      <c r="D107" t="s">
        <v>50</v>
      </c>
      <c r="E107" t="s">
        <v>76</v>
      </c>
      <c r="F107">
        <v>-36</v>
      </c>
      <c r="G107" t="s">
        <v>15</v>
      </c>
    </row>
    <row r="108" spans="1:7" x14ac:dyDescent="0.25">
      <c r="A108" t="s">
        <v>108</v>
      </c>
      <c r="B108">
        <v>2050</v>
      </c>
      <c r="C108" t="s">
        <v>24</v>
      </c>
      <c r="D108" t="s">
        <v>50</v>
      </c>
      <c r="E108" t="s">
        <v>76</v>
      </c>
      <c r="F108">
        <v>-40</v>
      </c>
      <c r="G108" t="s">
        <v>15</v>
      </c>
    </row>
    <row r="109" spans="1:7" x14ac:dyDescent="0.25">
      <c r="A109" t="s">
        <v>108</v>
      </c>
      <c r="B109">
        <v>2025</v>
      </c>
      <c r="C109" t="s">
        <v>24</v>
      </c>
      <c r="D109" t="s">
        <v>45</v>
      </c>
      <c r="E109" t="s">
        <v>76</v>
      </c>
      <c r="F109">
        <v>-20</v>
      </c>
      <c r="G109" t="s">
        <v>15</v>
      </c>
    </row>
    <row r="110" spans="1:7" x14ac:dyDescent="0.25">
      <c r="A110" t="s">
        <v>108</v>
      </c>
      <c r="B110">
        <v>2035</v>
      </c>
      <c r="C110" t="s">
        <v>24</v>
      </c>
      <c r="D110" t="s">
        <v>45</v>
      </c>
      <c r="E110" t="s">
        <v>76</v>
      </c>
      <c r="F110">
        <v>-25</v>
      </c>
      <c r="G110" t="s">
        <v>15</v>
      </c>
    </row>
    <row r="111" spans="1:7" x14ac:dyDescent="0.25">
      <c r="A111" t="s">
        <v>108</v>
      </c>
      <c r="B111">
        <v>2045</v>
      </c>
      <c r="C111" t="s">
        <v>24</v>
      </c>
      <c r="D111" t="s">
        <v>45</v>
      </c>
      <c r="E111" t="s">
        <v>76</v>
      </c>
      <c r="F111">
        <v>-32</v>
      </c>
      <c r="G111" t="s">
        <v>15</v>
      </c>
    </row>
    <row r="112" spans="1:7" x14ac:dyDescent="0.25">
      <c r="A112" t="s">
        <v>108</v>
      </c>
      <c r="B112">
        <v>2050</v>
      </c>
      <c r="C112" t="s">
        <v>24</v>
      </c>
      <c r="D112" t="s">
        <v>45</v>
      </c>
      <c r="E112" t="s">
        <v>76</v>
      </c>
      <c r="F112">
        <v>-35.5</v>
      </c>
      <c r="G112" t="s">
        <v>15</v>
      </c>
    </row>
    <row r="113" spans="1:7" x14ac:dyDescent="0.25">
      <c r="A113" t="s">
        <v>108</v>
      </c>
      <c r="B113">
        <v>2025</v>
      </c>
      <c r="C113" t="s">
        <v>24</v>
      </c>
      <c r="D113" t="s">
        <v>49</v>
      </c>
      <c r="E113" t="s">
        <v>75</v>
      </c>
      <c r="F113">
        <v>-13</v>
      </c>
      <c r="G113" t="s">
        <v>15</v>
      </c>
    </row>
    <row r="114" spans="1:7" x14ac:dyDescent="0.25">
      <c r="A114" t="s">
        <v>108</v>
      </c>
      <c r="B114">
        <v>2035</v>
      </c>
      <c r="C114" t="s">
        <v>24</v>
      </c>
      <c r="D114" t="s">
        <v>49</v>
      </c>
      <c r="E114" t="s">
        <v>75</v>
      </c>
      <c r="F114">
        <v>-119</v>
      </c>
      <c r="G114" t="s">
        <v>15</v>
      </c>
    </row>
    <row r="115" spans="1:7" x14ac:dyDescent="0.25">
      <c r="A115" t="s">
        <v>108</v>
      </c>
      <c r="B115">
        <v>2045</v>
      </c>
      <c r="C115" t="s">
        <v>24</v>
      </c>
      <c r="D115" t="s">
        <v>49</v>
      </c>
      <c r="E115" t="s">
        <v>75</v>
      </c>
      <c r="F115">
        <v>-171</v>
      </c>
      <c r="G115" t="s">
        <v>15</v>
      </c>
    </row>
    <row r="116" spans="1:7" x14ac:dyDescent="0.25">
      <c r="A116" t="s">
        <v>108</v>
      </c>
      <c r="B116">
        <v>2050</v>
      </c>
      <c r="C116" t="s">
        <v>24</v>
      </c>
      <c r="D116" t="s">
        <v>49</v>
      </c>
      <c r="E116" t="s">
        <v>75</v>
      </c>
      <c r="F116">
        <v>-191</v>
      </c>
      <c r="G116" t="s">
        <v>15</v>
      </c>
    </row>
    <row r="117" spans="1:7" x14ac:dyDescent="0.25">
      <c r="A117" t="s">
        <v>108</v>
      </c>
      <c r="B117">
        <v>2025</v>
      </c>
      <c r="C117" t="s">
        <v>24</v>
      </c>
      <c r="D117" t="s">
        <v>44</v>
      </c>
      <c r="E117" t="s">
        <v>75</v>
      </c>
      <c r="F117">
        <v>-13</v>
      </c>
      <c r="G117" t="s">
        <v>15</v>
      </c>
    </row>
    <row r="118" spans="1:7" x14ac:dyDescent="0.25">
      <c r="A118" t="s">
        <v>108</v>
      </c>
      <c r="B118">
        <v>2035</v>
      </c>
      <c r="C118" t="s">
        <v>24</v>
      </c>
      <c r="D118" t="s">
        <v>44</v>
      </c>
      <c r="E118" t="s">
        <v>75</v>
      </c>
      <c r="F118">
        <v>-118</v>
      </c>
      <c r="G118" t="s">
        <v>15</v>
      </c>
    </row>
    <row r="119" spans="1:7" x14ac:dyDescent="0.25">
      <c r="A119" t="s">
        <v>108</v>
      </c>
      <c r="B119">
        <v>2045</v>
      </c>
      <c r="C119" t="s">
        <v>24</v>
      </c>
      <c r="D119" t="s">
        <v>44</v>
      </c>
      <c r="E119" t="s">
        <v>75</v>
      </c>
      <c r="F119">
        <v>-168</v>
      </c>
      <c r="G119" t="s">
        <v>15</v>
      </c>
    </row>
    <row r="120" spans="1:7" x14ac:dyDescent="0.25">
      <c r="A120" t="s">
        <v>108</v>
      </c>
      <c r="B120">
        <v>2050</v>
      </c>
      <c r="C120" t="s">
        <v>24</v>
      </c>
      <c r="D120" t="s">
        <v>44</v>
      </c>
      <c r="E120" t="s">
        <v>75</v>
      </c>
      <c r="F120">
        <v>-185.5</v>
      </c>
      <c r="G120" t="s">
        <v>15</v>
      </c>
    </row>
    <row r="121" spans="1:7" x14ac:dyDescent="0.25">
      <c r="A121" t="s">
        <v>108</v>
      </c>
      <c r="B121">
        <v>2025</v>
      </c>
      <c r="C121" t="s">
        <v>24</v>
      </c>
      <c r="D121" t="s">
        <v>46</v>
      </c>
      <c r="E121" t="s">
        <v>75</v>
      </c>
      <c r="F121">
        <v>-11</v>
      </c>
      <c r="G121" t="s">
        <v>15</v>
      </c>
    </row>
    <row r="122" spans="1:7" x14ac:dyDescent="0.25">
      <c r="A122" t="s">
        <v>108</v>
      </c>
      <c r="B122">
        <v>2035</v>
      </c>
      <c r="C122" t="s">
        <v>24</v>
      </c>
      <c r="D122" t="s">
        <v>46</v>
      </c>
      <c r="E122" t="s">
        <v>75</v>
      </c>
      <c r="F122">
        <v>-95</v>
      </c>
      <c r="G122" t="s">
        <v>15</v>
      </c>
    </row>
    <row r="123" spans="1:7" x14ac:dyDescent="0.25">
      <c r="A123" t="s">
        <v>108</v>
      </c>
      <c r="B123">
        <v>2045</v>
      </c>
      <c r="C123" t="s">
        <v>24</v>
      </c>
      <c r="D123" t="s">
        <v>46</v>
      </c>
      <c r="E123" t="s">
        <v>75</v>
      </c>
      <c r="F123">
        <v>-131</v>
      </c>
      <c r="G123" t="s">
        <v>15</v>
      </c>
    </row>
    <row r="124" spans="1:7" x14ac:dyDescent="0.25">
      <c r="A124" t="s">
        <v>108</v>
      </c>
      <c r="B124">
        <v>2050</v>
      </c>
      <c r="C124" t="s">
        <v>24</v>
      </c>
      <c r="D124" t="s">
        <v>46</v>
      </c>
      <c r="E124" t="s">
        <v>75</v>
      </c>
      <c r="F124">
        <v>-140.5</v>
      </c>
      <c r="G124" t="s">
        <v>15</v>
      </c>
    </row>
    <row r="125" spans="1:7" x14ac:dyDescent="0.25">
      <c r="A125" t="s">
        <v>108</v>
      </c>
      <c r="B125">
        <v>2025</v>
      </c>
      <c r="C125" t="s">
        <v>24</v>
      </c>
      <c r="D125" t="s">
        <v>40</v>
      </c>
      <c r="E125" t="s">
        <v>75</v>
      </c>
      <c r="F125">
        <v>-11</v>
      </c>
      <c r="G125" t="s">
        <v>15</v>
      </c>
    </row>
    <row r="126" spans="1:7" x14ac:dyDescent="0.25">
      <c r="A126" t="s">
        <v>108</v>
      </c>
      <c r="B126">
        <v>2035</v>
      </c>
      <c r="C126" t="s">
        <v>24</v>
      </c>
      <c r="D126" t="s">
        <v>40</v>
      </c>
      <c r="E126" t="s">
        <v>75</v>
      </c>
      <c r="F126">
        <v>-95</v>
      </c>
      <c r="G126" t="s">
        <v>15</v>
      </c>
    </row>
    <row r="127" spans="1:7" x14ac:dyDescent="0.25">
      <c r="A127" t="s">
        <v>108</v>
      </c>
      <c r="B127">
        <v>2045</v>
      </c>
      <c r="C127" t="s">
        <v>24</v>
      </c>
      <c r="D127" t="s">
        <v>40</v>
      </c>
      <c r="E127" t="s">
        <v>75</v>
      </c>
      <c r="F127">
        <v>-130</v>
      </c>
      <c r="G127" t="s">
        <v>15</v>
      </c>
    </row>
    <row r="128" spans="1:7" x14ac:dyDescent="0.25">
      <c r="A128" t="s">
        <v>108</v>
      </c>
      <c r="B128">
        <v>2050</v>
      </c>
      <c r="C128" t="s">
        <v>24</v>
      </c>
      <c r="D128" t="s">
        <v>40</v>
      </c>
      <c r="E128" t="s">
        <v>75</v>
      </c>
      <c r="F128">
        <v>-139</v>
      </c>
      <c r="G128" t="s">
        <v>15</v>
      </c>
    </row>
    <row r="129" spans="1:7" x14ac:dyDescent="0.25">
      <c r="A129" t="s">
        <v>108</v>
      </c>
      <c r="B129">
        <v>2025</v>
      </c>
      <c r="C129" t="s">
        <v>24</v>
      </c>
      <c r="D129" t="s">
        <v>48</v>
      </c>
      <c r="E129" t="s">
        <v>75</v>
      </c>
      <c r="F129">
        <v>-13</v>
      </c>
      <c r="G129" t="s">
        <v>15</v>
      </c>
    </row>
    <row r="130" spans="1:7" x14ac:dyDescent="0.25">
      <c r="A130" t="s">
        <v>108</v>
      </c>
      <c r="B130">
        <v>2035</v>
      </c>
      <c r="C130" t="s">
        <v>24</v>
      </c>
      <c r="D130" t="s">
        <v>48</v>
      </c>
      <c r="E130" t="s">
        <v>75</v>
      </c>
      <c r="F130">
        <v>-117</v>
      </c>
      <c r="G130" t="s">
        <v>15</v>
      </c>
    </row>
    <row r="131" spans="1:7" x14ac:dyDescent="0.25">
      <c r="A131" t="s">
        <v>108</v>
      </c>
      <c r="B131">
        <v>2045</v>
      </c>
      <c r="C131" t="s">
        <v>24</v>
      </c>
      <c r="D131" t="s">
        <v>48</v>
      </c>
      <c r="E131" t="s">
        <v>75</v>
      </c>
      <c r="F131">
        <v>-166</v>
      </c>
      <c r="G131" t="s">
        <v>15</v>
      </c>
    </row>
    <row r="132" spans="1:7" x14ac:dyDescent="0.25">
      <c r="A132" t="s">
        <v>108</v>
      </c>
      <c r="B132">
        <v>2050</v>
      </c>
      <c r="C132" t="s">
        <v>24</v>
      </c>
      <c r="D132" t="s">
        <v>48</v>
      </c>
      <c r="E132" t="s">
        <v>75</v>
      </c>
      <c r="F132">
        <v>-184</v>
      </c>
      <c r="G132" t="s">
        <v>15</v>
      </c>
    </row>
    <row r="133" spans="1:7" x14ac:dyDescent="0.25">
      <c r="A133" t="s">
        <v>108</v>
      </c>
      <c r="B133">
        <v>2045</v>
      </c>
      <c r="C133" t="s">
        <v>26</v>
      </c>
      <c r="D133" t="s">
        <v>42</v>
      </c>
      <c r="E133" t="s">
        <v>75</v>
      </c>
      <c r="F133">
        <v>-130</v>
      </c>
      <c r="G133" t="s">
        <v>15</v>
      </c>
    </row>
    <row r="134" spans="1:7" x14ac:dyDescent="0.25">
      <c r="A134" t="s">
        <v>108</v>
      </c>
      <c r="B134">
        <v>2050</v>
      </c>
      <c r="C134" t="s">
        <v>26</v>
      </c>
      <c r="D134" t="s">
        <v>42</v>
      </c>
      <c r="E134" t="s">
        <v>75</v>
      </c>
      <c r="F134">
        <v>-148</v>
      </c>
      <c r="G134" t="s">
        <v>15</v>
      </c>
    </row>
    <row r="135" spans="1:7" x14ac:dyDescent="0.25">
      <c r="A135" t="s">
        <v>108</v>
      </c>
      <c r="B135">
        <v>2025</v>
      </c>
      <c r="C135" t="s">
        <v>26</v>
      </c>
      <c r="D135" t="s">
        <v>47</v>
      </c>
      <c r="E135" t="s">
        <v>75</v>
      </c>
      <c r="F135">
        <v>-39</v>
      </c>
      <c r="G135" t="s">
        <v>15</v>
      </c>
    </row>
    <row r="136" spans="1:7" x14ac:dyDescent="0.25">
      <c r="A136" t="s">
        <v>108</v>
      </c>
      <c r="B136">
        <v>2035</v>
      </c>
      <c r="C136" t="s">
        <v>26</v>
      </c>
      <c r="D136" t="s">
        <v>47</v>
      </c>
      <c r="E136" t="s">
        <v>75</v>
      </c>
      <c r="F136">
        <v>-107</v>
      </c>
      <c r="G136" t="s">
        <v>15</v>
      </c>
    </row>
    <row r="137" spans="1:7" x14ac:dyDescent="0.25">
      <c r="A137" t="s">
        <v>108</v>
      </c>
      <c r="B137">
        <v>2045</v>
      </c>
      <c r="C137" t="s">
        <v>26</v>
      </c>
      <c r="D137" t="s">
        <v>47</v>
      </c>
      <c r="E137" t="s">
        <v>75</v>
      </c>
      <c r="F137">
        <v>-172</v>
      </c>
      <c r="G137" t="s">
        <v>15</v>
      </c>
    </row>
    <row r="138" spans="1:7" x14ac:dyDescent="0.25">
      <c r="A138" t="s">
        <v>108</v>
      </c>
      <c r="B138">
        <v>2050</v>
      </c>
      <c r="C138" t="s">
        <v>26</v>
      </c>
      <c r="D138" t="s">
        <v>47</v>
      </c>
      <c r="E138" t="s">
        <v>75</v>
      </c>
      <c r="F138">
        <v>-226</v>
      </c>
      <c r="G138" t="s">
        <v>15</v>
      </c>
    </row>
    <row r="139" spans="1:7" x14ac:dyDescent="0.25">
      <c r="A139" t="s">
        <v>108</v>
      </c>
      <c r="B139">
        <v>2025</v>
      </c>
      <c r="C139" t="s">
        <v>26</v>
      </c>
      <c r="D139" t="s">
        <v>43</v>
      </c>
      <c r="E139" t="s">
        <v>75</v>
      </c>
      <c r="F139">
        <v>-60</v>
      </c>
      <c r="G139" t="s">
        <v>15</v>
      </c>
    </row>
    <row r="140" spans="1:7" x14ac:dyDescent="0.25">
      <c r="A140" t="s">
        <v>108</v>
      </c>
      <c r="B140">
        <v>2035</v>
      </c>
      <c r="C140" t="s">
        <v>26</v>
      </c>
      <c r="D140" t="s">
        <v>43</v>
      </c>
      <c r="E140" t="s">
        <v>75</v>
      </c>
      <c r="F140">
        <v>-162</v>
      </c>
      <c r="G140" t="s">
        <v>15</v>
      </c>
    </row>
    <row r="141" spans="1:7" x14ac:dyDescent="0.25">
      <c r="A141" t="s">
        <v>108</v>
      </c>
      <c r="B141">
        <v>2045</v>
      </c>
      <c r="C141" t="s">
        <v>26</v>
      </c>
      <c r="D141" t="s">
        <v>43</v>
      </c>
      <c r="E141" t="s">
        <v>75</v>
      </c>
      <c r="F141">
        <v>-225</v>
      </c>
      <c r="G141" t="s">
        <v>15</v>
      </c>
    </row>
    <row r="142" spans="1:7" x14ac:dyDescent="0.25">
      <c r="A142" t="s">
        <v>108</v>
      </c>
      <c r="B142">
        <v>2050</v>
      </c>
      <c r="C142" t="s">
        <v>26</v>
      </c>
      <c r="D142" t="s">
        <v>43</v>
      </c>
      <c r="E142" t="s">
        <v>75</v>
      </c>
      <c r="F142">
        <v>-263</v>
      </c>
      <c r="G142" t="s">
        <v>15</v>
      </c>
    </row>
    <row r="143" spans="1:7" x14ac:dyDescent="0.25">
      <c r="A143" t="s">
        <v>108</v>
      </c>
      <c r="B143">
        <v>2025</v>
      </c>
      <c r="C143" t="s">
        <v>12</v>
      </c>
      <c r="D143" t="s">
        <v>43</v>
      </c>
      <c r="E143" t="s">
        <v>74</v>
      </c>
      <c r="F143">
        <v>-13</v>
      </c>
      <c r="G143" t="s">
        <v>15</v>
      </c>
    </row>
    <row r="144" spans="1:7" x14ac:dyDescent="0.25">
      <c r="A144" t="s">
        <v>108</v>
      </c>
      <c r="B144">
        <v>2025</v>
      </c>
      <c r="C144" t="s">
        <v>12</v>
      </c>
      <c r="D144" t="s">
        <v>43</v>
      </c>
      <c r="E144" t="s">
        <v>75</v>
      </c>
      <c r="F144">
        <v>-101</v>
      </c>
      <c r="G144" t="s">
        <v>15</v>
      </c>
    </row>
    <row r="145" spans="1:7" x14ac:dyDescent="0.25">
      <c r="A145" t="s">
        <v>108</v>
      </c>
      <c r="B145">
        <v>2025</v>
      </c>
      <c r="C145" t="s">
        <v>12</v>
      </c>
      <c r="D145" t="s">
        <v>43</v>
      </c>
      <c r="E145" t="s">
        <v>76</v>
      </c>
      <c r="F145">
        <v>0</v>
      </c>
      <c r="G145" t="s">
        <v>15</v>
      </c>
    </row>
    <row r="146" spans="1:7" x14ac:dyDescent="0.25">
      <c r="A146" t="s">
        <v>108</v>
      </c>
      <c r="B146">
        <v>2035</v>
      </c>
      <c r="C146" t="s">
        <v>12</v>
      </c>
      <c r="D146" t="s">
        <v>43</v>
      </c>
      <c r="E146" t="s">
        <v>74</v>
      </c>
      <c r="F146">
        <v>-18</v>
      </c>
      <c r="G146" t="s">
        <v>15</v>
      </c>
    </row>
    <row r="147" spans="1:7" x14ac:dyDescent="0.25">
      <c r="A147" t="s">
        <v>108</v>
      </c>
      <c r="B147">
        <v>2035</v>
      </c>
      <c r="C147" t="s">
        <v>12</v>
      </c>
      <c r="D147" t="s">
        <v>43</v>
      </c>
      <c r="E147" t="s">
        <v>75</v>
      </c>
      <c r="F147">
        <v>-179</v>
      </c>
      <c r="G147" t="s">
        <v>15</v>
      </c>
    </row>
    <row r="148" spans="1:7" x14ac:dyDescent="0.25">
      <c r="A148" t="s">
        <v>108</v>
      </c>
      <c r="B148">
        <v>2035</v>
      </c>
      <c r="C148" t="s">
        <v>12</v>
      </c>
      <c r="D148" t="s">
        <v>43</v>
      </c>
      <c r="E148" t="s">
        <v>76</v>
      </c>
      <c r="F148">
        <v>-1</v>
      </c>
      <c r="G148" t="s">
        <v>15</v>
      </c>
    </row>
    <row r="149" spans="1:7" x14ac:dyDescent="0.25">
      <c r="A149" t="s">
        <v>108</v>
      </c>
      <c r="B149">
        <v>2045</v>
      </c>
      <c r="C149" t="s">
        <v>12</v>
      </c>
      <c r="D149" t="s">
        <v>43</v>
      </c>
      <c r="E149" t="s">
        <v>74</v>
      </c>
      <c r="F149">
        <v>-21</v>
      </c>
      <c r="G149" t="s">
        <v>15</v>
      </c>
    </row>
    <row r="150" spans="1:7" x14ac:dyDescent="0.25">
      <c r="A150" t="s">
        <v>108</v>
      </c>
      <c r="B150">
        <v>2045</v>
      </c>
      <c r="C150" t="s">
        <v>12</v>
      </c>
      <c r="D150" t="s">
        <v>43</v>
      </c>
      <c r="E150" t="s">
        <v>75</v>
      </c>
      <c r="F150">
        <v>-200</v>
      </c>
      <c r="G150" t="s">
        <v>15</v>
      </c>
    </row>
    <row r="151" spans="1:7" x14ac:dyDescent="0.25">
      <c r="A151" t="s">
        <v>108</v>
      </c>
      <c r="B151">
        <v>2045</v>
      </c>
      <c r="C151" t="s">
        <v>12</v>
      </c>
      <c r="D151" t="s">
        <v>43</v>
      </c>
      <c r="E151" t="s">
        <v>76</v>
      </c>
      <c r="F151">
        <v>-3</v>
      </c>
      <c r="G151" t="s">
        <v>15</v>
      </c>
    </row>
    <row r="152" spans="1:7" x14ac:dyDescent="0.25">
      <c r="A152" t="s">
        <v>108</v>
      </c>
      <c r="B152">
        <v>2050</v>
      </c>
      <c r="C152" t="s">
        <v>12</v>
      </c>
      <c r="D152" t="s">
        <v>43</v>
      </c>
      <c r="E152" t="s">
        <v>74</v>
      </c>
      <c r="F152">
        <v>-23</v>
      </c>
      <c r="G152" t="s">
        <v>15</v>
      </c>
    </row>
    <row r="153" spans="1:7" x14ac:dyDescent="0.25">
      <c r="A153" t="s">
        <v>108</v>
      </c>
      <c r="B153">
        <v>2050</v>
      </c>
      <c r="C153" t="s">
        <v>12</v>
      </c>
      <c r="D153" t="s">
        <v>43</v>
      </c>
      <c r="E153" t="s">
        <v>75</v>
      </c>
      <c r="F153">
        <v>-213.5</v>
      </c>
      <c r="G153" t="s">
        <v>15</v>
      </c>
    </row>
    <row r="154" spans="1:7" x14ac:dyDescent="0.25">
      <c r="A154" t="s">
        <v>108</v>
      </c>
      <c r="B154">
        <v>2050</v>
      </c>
      <c r="C154" t="s">
        <v>12</v>
      </c>
      <c r="D154" t="s">
        <v>43</v>
      </c>
      <c r="E154" t="s">
        <v>76</v>
      </c>
      <c r="F154">
        <v>-3.5</v>
      </c>
      <c r="G154" t="s">
        <v>15</v>
      </c>
    </row>
    <row r="155" spans="1:7" x14ac:dyDescent="0.25">
      <c r="A155" t="s">
        <v>108</v>
      </c>
      <c r="B155">
        <v>2025</v>
      </c>
      <c r="C155" t="s">
        <v>12</v>
      </c>
      <c r="D155" t="s">
        <v>47</v>
      </c>
      <c r="E155" t="s">
        <v>74</v>
      </c>
      <c r="F155">
        <v>-8</v>
      </c>
      <c r="G155" t="s">
        <v>15</v>
      </c>
    </row>
    <row r="156" spans="1:7" x14ac:dyDescent="0.25">
      <c r="A156" t="s">
        <v>108</v>
      </c>
      <c r="B156">
        <v>2025</v>
      </c>
      <c r="C156" t="s">
        <v>12</v>
      </c>
      <c r="D156" t="s">
        <v>47</v>
      </c>
      <c r="E156" t="s">
        <v>75</v>
      </c>
      <c r="F156">
        <v>2</v>
      </c>
      <c r="G156" t="s">
        <v>15</v>
      </c>
    </row>
    <row r="157" spans="1:7" x14ac:dyDescent="0.25">
      <c r="A157" t="s">
        <v>108</v>
      </c>
      <c r="B157">
        <v>2025</v>
      </c>
      <c r="C157" t="s">
        <v>12</v>
      </c>
      <c r="D157" t="s">
        <v>47</v>
      </c>
      <c r="E157" t="s">
        <v>76</v>
      </c>
      <c r="F157">
        <v>0</v>
      </c>
      <c r="G157" t="s">
        <v>15</v>
      </c>
    </row>
    <row r="158" spans="1:7" x14ac:dyDescent="0.25">
      <c r="A158" t="s">
        <v>108</v>
      </c>
      <c r="B158">
        <v>2035</v>
      </c>
      <c r="C158" t="s">
        <v>12</v>
      </c>
      <c r="D158" t="s">
        <v>47</v>
      </c>
      <c r="E158" t="s">
        <v>74</v>
      </c>
      <c r="F158">
        <v>-11</v>
      </c>
      <c r="G158" t="s">
        <v>15</v>
      </c>
    </row>
    <row r="159" spans="1:7" x14ac:dyDescent="0.25">
      <c r="A159" t="s">
        <v>108</v>
      </c>
      <c r="B159">
        <v>2035</v>
      </c>
      <c r="C159" t="s">
        <v>12</v>
      </c>
      <c r="D159" t="s">
        <v>47</v>
      </c>
      <c r="E159" t="s">
        <v>75</v>
      </c>
      <c r="F159">
        <v>-66</v>
      </c>
      <c r="G159" t="s">
        <v>15</v>
      </c>
    </row>
    <row r="160" spans="1:7" x14ac:dyDescent="0.25">
      <c r="A160" t="s">
        <v>108</v>
      </c>
      <c r="B160">
        <v>2035</v>
      </c>
      <c r="C160" t="s">
        <v>12</v>
      </c>
      <c r="D160" t="s">
        <v>47</v>
      </c>
      <c r="E160" t="s">
        <v>76</v>
      </c>
      <c r="F160">
        <v>-1</v>
      </c>
      <c r="G160" t="s">
        <v>15</v>
      </c>
    </row>
    <row r="161" spans="1:7" x14ac:dyDescent="0.25">
      <c r="A161" t="s">
        <v>108</v>
      </c>
      <c r="B161">
        <v>2045</v>
      </c>
      <c r="C161" t="s">
        <v>12</v>
      </c>
      <c r="D161" t="s">
        <v>47</v>
      </c>
      <c r="E161" t="s">
        <v>74</v>
      </c>
      <c r="F161">
        <v>-19</v>
      </c>
      <c r="G161" t="s">
        <v>15</v>
      </c>
    </row>
    <row r="162" spans="1:7" x14ac:dyDescent="0.25">
      <c r="A162" t="s">
        <v>108</v>
      </c>
      <c r="B162">
        <v>2045</v>
      </c>
      <c r="C162" t="s">
        <v>12</v>
      </c>
      <c r="D162" t="s">
        <v>47</v>
      </c>
      <c r="E162" t="s">
        <v>75</v>
      </c>
      <c r="F162">
        <v>-91</v>
      </c>
      <c r="G162" t="s">
        <v>15</v>
      </c>
    </row>
    <row r="163" spans="1:7" x14ac:dyDescent="0.25">
      <c r="A163" t="s">
        <v>108</v>
      </c>
      <c r="B163">
        <v>2045</v>
      </c>
      <c r="C163" t="s">
        <v>12</v>
      </c>
      <c r="D163" t="s">
        <v>47</v>
      </c>
      <c r="E163" t="s">
        <v>76</v>
      </c>
      <c r="F163">
        <v>-1</v>
      </c>
      <c r="G163" t="s">
        <v>15</v>
      </c>
    </row>
    <row r="164" spans="1:7" x14ac:dyDescent="0.25">
      <c r="A164" t="s">
        <v>108</v>
      </c>
      <c r="B164">
        <v>2050</v>
      </c>
      <c r="C164" t="s">
        <v>12</v>
      </c>
      <c r="D164" t="s">
        <v>47</v>
      </c>
      <c r="E164" t="s">
        <v>74</v>
      </c>
      <c r="F164">
        <v>-22.5</v>
      </c>
      <c r="G164" t="s">
        <v>15</v>
      </c>
    </row>
    <row r="165" spans="1:7" x14ac:dyDescent="0.25">
      <c r="A165" t="s">
        <v>108</v>
      </c>
      <c r="B165">
        <v>2050</v>
      </c>
      <c r="C165" t="s">
        <v>12</v>
      </c>
      <c r="D165" t="s">
        <v>47</v>
      </c>
      <c r="E165" t="s">
        <v>75</v>
      </c>
      <c r="F165">
        <v>-108.5</v>
      </c>
      <c r="G165" t="s">
        <v>15</v>
      </c>
    </row>
    <row r="166" spans="1:7" x14ac:dyDescent="0.25">
      <c r="A166" t="s">
        <v>108</v>
      </c>
      <c r="B166">
        <v>2050</v>
      </c>
      <c r="C166" t="s">
        <v>12</v>
      </c>
      <c r="D166" t="s">
        <v>47</v>
      </c>
      <c r="E166" t="s">
        <v>76</v>
      </c>
      <c r="F166">
        <v>-1.5</v>
      </c>
      <c r="G166" t="s">
        <v>15</v>
      </c>
    </row>
    <row r="167" spans="1:7" x14ac:dyDescent="0.25">
      <c r="A167" t="s">
        <v>108</v>
      </c>
      <c r="B167">
        <v>2025</v>
      </c>
      <c r="C167" t="s">
        <v>12</v>
      </c>
      <c r="D167" t="s">
        <v>42</v>
      </c>
      <c r="E167" t="s">
        <v>74</v>
      </c>
      <c r="F167">
        <v>-7</v>
      </c>
      <c r="G167" t="s">
        <v>15</v>
      </c>
    </row>
    <row r="168" spans="1:7" x14ac:dyDescent="0.25">
      <c r="A168" t="s">
        <v>108</v>
      </c>
      <c r="B168">
        <v>2025</v>
      </c>
      <c r="C168" t="s">
        <v>12</v>
      </c>
      <c r="D168" t="s">
        <v>42</v>
      </c>
      <c r="E168" t="s">
        <v>75</v>
      </c>
      <c r="F168">
        <v>-71</v>
      </c>
      <c r="G168" t="s">
        <v>15</v>
      </c>
    </row>
    <row r="169" spans="1:7" x14ac:dyDescent="0.25">
      <c r="A169" t="s">
        <v>108</v>
      </c>
      <c r="B169">
        <v>2025</v>
      </c>
      <c r="C169" t="s">
        <v>12</v>
      </c>
      <c r="D169" t="s">
        <v>42</v>
      </c>
      <c r="E169" t="s">
        <v>76</v>
      </c>
      <c r="F169">
        <v>0</v>
      </c>
      <c r="G169" t="s">
        <v>15</v>
      </c>
    </row>
    <row r="170" spans="1:7" x14ac:dyDescent="0.25">
      <c r="A170" t="s">
        <v>108</v>
      </c>
      <c r="B170">
        <v>2035</v>
      </c>
      <c r="C170" t="s">
        <v>12</v>
      </c>
      <c r="D170" t="s">
        <v>42</v>
      </c>
      <c r="E170" t="s">
        <v>74</v>
      </c>
      <c r="F170">
        <v>-10</v>
      </c>
      <c r="G170" t="s">
        <v>15</v>
      </c>
    </row>
    <row r="171" spans="1:7" x14ac:dyDescent="0.25">
      <c r="A171" t="s">
        <v>108</v>
      </c>
      <c r="B171">
        <v>2035</v>
      </c>
      <c r="C171" t="s">
        <v>12</v>
      </c>
      <c r="D171" t="s">
        <v>42</v>
      </c>
      <c r="E171" t="s">
        <v>75</v>
      </c>
      <c r="F171">
        <v>-95</v>
      </c>
      <c r="G171" t="s">
        <v>15</v>
      </c>
    </row>
    <row r="172" spans="1:7" x14ac:dyDescent="0.25">
      <c r="A172" t="s">
        <v>108</v>
      </c>
      <c r="B172">
        <v>2035</v>
      </c>
      <c r="C172" t="s">
        <v>12</v>
      </c>
      <c r="D172" t="s">
        <v>42</v>
      </c>
      <c r="E172" t="s">
        <v>76</v>
      </c>
      <c r="F172">
        <v>0</v>
      </c>
      <c r="G172" t="s">
        <v>15</v>
      </c>
    </row>
    <row r="173" spans="1:7" x14ac:dyDescent="0.25">
      <c r="A173" t="s">
        <v>108</v>
      </c>
      <c r="B173">
        <v>2025</v>
      </c>
      <c r="C173" t="s">
        <v>24</v>
      </c>
      <c r="D173" t="s">
        <v>43</v>
      </c>
      <c r="E173" t="s">
        <v>75</v>
      </c>
      <c r="F173">
        <v>-13</v>
      </c>
      <c r="G173" t="s">
        <v>15</v>
      </c>
    </row>
    <row r="174" spans="1:7" x14ac:dyDescent="0.25">
      <c r="A174" t="s">
        <v>108</v>
      </c>
      <c r="B174">
        <v>2035</v>
      </c>
      <c r="C174" t="s">
        <v>24</v>
      </c>
      <c r="D174" t="s">
        <v>43</v>
      </c>
      <c r="E174" t="s">
        <v>75</v>
      </c>
      <c r="F174">
        <v>-115</v>
      </c>
      <c r="G174" t="s">
        <v>15</v>
      </c>
    </row>
    <row r="175" spans="1:7" x14ac:dyDescent="0.25">
      <c r="A175" t="s">
        <v>108</v>
      </c>
      <c r="B175">
        <v>2045</v>
      </c>
      <c r="C175" t="s">
        <v>24</v>
      </c>
      <c r="D175" t="s">
        <v>43</v>
      </c>
      <c r="E175" t="s">
        <v>75</v>
      </c>
      <c r="F175">
        <v>-162</v>
      </c>
      <c r="G175" t="s">
        <v>15</v>
      </c>
    </row>
    <row r="176" spans="1:7" x14ac:dyDescent="0.25">
      <c r="A176" t="s">
        <v>108</v>
      </c>
      <c r="B176">
        <v>2050</v>
      </c>
      <c r="C176" t="s">
        <v>24</v>
      </c>
      <c r="D176" t="s">
        <v>43</v>
      </c>
      <c r="E176" t="s">
        <v>75</v>
      </c>
      <c r="F176">
        <v>-177.5</v>
      </c>
      <c r="G176" t="s">
        <v>15</v>
      </c>
    </row>
    <row r="177" spans="1:7" x14ac:dyDescent="0.25">
      <c r="A177" t="s">
        <v>108</v>
      </c>
      <c r="B177">
        <v>2025</v>
      </c>
      <c r="C177" t="s">
        <v>24</v>
      </c>
      <c r="D177" t="s">
        <v>47</v>
      </c>
      <c r="E177" t="s">
        <v>75</v>
      </c>
      <c r="F177">
        <v>-12</v>
      </c>
      <c r="G177" t="s">
        <v>15</v>
      </c>
    </row>
    <row r="178" spans="1:7" x14ac:dyDescent="0.25">
      <c r="A178" t="s">
        <v>108</v>
      </c>
      <c r="B178">
        <v>2035</v>
      </c>
      <c r="C178" t="s">
        <v>24</v>
      </c>
      <c r="D178" t="s">
        <v>47</v>
      </c>
      <c r="E178" t="s">
        <v>75</v>
      </c>
      <c r="F178">
        <v>-106</v>
      </c>
      <c r="G178" t="s">
        <v>15</v>
      </c>
    </row>
    <row r="179" spans="1:7" x14ac:dyDescent="0.25">
      <c r="A179" t="s">
        <v>108</v>
      </c>
      <c r="B179">
        <v>2045</v>
      </c>
      <c r="C179" t="s">
        <v>24</v>
      </c>
      <c r="D179" t="s">
        <v>47</v>
      </c>
      <c r="E179" t="s">
        <v>75</v>
      </c>
      <c r="F179">
        <v>-152</v>
      </c>
      <c r="G179" t="s">
        <v>15</v>
      </c>
    </row>
    <row r="180" spans="1:7" x14ac:dyDescent="0.25">
      <c r="A180" t="s">
        <v>108</v>
      </c>
      <c r="B180">
        <v>2050</v>
      </c>
      <c r="C180" t="s">
        <v>24</v>
      </c>
      <c r="D180" t="s">
        <v>47</v>
      </c>
      <c r="E180" t="s">
        <v>75</v>
      </c>
      <c r="F180">
        <v>-167</v>
      </c>
      <c r="G180" t="s">
        <v>15</v>
      </c>
    </row>
    <row r="181" spans="1:7" x14ac:dyDescent="0.25">
      <c r="A181" t="s">
        <v>108</v>
      </c>
      <c r="B181">
        <v>2025</v>
      </c>
      <c r="C181" t="s">
        <v>24</v>
      </c>
      <c r="D181" t="s">
        <v>42</v>
      </c>
      <c r="E181" t="s">
        <v>75</v>
      </c>
      <c r="F181">
        <v>-12</v>
      </c>
      <c r="G181" t="s">
        <v>15</v>
      </c>
    </row>
    <row r="182" spans="1:7" x14ac:dyDescent="0.25">
      <c r="A182" t="s">
        <v>108</v>
      </c>
      <c r="B182">
        <v>2035</v>
      </c>
      <c r="C182" t="s">
        <v>24</v>
      </c>
      <c r="D182" t="s">
        <v>42</v>
      </c>
      <c r="E182" t="s">
        <v>75</v>
      </c>
      <c r="F182">
        <v>-102</v>
      </c>
      <c r="G182" t="s">
        <v>15</v>
      </c>
    </row>
    <row r="183" spans="1:7" x14ac:dyDescent="0.25">
      <c r="A183" t="s">
        <v>108</v>
      </c>
      <c r="B183">
        <v>2045</v>
      </c>
      <c r="C183" t="s">
        <v>24</v>
      </c>
      <c r="D183" t="s">
        <v>42</v>
      </c>
      <c r="E183" t="s">
        <v>75</v>
      </c>
      <c r="F183">
        <v>-143</v>
      </c>
      <c r="G183" t="s">
        <v>15</v>
      </c>
    </row>
    <row r="184" spans="1:7" x14ac:dyDescent="0.25">
      <c r="A184" t="s">
        <v>108</v>
      </c>
      <c r="B184">
        <v>2050</v>
      </c>
      <c r="C184" t="s">
        <v>24</v>
      </c>
      <c r="D184" t="s">
        <v>42</v>
      </c>
      <c r="E184" t="s">
        <v>75</v>
      </c>
      <c r="F184">
        <v>-155</v>
      </c>
      <c r="G184" t="s">
        <v>15</v>
      </c>
    </row>
    <row r="185" spans="1:7" x14ac:dyDescent="0.25">
      <c r="A185" t="s">
        <v>108</v>
      </c>
      <c r="B185">
        <v>2025</v>
      </c>
      <c r="C185" t="s">
        <v>24</v>
      </c>
      <c r="D185" t="s">
        <v>50</v>
      </c>
      <c r="E185" t="s">
        <v>75</v>
      </c>
      <c r="F185">
        <v>-14</v>
      </c>
      <c r="G185" t="s">
        <v>15</v>
      </c>
    </row>
    <row r="186" spans="1:7" x14ac:dyDescent="0.25">
      <c r="A186" t="s">
        <v>108</v>
      </c>
      <c r="B186">
        <v>2035</v>
      </c>
      <c r="C186" t="s">
        <v>24</v>
      </c>
      <c r="D186" t="s">
        <v>50</v>
      </c>
      <c r="E186" t="s">
        <v>75</v>
      </c>
      <c r="F186">
        <v>-123</v>
      </c>
      <c r="G186" t="s">
        <v>15</v>
      </c>
    </row>
    <row r="187" spans="1:7" x14ac:dyDescent="0.25">
      <c r="A187" t="s">
        <v>108</v>
      </c>
      <c r="B187">
        <v>2045</v>
      </c>
      <c r="C187" t="s">
        <v>24</v>
      </c>
      <c r="D187" t="s">
        <v>50</v>
      </c>
      <c r="E187" t="s">
        <v>75</v>
      </c>
      <c r="F187">
        <v>-180</v>
      </c>
      <c r="G187" t="s">
        <v>15</v>
      </c>
    </row>
    <row r="188" spans="1:7" x14ac:dyDescent="0.25">
      <c r="A188" t="s">
        <v>108</v>
      </c>
      <c r="B188">
        <v>2050</v>
      </c>
      <c r="C188" t="s">
        <v>24</v>
      </c>
      <c r="D188" t="s">
        <v>50</v>
      </c>
      <c r="E188" t="s">
        <v>75</v>
      </c>
      <c r="F188">
        <v>-204</v>
      </c>
      <c r="G188" t="s">
        <v>15</v>
      </c>
    </row>
    <row r="189" spans="1:7" x14ac:dyDescent="0.25">
      <c r="A189" t="s">
        <v>108</v>
      </c>
      <c r="B189">
        <v>2025</v>
      </c>
      <c r="C189" t="s">
        <v>24</v>
      </c>
      <c r="D189" t="s">
        <v>45</v>
      </c>
      <c r="E189" t="s">
        <v>75</v>
      </c>
      <c r="F189">
        <v>-14</v>
      </c>
      <c r="G189" t="s">
        <v>15</v>
      </c>
    </row>
    <row r="190" spans="1:7" x14ac:dyDescent="0.25">
      <c r="A190" t="s">
        <v>108</v>
      </c>
      <c r="B190">
        <v>2035</v>
      </c>
      <c r="C190" t="s">
        <v>24</v>
      </c>
      <c r="D190" t="s">
        <v>45</v>
      </c>
      <c r="E190" t="s">
        <v>75</v>
      </c>
      <c r="F190">
        <v>-123</v>
      </c>
      <c r="G190" t="s">
        <v>15</v>
      </c>
    </row>
    <row r="191" spans="1:7" x14ac:dyDescent="0.25">
      <c r="A191" t="s">
        <v>108</v>
      </c>
      <c r="B191">
        <v>2045</v>
      </c>
      <c r="C191" t="s">
        <v>24</v>
      </c>
      <c r="D191" t="s">
        <v>45</v>
      </c>
      <c r="E191" t="s">
        <v>75</v>
      </c>
      <c r="F191">
        <v>-178</v>
      </c>
      <c r="G191" t="s">
        <v>15</v>
      </c>
    </row>
    <row r="192" spans="1:7" x14ac:dyDescent="0.25">
      <c r="A192" t="s">
        <v>108</v>
      </c>
      <c r="B192">
        <v>2050</v>
      </c>
      <c r="C192" t="s">
        <v>24</v>
      </c>
      <c r="D192" t="s">
        <v>45</v>
      </c>
      <c r="E192" t="s">
        <v>75</v>
      </c>
      <c r="F192">
        <v>-200.5</v>
      </c>
      <c r="G192" t="s">
        <v>15</v>
      </c>
    </row>
    <row r="193" spans="1:7" x14ac:dyDescent="0.25">
      <c r="A193" t="s">
        <v>108</v>
      </c>
      <c r="B193">
        <v>2025</v>
      </c>
      <c r="C193" t="s">
        <v>24</v>
      </c>
      <c r="D193" t="s">
        <v>49</v>
      </c>
      <c r="E193" t="s">
        <v>74</v>
      </c>
      <c r="F193">
        <v>-42</v>
      </c>
      <c r="G193" t="s">
        <v>15</v>
      </c>
    </row>
    <row r="194" spans="1:7" x14ac:dyDescent="0.25">
      <c r="A194" t="s">
        <v>108</v>
      </c>
      <c r="B194">
        <v>2035</v>
      </c>
      <c r="C194" t="s">
        <v>24</v>
      </c>
      <c r="D194" t="s">
        <v>49</v>
      </c>
      <c r="E194" t="s">
        <v>74</v>
      </c>
      <c r="F194">
        <v>-49</v>
      </c>
      <c r="G194" t="s">
        <v>15</v>
      </c>
    </row>
    <row r="195" spans="1:7" x14ac:dyDescent="0.25">
      <c r="A195" t="s">
        <v>108</v>
      </c>
      <c r="B195">
        <v>2045</v>
      </c>
      <c r="C195" t="s">
        <v>24</v>
      </c>
      <c r="D195" t="s">
        <v>49</v>
      </c>
      <c r="E195" t="s">
        <v>74</v>
      </c>
      <c r="F195">
        <v>-56</v>
      </c>
      <c r="G195" t="s">
        <v>15</v>
      </c>
    </row>
    <row r="196" spans="1:7" x14ac:dyDescent="0.25">
      <c r="A196" t="s">
        <v>108</v>
      </c>
      <c r="B196">
        <v>2050</v>
      </c>
      <c r="C196" t="s">
        <v>24</v>
      </c>
      <c r="D196" t="s">
        <v>49</v>
      </c>
      <c r="E196" t="s">
        <v>74</v>
      </c>
      <c r="F196">
        <v>-58.5</v>
      </c>
      <c r="G196" t="s">
        <v>15</v>
      </c>
    </row>
    <row r="197" spans="1:7" x14ac:dyDescent="0.25">
      <c r="A197" t="s">
        <v>108</v>
      </c>
      <c r="B197">
        <v>2025</v>
      </c>
      <c r="C197" t="s">
        <v>24</v>
      </c>
      <c r="D197" t="s">
        <v>44</v>
      </c>
      <c r="E197" t="s">
        <v>74</v>
      </c>
      <c r="F197">
        <v>-42</v>
      </c>
      <c r="G197" t="s">
        <v>15</v>
      </c>
    </row>
    <row r="198" spans="1:7" x14ac:dyDescent="0.25">
      <c r="A198" t="s">
        <v>108</v>
      </c>
      <c r="B198">
        <v>2035</v>
      </c>
      <c r="C198" t="s">
        <v>24</v>
      </c>
      <c r="D198" t="s">
        <v>44</v>
      </c>
      <c r="E198" t="s">
        <v>74</v>
      </c>
      <c r="F198">
        <v>-48</v>
      </c>
      <c r="G198" t="s">
        <v>15</v>
      </c>
    </row>
    <row r="199" spans="1:7" x14ac:dyDescent="0.25">
      <c r="A199" t="s">
        <v>108</v>
      </c>
      <c r="B199">
        <v>2045</v>
      </c>
      <c r="C199" t="s">
        <v>24</v>
      </c>
      <c r="D199" t="s">
        <v>44</v>
      </c>
      <c r="E199" t="s">
        <v>74</v>
      </c>
      <c r="F199">
        <v>-54</v>
      </c>
      <c r="G199" t="s">
        <v>15</v>
      </c>
    </row>
    <row r="200" spans="1:7" x14ac:dyDescent="0.25">
      <c r="A200" t="s">
        <v>108</v>
      </c>
      <c r="B200">
        <v>2050</v>
      </c>
      <c r="C200" t="s">
        <v>24</v>
      </c>
      <c r="D200" t="s">
        <v>44</v>
      </c>
      <c r="E200" t="s">
        <v>74</v>
      </c>
      <c r="F200">
        <v>-57</v>
      </c>
      <c r="G200" t="s">
        <v>15</v>
      </c>
    </row>
    <row r="201" spans="1:7" x14ac:dyDescent="0.25">
      <c r="A201" t="s">
        <v>108</v>
      </c>
      <c r="B201">
        <v>2025</v>
      </c>
      <c r="C201" t="s">
        <v>24</v>
      </c>
      <c r="D201" t="s">
        <v>46</v>
      </c>
      <c r="E201" t="s">
        <v>74</v>
      </c>
      <c r="F201">
        <v>-9</v>
      </c>
      <c r="G201" t="s">
        <v>15</v>
      </c>
    </row>
    <row r="202" spans="1:7" x14ac:dyDescent="0.25">
      <c r="A202" t="s">
        <v>108</v>
      </c>
      <c r="B202">
        <v>2035</v>
      </c>
      <c r="C202" t="s">
        <v>24</v>
      </c>
      <c r="D202" t="s">
        <v>46</v>
      </c>
      <c r="E202" t="s">
        <v>74</v>
      </c>
      <c r="F202">
        <v>-12</v>
      </c>
      <c r="G202" t="s">
        <v>15</v>
      </c>
    </row>
    <row r="203" spans="1:7" x14ac:dyDescent="0.25">
      <c r="A203" t="s">
        <v>108</v>
      </c>
      <c r="B203">
        <v>2025</v>
      </c>
      <c r="C203" t="s">
        <v>26</v>
      </c>
      <c r="D203" t="s">
        <v>48</v>
      </c>
      <c r="E203" t="s">
        <v>75</v>
      </c>
      <c r="F203">
        <v>-82</v>
      </c>
      <c r="G203" t="s">
        <v>15</v>
      </c>
    </row>
    <row r="204" spans="1:7" x14ac:dyDescent="0.25">
      <c r="A204" t="s">
        <v>108</v>
      </c>
      <c r="B204">
        <v>2035</v>
      </c>
      <c r="C204" t="s">
        <v>26</v>
      </c>
      <c r="D204" t="s">
        <v>48</v>
      </c>
      <c r="E204" t="s">
        <v>75</v>
      </c>
      <c r="F204">
        <v>-220</v>
      </c>
      <c r="G204" t="s">
        <v>15</v>
      </c>
    </row>
    <row r="205" spans="1:7" x14ac:dyDescent="0.25">
      <c r="A205" t="s">
        <v>108</v>
      </c>
      <c r="B205">
        <v>2045</v>
      </c>
      <c r="C205" t="s">
        <v>26</v>
      </c>
      <c r="D205" t="s">
        <v>48</v>
      </c>
      <c r="E205" t="s">
        <v>75</v>
      </c>
      <c r="F205">
        <v>-310</v>
      </c>
      <c r="G205" t="s">
        <v>15</v>
      </c>
    </row>
    <row r="206" spans="1:7" x14ac:dyDescent="0.25">
      <c r="A206" t="s">
        <v>108</v>
      </c>
      <c r="B206">
        <v>2050</v>
      </c>
      <c r="C206" t="s">
        <v>26</v>
      </c>
      <c r="D206" t="s">
        <v>48</v>
      </c>
      <c r="E206" t="s">
        <v>75</v>
      </c>
      <c r="F206">
        <v>-416</v>
      </c>
      <c r="G206" t="s">
        <v>15</v>
      </c>
    </row>
    <row r="207" spans="1:7" x14ac:dyDescent="0.25">
      <c r="A207" t="s">
        <v>108</v>
      </c>
      <c r="B207">
        <v>2025</v>
      </c>
      <c r="C207" t="s">
        <v>26</v>
      </c>
      <c r="D207" t="s">
        <v>40</v>
      </c>
      <c r="E207" t="s">
        <v>75</v>
      </c>
      <c r="F207">
        <v>-7</v>
      </c>
      <c r="G207" t="s">
        <v>15</v>
      </c>
    </row>
    <row r="208" spans="1:7" x14ac:dyDescent="0.25">
      <c r="A208" t="s">
        <v>108</v>
      </c>
      <c r="B208">
        <v>2035</v>
      </c>
      <c r="C208" t="s">
        <v>26</v>
      </c>
      <c r="D208" t="s">
        <v>40</v>
      </c>
      <c r="E208" t="s">
        <v>75</v>
      </c>
      <c r="F208">
        <v>-24</v>
      </c>
      <c r="G208" t="s">
        <v>15</v>
      </c>
    </row>
    <row r="209" spans="1:7" x14ac:dyDescent="0.25">
      <c r="A209" t="s">
        <v>108</v>
      </c>
      <c r="B209">
        <v>2045</v>
      </c>
      <c r="C209" t="s">
        <v>26</v>
      </c>
      <c r="D209" t="s">
        <v>40</v>
      </c>
      <c r="E209" t="s">
        <v>75</v>
      </c>
      <c r="F209">
        <v>-35</v>
      </c>
      <c r="G209" t="s">
        <v>15</v>
      </c>
    </row>
    <row r="210" spans="1:7" x14ac:dyDescent="0.25">
      <c r="A210" t="s">
        <v>108</v>
      </c>
      <c r="B210">
        <v>2050</v>
      </c>
      <c r="C210" t="s">
        <v>26</v>
      </c>
      <c r="D210" t="s">
        <v>40</v>
      </c>
      <c r="E210" t="s">
        <v>75</v>
      </c>
      <c r="F210">
        <v>-44</v>
      </c>
      <c r="G210" t="s">
        <v>15</v>
      </c>
    </row>
    <row r="211" spans="1:7" x14ac:dyDescent="0.25">
      <c r="A211" t="s">
        <v>108</v>
      </c>
      <c r="B211">
        <v>2025</v>
      </c>
      <c r="C211" t="s">
        <v>26</v>
      </c>
      <c r="D211" t="s">
        <v>46</v>
      </c>
      <c r="E211" t="s">
        <v>75</v>
      </c>
      <c r="F211">
        <v>-9</v>
      </c>
      <c r="G211" t="s">
        <v>15</v>
      </c>
    </row>
    <row r="212" spans="1:7" x14ac:dyDescent="0.25">
      <c r="A212" t="s">
        <v>108</v>
      </c>
      <c r="B212">
        <v>2035</v>
      </c>
      <c r="C212" t="s">
        <v>26</v>
      </c>
      <c r="D212" t="s">
        <v>46</v>
      </c>
      <c r="E212" t="s">
        <v>75</v>
      </c>
      <c r="F212">
        <v>-32</v>
      </c>
      <c r="G212" t="s">
        <v>15</v>
      </c>
    </row>
    <row r="213" spans="1:7" x14ac:dyDescent="0.25">
      <c r="A213" t="s">
        <v>108</v>
      </c>
      <c r="B213">
        <v>2045</v>
      </c>
      <c r="C213" t="s">
        <v>12</v>
      </c>
      <c r="D213" t="s">
        <v>42</v>
      </c>
      <c r="E213" t="s">
        <v>74</v>
      </c>
      <c r="F213">
        <v>-11</v>
      </c>
      <c r="G213" t="s">
        <v>15</v>
      </c>
    </row>
    <row r="214" spans="1:7" x14ac:dyDescent="0.25">
      <c r="A214" t="s">
        <v>108</v>
      </c>
      <c r="B214">
        <v>2045</v>
      </c>
      <c r="C214" t="s">
        <v>12</v>
      </c>
      <c r="D214" t="s">
        <v>42</v>
      </c>
      <c r="E214" t="s">
        <v>75</v>
      </c>
      <c r="F214">
        <v>-97</v>
      </c>
      <c r="G214" t="s">
        <v>15</v>
      </c>
    </row>
    <row r="215" spans="1:7" x14ac:dyDescent="0.25">
      <c r="A215" t="s">
        <v>108</v>
      </c>
      <c r="B215">
        <v>2045</v>
      </c>
      <c r="C215" t="s">
        <v>12</v>
      </c>
      <c r="D215" t="s">
        <v>42</v>
      </c>
      <c r="E215" t="s">
        <v>76</v>
      </c>
      <c r="F215">
        <v>0</v>
      </c>
      <c r="G215" t="s">
        <v>15</v>
      </c>
    </row>
    <row r="216" spans="1:7" x14ac:dyDescent="0.25">
      <c r="A216" t="s">
        <v>108</v>
      </c>
      <c r="B216">
        <v>2050</v>
      </c>
      <c r="C216" t="s">
        <v>12</v>
      </c>
      <c r="D216" t="s">
        <v>42</v>
      </c>
      <c r="E216" t="s">
        <v>74</v>
      </c>
      <c r="F216">
        <v>-12.5</v>
      </c>
      <c r="G216" t="s">
        <v>15</v>
      </c>
    </row>
    <row r="217" spans="1:7" x14ac:dyDescent="0.25">
      <c r="A217" t="s">
        <v>108</v>
      </c>
      <c r="B217">
        <v>2050</v>
      </c>
      <c r="C217" t="s">
        <v>12</v>
      </c>
      <c r="D217" t="s">
        <v>42</v>
      </c>
      <c r="E217" t="s">
        <v>75</v>
      </c>
      <c r="F217">
        <v>-102.5</v>
      </c>
      <c r="G217" t="s">
        <v>15</v>
      </c>
    </row>
    <row r="218" spans="1:7" x14ac:dyDescent="0.25">
      <c r="A218" t="s">
        <v>108</v>
      </c>
      <c r="B218">
        <v>2050</v>
      </c>
      <c r="C218" t="s">
        <v>12</v>
      </c>
      <c r="D218" t="s">
        <v>42</v>
      </c>
      <c r="E218" t="s">
        <v>76</v>
      </c>
      <c r="F218">
        <v>-0.5</v>
      </c>
      <c r="G218" t="s">
        <v>15</v>
      </c>
    </row>
    <row r="219" spans="1:7" x14ac:dyDescent="0.25">
      <c r="A219" t="s">
        <v>108</v>
      </c>
      <c r="B219">
        <v>2025</v>
      </c>
      <c r="C219" t="s">
        <v>12</v>
      </c>
      <c r="D219" t="s">
        <v>50</v>
      </c>
      <c r="E219" t="s">
        <v>74</v>
      </c>
      <c r="F219">
        <v>-36</v>
      </c>
      <c r="G219" t="s">
        <v>15</v>
      </c>
    </row>
    <row r="220" spans="1:7" x14ac:dyDescent="0.25">
      <c r="A220" t="s">
        <v>108</v>
      </c>
      <c r="B220">
        <v>2025</v>
      </c>
      <c r="C220" t="s">
        <v>12</v>
      </c>
      <c r="D220" t="s">
        <v>50</v>
      </c>
      <c r="E220" t="s">
        <v>75</v>
      </c>
      <c r="F220">
        <v>-60</v>
      </c>
      <c r="G220" t="s">
        <v>15</v>
      </c>
    </row>
    <row r="221" spans="1:7" x14ac:dyDescent="0.25">
      <c r="A221" t="s">
        <v>108</v>
      </c>
      <c r="B221">
        <v>2025</v>
      </c>
      <c r="C221" t="s">
        <v>12</v>
      </c>
      <c r="D221" t="s">
        <v>50</v>
      </c>
      <c r="E221" t="s">
        <v>76</v>
      </c>
      <c r="F221">
        <v>-1</v>
      </c>
      <c r="G221" t="s">
        <v>15</v>
      </c>
    </row>
    <row r="222" spans="1:7" x14ac:dyDescent="0.25">
      <c r="A222" t="s">
        <v>108</v>
      </c>
      <c r="B222">
        <v>2035</v>
      </c>
      <c r="C222" t="s">
        <v>12</v>
      </c>
      <c r="D222" t="s">
        <v>50</v>
      </c>
      <c r="E222" t="s">
        <v>74</v>
      </c>
      <c r="F222">
        <v>-49</v>
      </c>
      <c r="G222" t="s">
        <v>15</v>
      </c>
    </row>
    <row r="223" spans="1:7" x14ac:dyDescent="0.25">
      <c r="A223" t="s">
        <v>108</v>
      </c>
      <c r="B223">
        <v>2035</v>
      </c>
      <c r="C223" t="s">
        <v>12</v>
      </c>
      <c r="D223" t="s">
        <v>50</v>
      </c>
      <c r="E223" t="s">
        <v>75</v>
      </c>
      <c r="F223">
        <v>-196</v>
      </c>
      <c r="G223" t="s">
        <v>15</v>
      </c>
    </row>
    <row r="224" spans="1:7" x14ac:dyDescent="0.25">
      <c r="A224" t="s">
        <v>108</v>
      </c>
      <c r="B224">
        <v>2035</v>
      </c>
      <c r="C224" t="s">
        <v>12</v>
      </c>
      <c r="D224" t="s">
        <v>50</v>
      </c>
      <c r="E224" t="s">
        <v>76</v>
      </c>
      <c r="F224">
        <v>-3</v>
      </c>
      <c r="G224" t="s">
        <v>15</v>
      </c>
    </row>
    <row r="225" spans="1:7" x14ac:dyDescent="0.25">
      <c r="A225" t="s">
        <v>108</v>
      </c>
      <c r="B225">
        <v>2045</v>
      </c>
      <c r="C225" t="s">
        <v>12</v>
      </c>
      <c r="D225" t="s">
        <v>50</v>
      </c>
      <c r="E225" t="s">
        <v>74</v>
      </c>
      <c r="F225">
        <v>-56</v>
      </c>
      <c r="G225" t="s">
        <v>15</v>
      </c>
    </row>
    <row r="226" spans="1:7" x14ac:dyDescent="0.25">
      <c r="A226" t="s">
        <v>108</v>
      </c>
      <c r="B226">
        <v>2045</v>
      </c>
      <c r="C226" t="s">
        <v>12</v>
      </c>
      <c r="D226" t="s">
        <v>50</v>
      </c>
      <c r="E226" t="s">
        <v>75</v>
      </c>
      <c r="F226">
        <v>-246</v>
      </c>
      <c r="G226" t="s">
        <v>15</v>
      </c>
    </row>
    <row r="227" spans="1:7" x14ac:dyDescent="0.25">
      <c r="A227" t="s">
        <v>108</v>
      </c>
      <c r="B227">
        <v>2045</v>
      </c>
      <c r="C227" t="s">
        <v>12</v>
      </c>
      <c r="D227" t="s">
        <v>50</v>
      </c>
      <c r="E227" t="s">
        <v>76</v>
      </c>
      <c r="F227">
        <v>-5</v>
      </c>
      <c r="G227" t="s">
        <v>15</v>
      </c>
    </row>
    <row r="228" spans="1:7" x14ac:dyDescent="0.25">
      <c r="A228" t="s">
        <v>108</v>
      </c>
      <c r="B228">
        <v>2050</v>
      </c>
      <c r="C228" t="s">
        <v>12</v>
      </c>
      <c r="D228" t="s">
        <v>50</v>
      </c>
      <c r="E228" t="s">
        <v>74</v>
      </c>
      <c r="F228">
        <v>-60</v>
      </c>
      <c r="G228" t="s">
        <v>15</v>
      </c>
    </row>
    <row r="229" spans="1:7" x14ac:dyDescent="0.25">
      <c r="A229" t="s">
        <v>108</v>
      </c>
      <c r="B229">
        <v>2050</v>
      </c>
      <c r="C229" t="s">
        <v>12</v>
      </c>
      <c r="D229" t="s">
        <v>50</v>
      </c>
      <c r="E229" t="s">
        <v>75</v>
      </c>
      <c r="F229">
        <v>-271.5</v>
      </c>
      <c r="G229" t="s">
        <v>15</v>
      </c>
    </row>
    <row r="230" spans="1:7" x14ac:dyDescent="0.25">
      <c r="A230" t="s">
        <v>108</v>
      </c>
      <c r="B230">
        <v>2050</v>
      </c>
      <c r="C230" t="s">
        <v>12</v>
      </c>
      <c r="D230" t="s">
        <v>50</v>
      </c>
      <c r="E230" t="s">
        <v>76</v>
      </c>
      <c r="F230">
        <v>-6</v>
      </c>
      <c r="G230" t="s">
        <v>15</v>
      </c>
    </row>
    <row r="231" spans="1:7" x14ac:dyDescent="0.25">
      <c r="A231" t="s">
        <v>108</v>
      </c>
      <c r="B231">
        <v>2025</v>
      </c>
      <c r="C231" t="s">
        <v>12</v>
      </c>
      <c r="D231" t="s">
        <v>45</v>
      </c>
      <c r="E231" t="s">
        <v>74</v>
      </c>
      <c r="F231">
        <v>-37</v>
      </c>
      <c r="G231" t="s">
        <v>15</v>
      </c>
    </row>
    <row r="232" spans="1:7" x14ac:dyDescent="0.25">
      <c r="A232" t="s">
        <v>108</v>
      </c>
      <c r="B232">
        <v>2025</v>
      </c>
      <c r="C232" t="s">
        <v>12</v>
      </c>
      <c r="D232" t="s">
        <v>45</v>
      </c>
      <c r="E232" t="s">
        <v>75</v>
      </c>
      <c r="F232">
        <v>-192</v>
      </c>
      <c r="G232" t="s">
        <v>15</v>
      </c>
    </row>
    <row r="233" spans="1:7" x14ac:dyDescent="0.25">
      <c r="A233" t="s">
        <v>108</v>
      </c>
      <c r="B233">
        <v>2025</v>
      </c>
      <c r="C233" t="s">
        <v>12</v>
      </c>
      <c r="D233" t="s">
        <v>45</v>
      </c>
      <c r="E233" t="s">
        <v>76</v>
      </c>
      <c r="F233">
        <v>-3</v>
      </c>
      <c r="G233" t="s">
        <v>15</v>
      </c>
    </row>
    <row r="234" spans="1:7" x14ac:dyDescent="0.25">
      <c r="A234" t="s">
        <v>108</v>
      </c>
      <c r="B234">
        <v>2035</v>
      </c>
      <c r="C234" t="s">
        <v>12</v>
      </c>
      <c r="D234" t="s">
        <v>45</v>
      </c>
      <c r="E234" t="s">
        <v>74</v>
      </c>
      <c r="F234">
        <v>-48</v>
      </c>
      <c r="G234" t="s">
        <v>15</v>
      </c>
    </row>
    <row r="235" spans="1:7" x14ac:dyDescent="0.25">
      <c r="A235" t="s">
        <v>108</v>
      </c>
      <c r="B235">
        <v>2035</v>
      </c>
      <c r="C235" t="s">
        <v>12</v>
      </c>
      <c r="D235" t="s">
        <v>45</v>
      </c>
      <c r="E235" t="s">
        <v>75</v>
      </c>
      <c r="F235">
        <v>-276</v>
      </c>
      <c r="G235" t="s">
        <v>15</v>
      </c>
    </row>
    <row r="236" spans="1:7" x14ac:dyDescent="0.25">
      <c r="A236" t="s">
        <v>108</v>
      </c>
      <c r="B236">
        <v>2035</v>
      </c>
      <c r="C236" t="s">
        <v>12</v>
      </c>
      <c r="D236" t="s">
        <v>45</v>
      </c>
      <c r="E236" t="s">
        <v>76</v>
      </c>
      <c r="F236">
        <v>-5</v>
      </c>
      <c r="G236" t="s">
        <v>15</v>
      </c>
    </row>
    <row r="237" spans="1:7" x14ac:dyDescent="0.25">
      <c r="A237" t="s">
        <v>108</v>
      </c>
      <c r="B237">
        <v>2045</v>
      </c>
      <c r="C237" t="s">
        <v>12</v>
      </c>
      <c r="D237" t="s">
        <v>45</v>
      </c>
      <c r="E237" t="s">
        <v>74</v>
      </c>
      <c r="F237">
        <v>-53</v>
      </c>
      <c r="G237" t="s">
        <v>15</v>
      </c>
    </row>
    <row r="238" spans="1:7" x14ac:dyDescent="0.25">
      <c r="A238" t="s">
        <v>108</v>
      </c>
      <c r="B238">
        <v>2045</v>
      </c>
      <c r="C238" t="s">
        <v>12</v>
      </c>
      <c r="D238" t="s">
        <v>45</v>
      </c>
      <c r="E238" t="s">
        <v>75</v>
      </c>
      <c r="F238">
        <v>-294</v>
      </c>
      <c r="G238" t="s">
        <v>15</v>
      </c>
    </row>
    <row r="239" spans="1:7" x14ac:dyDescent="0.25">
      <c r="A239" t="s">
        <v>108</v>
      </c>
      <c r="B239">
        <v>2045</v>
      </c>
      <c r="C239" t="s">
        <v>12</v>
      </c>
      <c r="D239" t="s">
        <v>45</v>
      </c>
      <c r="E239" t="s">
        <v>76</v>
      </c>
      <c r="F239">
        <v>-6</v>
      </c>
      <c r="G239" t="s">
        <v>15</v>
      </c>
    </row>
    <row r="240" spans="1:7" x14ac:dyDescent="0.25">
      <c r="A240" t="s">
        <v>108</v>
      </c>
      <c r="B240">
        <v>2050</v>
      </c>
      <c r="C240" t="s">
        <v>12</v>
      </c>
      <c r="D240" t="s">
        <v>45</v>
      </c>
      <c r="E240" t="s">
        <v>74</v>
      </c>
      <c r="F240">
        <v>-55</v>
      </c>
      <c r="G240" t="s">
        <v>15</v>
      </c>
    </row>
    <row r="241" spans="1:7" x14ac:dyDescent="0.25">
      <c r="A241" t="s">
        <v>108</v>
      </c>
      <c r="B241">
        <v>2050</v>
      </c>
      <c r="C241" t="s">
        <v>12</v>
      </c>
      <c r="D241" t="s">
        <v>45</v>
      </c>
      <c r="E241" t="s">
        <v>75</v>
      </c>
      <c r="F241">
        <v>-302</v>
      </c>
      <c r="G241" t="s">
        <v>15</v>
      </c>
    </row>
    <row r="242" spans="1:7" x14ac:dyDescent="0.25">
      <c r="A242" t="s">
        <v>108</v>
      </c>
      <c r="B242">
        <v>2050</v>
      </c>
      <c r="C242" t="s">
        <v>12</v>
      </c>
      <c r="D242" t="s">
        <v>45</v>
      </c>
      <c r="E242" t="s">
        <v>76</v>
      </c>
      <c r="F242">
        <v>-7</v>
      </c>
      <c r="G242" t="s">
        <v>15</v>
      </c>
    </row>
    <row r="243" spans="1:7" x14ac:dyDescent="0.25">
      <c r="A243" t="s">
        <v>108</v>
      </c>
      <c r="B243">
        <v>2045</v>
      </c>
      <c r="C243" t="s">
        <v>24</v>
      </c>
      <c r="D243" t="s">
        <v>46</v>
      </c>
      <c r="E243" t="s">
        <v>74</v>
      </c>
      <c r="F243">
        <v>-16</v>
      </c>
      <c r="G243" t="s">
        <v>15</v>
      </c>
    </row>
    <row r="244" spans="1:7" x14ac:dyDescent="0.25">
      <c r="A244" t="s">
        <v>108</v>
      </c>
      <c r="B244">
        <v>2050</v>
      </c>
      <c r="C244" t="s">
        <v>24</v>
      </c>
      <c r="D244" t="s">
        <v>46</v>
      </c>
      <c r="E244" t="s">
        <v>74</v>
      </c>
      <c r="F244">
        <v>-20.5</v>
      </c>
      <c r="G244" t="s">
        <v>15</v>
      </c>
    </row>
    <row r="245" spans="1:7" x14ac:dyDescent="0.25">
      <c r="A245" t="s">
        <v>108</v>
      </c>
      <c r="B245">
        <v>2025</v>
      </c>
      <c r="C245" t="s">
        <v>24</v>
      </c>
      <c r="D245" t="s">
        <v>40</v>
      </c>
      <c r="E245" t="s">
        <v>74</v>
      </c>
      <c r="F245">
        <v>-9</v>
      </c>
      <c r="G245" t="s">
        <v>15</v>
      </c>
    </row>
    <row r="246" spans="1:7" x14ac:dyDescent="0.25">
      <c r="A246" t="s">
        <v>108</v>
      </c>
      <c r="B246">
        <v>2035</v>
      </c>
      <c r="C246" t="s">
        <v>24</v>
      </c>
      <c r="D246" t="s">
        <v>40</v>
      </c>
      <c r="E246" t="s">
        <v>74</v>
      </c>
      <c r="F246">
        <v>-12</v>
      </c>
      <c r="G246" t="s">
        <v>15</v>
      </c>
    </row>
    <row r="247" spans="1:7" x14ac:dyDescent="0.25">
      <c r="A247" t="s">
        <v>108</v>
      </c>
      <c r="B247">
        <v>2045</v>
      </c>
      <c r="C247" t="s">
        <v>24</v>
      </c>
      <c r="D247" t="s">
        <v>40</v>
      </c>
      <c r="E247" t="s">
        <v>74</v>
      </c>
      <c r="F247">
        <v>-16</v>
      </c>
      <c r="G247" t="s">
        <v>15</v>
      </c>
    </row>
    <row r="248" spans="1:7" x14ac:dyDescent="0.25">
      <c r="A248" t="s">
        <v>108</v>
      </c>
      <c r="B248">
        <v>2050</v>
      </c>
      <c r="C248" t="s">
        <v>24</v>
      </c>
      <c r="D248" t="s">
        <v>40</v>
      </c>
      <c r="E248" t="s">
        <v>74</v>
      </c>
      <c r="F248">
        <v>-17</v>
      </c>
      <c r="G248" t="s">
        <v>15</v>
      </c>
    </row>
    <row r="249" spans="1:7" x14ac:dyDescent="0.25">
      <c r="A249" t="s">
        <v>108</v>
      </c>
      <c r="B249">
        <v>2025</v>
      </c>
      <c r="C249" t="s">
        <v>24</v>
      </c>
      <c r="D249" t="s">
        <v>48</v>
      </c>
      <c r="E249" t="s">
        <v>74</v>
      </c>
      <c r="F249">
        <v>-34</v>
      </c>
      <c r="G249" t="s">
        <v>15</v>
      </c>
    </row>
    <row r="250" spans="1:7" x14ac:dyDescent="0.25">
      <c r="A250" t="s">
        <v>108</v>
      </c>
      <c r="B250">
        <v>2035</v>
      </c>
      <c r="C250" t="s">
        <v>24</v>
      </c>
      <c r="D250" t="s">
        <v>48</v>
      </c>
      <c r="E250" t="s">
        <v>74</v>
      </c>
      <c r="F250">
        <v>-43</v>
      </c>
      <c r="G250" t="s">
        <v>15</v>
      </c>
    </row>
    <row r="251" spans="1:7" x14ac:dyDescent="0.25">
      <c r="A251" t="s">
        <v>108</v>
      </c>
      <c r="B251">
        <v>2045</v>
      </c>
      <c r="C251" t="s">
        <v>24</v>
      </c>
      <c r="D251" t="s">
        <v>48</v>
      </c>
      <c r="E251" t="s">
        <v>74</v>
      </c>
      <c r="F251">
        <v>-52</v>
      </c>
      <c r="G251" t="s">
        <v>15</v>
      </c>
    </row>
    <row r="252" spans="1:7" x14ac:dyDescent="0.25">
      <c r="A252" t="s">
        <v>108</v>
      </c>
      <c r="B252">
        <v>2050</v>
      </c>
      <c r="C252" t="s">
        <v>24</v>
      </c>
      <c r="D252" t="s">
        <v>48</v>
      </c>
      <c r="E252" t="s">
        <v>74</v>
      </c>
      <c r="F252">
        <v>-55</v>
      </c>
      <c r="G252" t="s">
        <v>15</v>
      </c>
    </row>
    <row r="253" spans="1:7" x14ac:dyDescent="0.25">
      <c r="A253" t="s">
        <v>108</v>
      </c>
      <c r="B253">
        <v>2025</v>
      </c>
      <c r="C253" t="s">
        <v>24</v>
      </c>
      <c r="D253" t="s">
        <v>43</v>
      </c>
      <c r="E253" t="s">
        <v>74</v>
      </c>
      <c r="F253">
        <v>-34</v>
      </c>
      <c r="G253" t="s">
        <v>15</v>
      </c>
    </row>
    <row r="254" spans="1:7" x14ac:dyDescent="0.25">
      <c r="A254" t="s">
        <v>108</v>
      </c>
      <c r="B254">
        <v>2035</v>
      </c>
      <c r="C254" t="s">
        <v>24</v>
      </c>
      <c r="D254" t="s">
        <v>43</v>
      </c>
      <c r="E254" t="s">
        <v>74</v>
      </c>
      <c r="F254">
        <v>-42</v>
      </c>
      <c r="G254" t="s">
        <v>15</v>
      </c>
    </row>
    <row r="255" spans="1:7" x14ac:dyDescent="0.25">
      <c r="A255" t="s">
        <v>108</v>
      </c>
      <c r="B255">
        <v>2045</v>
      </c>
      <c r="C255" t="s">
        <v>24</v>
      </c>
      <c r="D255" t="s">
        <v>43</v>
      </c>
      <c r="E255" t="s">
        <v>74</v>
      </c>
      <c r="F255">
        <v>-49</v>
      </c>
      <c r="G255" t="s">
        <v>15</v>
      </c>
    </row>
    <row r="256" spans="1:7" x14ac:dyDescent="0.25">
      <c r="A256" t="s">
        <v>108</v>
      </c>
      <c r="B256">
        <v>2050</v>
      </c>
      <c r="C256" t="s">
        <v>24</v>
      </c>
      <c r="D256" t="s">
        <v>43</v>
      </c>
      <c r="E256" t="s">
        <v>74</v>
      </c>
      <c r="F256">
        <v>-51.5</v>
      </c>
      <c r="G256" t="s">
        <v>15</v>
      </c>
    </row>
    <row r="257" spans="1:7" x14ac:dyDescent="0.25">
      <c r="A257" t="s">
        <v>108</v>
      </c>
      <c r="B257">
        <v>2025</v>
      </c>
      <c r="C257" t="s">
        <v>24</v>
      </c>
      <c r="D257" t="s">
        <v>47</v>
      </c>
      <c r="E257" t="s">
        <v>74</v>
      </c>
      <c r="F257">
        <v>-29</v>
      </c>
      <c r="G257" t="s">
        <v>15</v>
      </c>
    </row>
    <row r="258" spans="1:7" x14ac:dyDescent="0.25">
      <c r="A258" t="s">
        <v>108</v>
      </c>
      <c r="B258">
        <v>2035</v>
      </c>
      <c r="C258" t="s">
        <v>24</v>
      </c>
      <c r="D258" t="s">
        <v>47</v>
      </c>
      <c r="E258" t="s">
        <v>74</v>
      </c>
      <c r="F258">
        <v>-35</v>
      </c>
      <c r="G258" t="s">
        <v>15</v>
      </c>
    </row>
    <row r="259" spans="1:7" x14ac:dyDescent="0.25">
      <c r="A259" t="s">
        <v>108</v>
      </c>
      <c r="B259">
        <v>2045</v>
      </c>
      <c r="C259" t="s">
        <v>24</v>
      </c>
      <c r="D259" t="s">
        <v>47</v>
      </c>
      <c r="E259" t="s">
        <v>74</v>
      </c>
      <c r="F259">
        <v>-44</v>
      </c>
      <c r="G259" t="s">
        <v>15</v>
      </c>
    </row>
    <row r="260" spans="1:7" x14ac:dyDescent="0.25">
      <c r="A260" t="s">
        <v>108</v>
      </c>
      <c r="B260">
        <v>2050</v>
      </c>
      <c r="C260" t="s">
        <v>24</v>
      </c>
      <c r="D260" t="s">
        <v>47</v>
      </c>
      <c r="E260" t="s">
        <v>74</v>
      </c>
      <c r="F260">
        <v>-47.5</v>
      </c>
      <c r="G260" t="s">
        <v>15</v>
      </c>
    </row>
    <row r="261" spans="1:7" x14ac:dyDescent="0.25">
      <c r="A261" t="s">
        <v>108</v>
      </c>
      <c r="B261">
        <v>2025</v>
      </c>
      <c r="C261" t="s">
        <v>24</v>
      </c>
      <c r="D261" t="s">
        <v>42</v>
      </c>
      <c r="E261" t="s">
        <v>74</v>
      </c>
      <c r="F261">
        <v>-29</v>
      </c>
      <c r="G261" t="s">
        <v>15</v>
      </c>
    </row>
    <row r="262" spans="1:7" x14ac:dyDescent="0.25">
      <c r="A262" t="s">
        <v>108</v>
      </c>
      <c r="B262">
        <v>2035</v>
      </c>
      <c r="C262" t="s">
        <v>24</v>
      </c>
      <c r="D262" t="s">
        <v>42</v>
      </c>
      <c r="E262" t="s">
        <v>74</v>
      </c>
      <c r="F262">
        <v>-32</v>
      </c>
      <c r="G262" t="s">
        <v>15</v>
      </c>
    </row>
    <row r="263" spans="1:7" x14ac:dyDescent="0.25">
      <c r="A263" t="s">
        <v>108</v>
      </c>
      <c r="B263">
        <v>2045</v>
      </c>
      <c r="C263" t="s">
        <v>24</v>
      </c>
      <c r="D263" t="s">
        <v>42</v>
      </c>
      <c r="E263" t="s">
        <v>74</v>
      </c>
      <c r="F263">
        <v>-40</v>
      </c>
      <c r="G263" t="s">
        <v>15</v>
      </c>
    </row>
    <row r="264" spans="1:7" x14ac:dyDescent="0.25">
      <c r="A264" t="s">
        <v>108</v>
      </c>
      <c r="B264">
        <v>2050</v>
      </c>
      <c r="C264" t="s">
        <v>24</v>
      </c>
      <c r="D264" t="s">
        <v>42</v>
      </c>
      <c r="E264" t="s">
        <v>74</v>
      </c>
      <c r="F264">
        <v>-43.5</v>
      </c>
      <c r="G264" t="s">
        <v>15</v>
      </c>
    </row>
    <row r="265" spans="1:7" x14ac:dyDescent="0.25">
      <c r="A265" t="s">
        <v>108</v>
      </c>
      <c r="B265">
        <v>2025</v>
      </c>
      <c r="C265" t="s">
        <v>24</v>
      </c>
      <c r="D265" t="s">
        <v>50</v>
      </c>
      <c r="E265" t="s">
        <v>74</v>
      </c>
      <c r="F265">
        <v>-52</v>
      </c>
      <c r="G265" t="s">
        <v>15</v>
      </c>
    </row>
    <row r="266" spans="1:7" x14ac:dyDescent="0.25">
      <c r="A266" t="s">
        <v>108</v>
      </c>
      <c r="B266">
        <v>2035</v>
      </c>
      <c r="C266" t="s">
        <v>24</v>
      </c>
      <c r="D266" t="s">
        <v>50</v>
      </c>
      <c r="E266" t="s">
        <v>74</v>
      </c>
      <c r="F266">
        <v>-57</v>
      </c>
      <c r="G266" t="s">
        <v>15</v>
      </c>
    </row>
    <row r="267" spans="1:7" x14ac:dyDescent="0.25">
      <c r="A267" t="s">
        <v>108</v>
      </c>
      <c r="B267">
        <v>2045</v>
      </c>
      <c r="C267" t="s">
        <v>24</v>
      </c>
      <c r="D267" t="s">
        <v>50</v>
      </c>
      <c r="E267" t="s">
        <v>74</v>
      </c>
      <c r="F267">
        <v>-63</v>
      </c>
      <c r="G267" t="s">
        <v>15</v>
      </c>
    </row>
    <row r="268" spans="1:7" x14ac:dyDescent="0.25">
      <c r="A268" t="s">
        <v>108</v>
      </c>
      <c r="B268">
        <v>2050</v>
      </c>
      <c r="C268" t="s">
        <v>24</v>
      </c>
      <c r="D268" t="s">
        <v>50</v>
      </c>
      <c r="E268" t="s">
        <v>74</v>
      </c>
      <c r="F268">
        <v>-65</v>
      </c>
      <c r="G268" t="s">
        <v>15</v>
      </c>
    </row>
    <row r="269" spans="1:7" x14ac:dyDescent="0.25">
      <c r="A269" t="s">
        <v>108</v>
      </c>
      <c r="B269">
        <v>2025</v>
      </c>
      <c r="C269" t="s">
        <v>24</v>
      </c>
      <c r="D269" t="s">
        <v>45</v>
      </c>
      <c r="E269" t="s">
        <v>74</v>
      </c>
      <c r="F269">
        <v>-52</v>
      </c>
      <c r="G269" t="s">
        <v>15</v>
      </c>
    </row>
    <row r="270" spans="1:7" x14ac:dyDescent="0.25">
      <c r="A270" t="s">
        <v>108</v>
      </c>
      <c r="B270">
        <v>2035</v>
      </c>
      <c r="C270" t="s">
        <v>24</v>
      </c>
      <c r="D270" t="s">
        <v>45</v>
      </c>
      <c r="E270" t="s">
        <v>74</v>
      </c>
      <c r="F270">
        <v>-57</v>
      </c>
      <c r="G270" t="s">
        <v>15</v>
      </c>
    </row>
    <row r="271" spans="1:7" x14ac:dyDescent="0.25">
      <c r="A271" t="s">
        <v>108</v>
      </c>
      <c r="B271">
        <v>2045</v>
      </c>
      <c r="C271" t="s">
        <v>24</v>
      </c>
      <c r="D271" t="s">
        <v>45</v>
      </c>
      <c r="E271" t="s">
        <v>74</v>
      </c>
      <c r="F271">
        <v>-62</v>
      </c>
      <c r="G271" t="s">
        <v>15</v>
      </c>
    </row>
    <row r="272" spans="1:7" x14ac:dyDescent="0.25">
      <c r="A272" t="s">
        <v>108</v>
      </c>
      <c r="B272">
        <v>2050</v>
      </c>
      <c r="C272" t="s">
        <v>24</v>
      </c>
      <c r="D272" t="s">
        <v>45</v>
      </c>
      <c r="E272" t="s">
        <v>74</v>
      </c>
      <c r="F272">
        <v>-64</v>
      </c>
      <c r="G272" t="s">
        <v>15</v>
      </c>
    </row>
    <row r="273" spans="1:7" x14ac:dyDescent="0.25">
      <c r="A273" t="s">
        <v>108</v>
      </c>
      <c r="B273">
        <v>2045</v>
      </c>
      <c r="C273" t="s">
        <v>26</v>
      </c>
      <c r="D273" t="s">
        <v>46</v>
      </c>
      <c r="E273" t="s">
        <v>75</v>
      </c>
      <c r="F273">
        <v>-50</v>
      </c>
      <c r="G273" t="s">
        <v>15</v>
      </c>
    </row>
    <row r="274" spans="1:7" x14ac:dyDescent="0.25">
      <c r="A274" t="s">
        <v>108</v>
      </c>
      <c r="B274">
        <v>2050</v>
      </c>
      <c r="C274" t="s">
        <v>26</v>
      </c>
      <c r="D274" t="s">
        <v>46</v>
      </c>
      <c r="E274" t="s">
        <v>75</v>
      </c>
      <c r="F274">
        <v>-63</v>
      </c>
      <c r="G274" t="s">
        <v>15</v>
      </c>
    </row>
    <row r="275" spans="1:7" x14ac:dyDescent="0.25">
      <c r="A275" t="s">
        <v>108</v>
      </c>
      <c r="B275">
        <v>2025</v>
      </c>
      <c r="C275" t="s">
        <v>26</v>
      </c>
      <c r="D275" t="s">
        <v>44</v>
      </c>
      <c r="E275" t="s">
        <v>75</v>
      </c>
      <c r="F275">
        <v>-90</v>
      </c>
      <c r="G275" t="s">
        <v>15</v>
      </c>
    </row>
    <row r="276" spans="1:7" x14ac:dyDescent="0.25">
      <c r="A276" t="s">
        <v>108</v>
      </c>
      <c r="B276">
        <v>2035</v>
      </c>
      <c r="C276" t="s">
        <v>26</v>
      </c>
      <c r="D276" t="s">
        <v>44</v>
      </c>
      <c r="E276" t="s">
        <v>75</v>
      </c>
      <c r="F276">
        <v>-250</v>
      </c>
      <c r="G276" t="s">
        <v>15</v>
      </c>
    </row>
    <row r="277" spans="1:7" x14ac:dyDescent="0.25">
      <c r="A277" t="s">
        <v>108</v>
      </c>
      <c r="B277">
        <v>2045</v>
      </c>
      <c r="C277" t="s">
        <v>26</v>
      </c>
      <c r="D277" t="s">
        <v>44</v>
      </c>
      <c r="E277" t="s">
        <v>75</v>
      </c>
      <c r="F277">
        <v>-333</v>
      </c>
      <c r="G277" t="s">
        <v>15</v>
      </c>
    </row>
    <row r="278" spans="1:7" x14ac:dyDescent="0.25">
      <c r="A278" t="s">
        <v>108</v>
      </c>
      <c r="B278">
        <v>2050</v>
      </c>
      <c r="C278" t="s">
        <v>26</v>
      </c>
      <c r="D278" t="s">
        <v>44</v>
      </c>
      <c r="E278" t="s">
        <v>75</v>
      </c>
      <c r="F278">
        <v>-390</v>
      </c>
      <c r="G278" t="s">
        <v>15</v>
      </c>
    </row>
    <row r="279" spans="1:7" x14ac:dyDescent="0.25">
      <c r="A279" t="s">
        <v>108</v>
      </c>
      <c r="B279">
        <v>2025</v>
      </c>
      <c r="C279" t="s">
        <v>26</v>
      </c>
      <c r="D279" t="s">
        <v>49</v>
      </c>
      <c r="E279" t="s">
        <v>75</v>
      </c>
      <c r="F279">
        <v>-125</v>
      </c>
      <c r="G279" t="s">
        <v>15</v>
      </c>
    </row>
    <row r="280" spans="1:7" x14ac:dyDescent="0.25">
      <c r="A280" t="s">
        <v>108</v>
      </c>
      <c r="B280">
        <v>2035</v>
      </c>
      <c r="C280" t="s">
        <v>26</v>
      </c>
      <c r="D280" t="s">
        <v>49</v>
      </c>
      <c r="E280" t="s">
        <v>75</v>
      </c>
      <c r="F280">
        <v>-294</v>
      </c>
      <c r="G280" t="s">
        <v>15</v>
      </c>
    </row>
    <row r="281" spans="1:7" x14ac:dyDescent="0.25">
      <c r="A281" t="s">
        <v>108</v>
      </c>
      <c r="B281">
        <v>2045</v>
      </c>
      <c r="C281" t="s">
        <v>26</v>
      </c>
      <c r="D281" t="s">
        <v>49</v>
      </c>
      <c r="E281" t="s">
        <v>75</v>
      </c>
      <c r="F281">
        <v>-407</v>
      </c>
      <c r="G281" t="s">
        <v>15</v>
      </c>
    </row>
    <row r="282" spans="1:7" x14ac:dyDescent="0.25">
      <c r="A282" t="s">
        <v>108</v>
      </c>
      <c r="B282">
        <v>2050</v>
      </c>
      <c r="C282" t="s">
        <v>26</v>
      </c>
      <c r="D282" t="s">
        <v>49</v>
      </c>
      <c r="E282" t="s">
        <v>75</v>
      </c>
      <c r="F282">
        <v>-550</v>
      </c>
      <c r="G282" t="s">
        <v>15</v>
      </c>
    </row>
  </sheetData>
  <mergeCells count="1">
    <mergeCell ref="A1:G1"/>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142"/>
  <sheetViews>
    <sheetView workbookViewId="0">
      <selection sqref="A1:H1"/>
    </sheetView>
  </sheetViews>
  <sheetFormatPr defaultColWidth="11.42578125" defaultRowHeight="15" x14ac:dyDescent="0.25"/>
  <sheetData>
    <row r="1" spans="1:10" ht="94.5" customHeight="1" x14ac:dyDescent="0.25">
      <c r="A1" s="27" t="s">
        <v>109</v>
      </c>
      <c r="B1" s="27"/>
      <c r="C1" s="27"/>
      <c r="D1" s="27"/>
      <c r="E1" s="27"/>
      <c r="F1" s="27"/>
      <c r="G1" s="27"/>
      <c r="H1" s="27"/>
    </row>
    <row r="2" spans="1:10" x14ac:dyDescent="0.25">
      <c r="A2" t="s">
        <v>1</v>
      </c>
      <c r="B2" t="s">
        <v>7</v>
      </c>
      <c r="C2" t="s">
        <v>3</v>
      </c>
      <c r="D2" t="s">
        <v>38</v>
      </c>
      <c r="E2" t="s">
        <v>70</v>
      </c>
      <c r="F2" t="s">
        <v>85</v>
      </c>
      <c r="G2" t="s">
        <v>8</v>
      </c>
      <c r="H2" t="s">
        <v>9</v>
      </c>
    </row>
    <row r="3" spans="1:10" x14ac:dyDescent="0.25">
      <c r="A3" t="s">
        <v>110</v>
      </c>
      <c r="B3">
        <v>2030</v>
      </c>
      <c r="C3" t="s">
        <v>12</v>
      </c>
      <c r="D3" t="s">
        <v>19</v>
      </c>
      <c r="E3" t="s">
        <v>75</v>
      </c>
      <c r="F3" s="6">
        <v>5.8</v>
      </c>
      <c r="G3">
        <v>40.1</v>
      </c>
      <c r="H3" t="s">
        <v>87</v>
      </c>
    </row>
    <row r="4" spans="1:10" x14ac:dyDescent="0.25">
      <c r="A4" t="s">
        <v>110</v>
      </c>
      <c r="B4">
        <v>2030</v>
      </c>
      <c r="C4" t="s">
        <v>12</v>
      </c>
      <c r="D4" t="s">
        <v>19</v>
      </c>
      <c r="E4" t="s">
        <v>74</v>
      </c>
      <c r="F4" s="6">
        <v>5.8</v>
      </c>
      <c r="G4">
        <v>0.3</v>
      </c>
      <c r="H4" t="s">
        <v>87</v>
      </c>
    </row>
    <row r="5" spans="1:10" x14ac:dyDescent="0.25">
      <c r="A5" t="s">
        <v>110</v>
      </c>
      <c r="B5">
        <v>2030</v>
      </c>
      <c r="C5" t="s">
        <v>12</v>
      </c>
      <c r="D5" t="s">
        <v>19</v>
      </c>
      <c r="E5" t="s">
        <v>76</v>
      </c>
      <c r="F5" s="6">
        <v>5.8</v>
      </c>
      <c r="G5">
        <v>0.1</v>
      </c>
      <c r="H5" t="s">
        <v>87</v>
      </c>
    </row>
    <row r="6" spans="1:10" x14ac:dyDescent="0.25">
      <c r="A6" t="s">
        <v>110</v>
      </c>
      <c r="B6">
        <v>2030</v>
      </c>
      <c r="C6" t="s">
        <v>24</v>
      </c>
      <c r="D6" t="s">
        <v>19</v>
      </c>
      <c r="E6" t="s">
        <v>75</v>
      </c>
      <c r="F6" s="6">
        <v>5.8</v>
      </c>
      <c r="G6">
        <v>94.7</v>
      </c>
      <c r="H6" t="s">
        <v>87</v>
      </c>
    </row>
    <row r="7" spans="1:10" x14ac:dyDescent="0.25">
      <c r="A7" t="s">
        <v>110</v>
      </c>
      <c r="B7">
        <v>2030</v>
      </c>
      <c r="C7" t="s">
        <v>24</v>
      </c>
      <c r="D7" t="s">
        <v>19</v>
      </c>
      <c r="E7" t="s">
        <v>74</v>
      </c>
      <c r="F7" s="6">
        <v>5.8</v>
      </c>
      <c r="G7">
        <v>11.9</v>
      </c>
      <c r="H7" t="s">
        <v>87</v>
      </c>
    </row>
    <row r="8" spans="1:10" x14ac:dyDescent="0.25">
      <c r="A8" t="s">
        <v>110</v>
      </c>
      <c r="B8">
        <v>2030</v>
      </c>
      <c r="C8" t="s">
        <v>24</v>
      </c>
      <c r="D8" t="s">
        <v>19</v>
      </c>
      <c r="E8" t="s">
        <v>76</v>
      </c>
      <c r="F8" s="6">
        <v>5.8</v>
      </c>
      <c r="G8">
        <v>4.2</v>
      </c>
      <c r="H8" t="s">
        <v>87</v>
      </c>
      <c r="I8">
        <f>170.1-G8</f>
        <v>165.9</v>
      </c>
      <c r="J8" s="2">
        <f>(170.1-I8)/I8</f>
        <v>2.5316455696202462E-2</v>
      </c>
    </row>
    <row r="9" spans="1:10" x14ac:dyDescent="0.25">
      <c r="A9" t="s">
        <v>110</v>
      </c>
      <c r="B9">
        <v>2030</v>
      </c>
      <c r="C9" t="s">
        <v>26</v>
      </c>
      <c r="D9" t="s">
        <v>19</v>
      </c>
      <c r="E9" t="s">
        <v>75</v>
      </c>
      <c r="F9" s="6">
        <v>5.8</v>
      </c>
      <c r="G9">
        <v>23.67916670000011</v>
      </c>
      <c r="H9" t="s">
        <v>87</v>
      </c>
      <c r="I9">
        <f>170.1-G9</f>
        <v>146.42083329999988</v>
      </c>
      <c r="J9" s="2">
        <f>(170.1-I9)/I9</f>
        <v>0.16171992855336473</v>
      </c>
    </row>
    <row r="10" spans="1:10" x14ac:dyDescent="0.25">
      <c r="A10" t="s">
        <v>110</v>
      </c>
      <c r="B10">
        <v>2050</v>
      </c>
      <c r="C10" t="s">
        <v>26</v>
      </c>
      <c r="D10" t="s">
        <v>19</v>
      </c>
      <c r="E10" t="s">
        <v>75</v>
      </c>
      <c r="F10" s="6">
        <v>7.1</v>
      </c>
      <c r="G10">
        <v>43.658250032999945</v>
      </c>
      <c r="H10" t="s">
        <v>87</v>
      </c>
      <c r="I10">
        <f>170.1-G10</f>
        <v>126.44174996700005</v>
      </c>
      <c r="J10" s="2">
        <f>(170.1-I10)/I10</f>
        <v>0.34528350046083894</v>
      </c>
    </row>
    <row r="11" spans="1:10" x14ac:dyDescent="0.25">
      <c r="A11" t="s">
        <v>110</v>
      </c>
      <c r="B11">
        <v>2050</v>
      </c>
      <c r="C11" t="s">
        <v>12</v>
      </c>
      <c r="D11" t="s">
        <v>19</v>
      </c>
      <c r="E11" t="s">
        <v>76</v>
      </c>
      <c r="F11" s="6">
        <v>7.1</v>
      </c>
      <c r="G11">
        <v>0.2</v>
      </c>
      <c r="H11" t="s">
        <v>87</v>
      </c>
      <c r="I11">
        <f>170.1-G11</f>
        <v>169.9</v>
      </c>
      <c r="J11" s="2">
        <f>(170.1-I11)/I11</f>
        <v>1.1771630370805688E-3</v>
      </c>
    </row>
    <row r="12" spans="1:10" x14ac:dyDescent="0.25">
      <c r="A12" t="s">
        <v>110</v>
      </c>
      <c r="B12">
        <v>2050</v>
      </c>
      <c r="C12" t="s">
        <v>12</v>
      </c>
      <c r="D12" t="s">
        <v>19</v>
      </c>
      <c r="E12" t="s">
        <v>74</v>
      </c>
      <c r="F12" s="6">
        <v>7.1</v>
      </c>
      <c r="G12">
        <v>3.2</v>
      </c>
      <c r="H12" t="s">
        <v>87</v>
      </c>
      <c r="I12">
        <f>170.1-G12</f>
        <v>166.9</v>
      </c>
      <c r="J12" s="2">
        <f>(170.1-I12)/I12</f>
        <v>1.9173157579388787E-2</v>
      </c>
    </row>
    <row r="13" spans="1:10" x14ac:dyDescent="0.25">
      <c r="A13" t="s">
        <v>110</v>
      </c>
      <c r="B13">
        <v>2050</v>
      </c>
      <c r="C13" t="s">
        <v>12</v>
      </c>
      <c r="D13" t="s">
        <v>19</v>
      </c>
      <c r="E13" t="s">
        <v>75</v>
      </c>
      <c r="F13" s="6">
        <v>7.1</v>
      </c>
      <c r="G13">
        <v>38.9</v>
      </c>
      <c r="H13" t="s">
        <v>87</v>
      </c>
    </row>
    <row r="14" spans="1:10" x14ac:dyDescent="0.25">
      <c r="A14" t="s">
        <v>110</v>
      </c>
      <c r="B14">
        <v>2050</v>
      </c>
      <c r="C14" t="s">
        <v>24</v>
      </c>
      <c r="D14" t="s">
        <v>19</v>
      </c>
      <c r="E14" t="s">
        <v>75</v>
      </c>
      <c r="F14" s="6">
        <v>7.1</v>
      </c>
      <c r="G14">
        <v>147.6</v>
      </c>
      <c r="H14" t="s">
        <v>87</v>
      </c>
    </row>
    <row r="15" spans="1:10" x14ac:dyDescent="0.25">
      <c r="A15" t="s">
        <v>110</v>
      </c>
      <c r="B15">
        <v>2050</v>
      </c>
      <c r="C15" t="s">
        <v>24</v>
      </c>
      <c r="D15" t="s">
        <v>19</v>
      </c>
      <c r="E15" t="s">
        <v>74</v>
      </c>
      <c r="F15" s="6">
        <v>7.1</v>
      </c>
      <c r="G15">
        <v>18.399999999999999</v>
      </c>
      <c r="H15" t="s">
        <v>87</v>
      </c>
    </row>
    <row r="16" spans="1:10" x14ac:dyDescent="0.25">
      <c r="A16" t="s">
        <v>110</v>
      </c>
      <c r="B16">
        <v>2050</v>
      </c>
      <c r="C16" t="s">
        <v>24</v>
      </c>
      <c r="D16" t="s">
        <v>19</v>
      </c>
      <c r="E16" t="s">
        <v>76</v>
      </c>
      <c r="F16" s="6">
        <v>7.1</v>
      </c>
      <c r="G16">
        <v>8.8000000000000007</v>
      </c>
      <c r="H16" t="s">
        <v>87</v>
      </c>
    </row>
    <row r="17" spans="1:10" x14ac:dyDescent="0.25">
      <c r="A17" t="s">
        <v>110</v>
      </c>
      <c r="B17">
        <v>2030</v>
      </c>
      <c r="C17" t="s">
        <v>12</v>
      </c>
      <c r="D17" t="s">
        <v>17</v>
      </c>
      <c r="E17" t="s">
        <v>75</v>
      </c>
      <c r="F17">
        <v>7.8</v>
      </c>
      <c r="G17">
        <v>14.6</v>
      </c>
      <c r="H17" t="s">
        <v>87</v>
      </c>
    </row>
    <row r="18" spans="1:10" x14ac:dyDescent="0.25">
      <c r="A18" t="s">
        <v>110</v>
      </c>
      <c r="B18">
        <v>2030</v>
      </c>
      <c r="C18" t="s">
        <v>12</v>
      </c>
      <c r="D18" t="s">
        <v>17</v>
      </c>
      <c r="E18" t="s">
        <v>74</v>
      </c>
      <c r="F18">
        <v>7.8</v>
      </c>
      <c r="G18">
        <v>1.7</v>
      </c>
      <c r="H18" t="s">
        <v>87</v>
      </c>
    </row>
    <row r="19" spans="1:10" x14ac:dyDescent="0.25">
      <c r="A19" t="s">
        <v>110</v>
      </c>
      <c r="B19">
        <v>2030</v>
      </c>
      <c r="C19" t="s">
        <v>12</v>
      </c>
      <c r="D19" t="s">
        <v>17</v>
      </c>
      <c r="E19" t="s">
        <v>76</v>
      </c>
      <c r="F19">
        <v>7.8</v>
      </c>
      <c r="G19">
        <v>0.2</v>
      </c>
      <c r="H19" t="s">
        <v>87</v>
      </c>
    </row>
    <row r="20" spans="1:10" x14ac:dyDescent="0.25">
      <c r="A20" t="s">
        <v>110</v>
      </c>
      <c r="B20">
        <v>2030</v>
      </c>
      <c r="C20" t="s">
        <v>24</v>
      </c>
      <c r="D20" t="s">
        <v>17</v>
      </c>
      <c r="E20" t="s">
        <v>75</v>
      </c>
      <c r="F20">
        <v>7.8</v>
      </c>
      <c r="G20">
        <v>95.3</v>
      </c>
      <c r="H20" t="s">
        <v>87</v>
      </c>
    </row>
    <row r="21" spans="1:10" x14ac:dyDescent="0.25">
      <c r="A21" t="s">
        <v>110</v>
      </c>
      <c r="B21">
        <v>2030</v>
      </c>
      <c r="C21" t="s">
        <v>24</v>
      </c>
      <c r="D21" t="s">
        <v>17</v>
      </c>
      <c r="E21" t="s">
        <v>74</v>
      </c>
      <c r="F21">
        <v>7.8</v>
      </c>
      <c r="G21">
        <v>11.7</v>
      </c>
      <c r="H21" t="s">
        <v>87</v>
      </c>
    </row>
    <row r="22" spans="1:10" x14ac:dyDescent="0.25">
      <c r="A22" t="s">
        <v>110</v>
      </c>
      <c r="B22">
        <v>2030</v>
      </c>
      <c r="C22" t="s">
        <v>24</v>
      </c>
      <c r="D22" t="s">
        <v>17</v>
      </c>
      <c r="E22" t="s">
        <v>76</v>
      </c>
      <c r="F22">
        <v>7.8</v>
      </c>
      <c r="G22">
        <v>4.3</v>
      </c>
      <c r="H22" t="s">
        <v>87</v>
      </c>
    </row>
    <row r="23" spans="1:10" x14ac:dyDescent="0.25">
      <c r="A23" t="s">
        <v>110</v>
      </c>
      <c r="B23">
        <v>2030</v>
      </c>
      <c r="C23" t="s">
        <v>26</v>
      </c>
      <c r="D23" t="s">
        <v>17</v>
      </c>
      <c r="E23" t="s">
        <v>75</v>
      </c>
      <c r="F23">
        <v>7.8</v>
      </c>
      <c r="G23">
        <v>32.440666670000041</v>
      </c>
      <c r="H23" t="s">
        <v>87</v>
      </c>
      <c r="I23">
        <f>173.2-G23</f>
        <v>140.75933332999995</v>
      </c>
      <c r="J23" s="2">
        <f>(173.2-I23)/I23</f>
        <v>0.23046902754182044</v>
      </c>
    </row>
    <row r="24" spans="1:10" x14ac:dyDescent="0.25">
      <c r="A24" t="s">
        <v>110</v>
      </c>
      <c r="B24">
        <v>2050</v>
      </c>
      <c r="C24" t="s">
        <v>12</v>
      </c>
      <c r="D24" t="s">
        <v>17</v>
      </c>
      <c r="E24" t="s">
        <v>76</v>
      </c>
      <c r="F24" s="6">
        <v>14.1</v>
      </c>
      <c r="G24">
        <v>0.3</v>
      </c>
      <c r="H24" t="s">
        <v>87</v>
      </c>
      <c r="I24">
        <f>173.2-G24</f>
        <v>172.89999999999998</v>
      </c>
      <c r="J24" s="2">
        <f>(173.2-I24)/I24</f>
        <v>1.7351069982649589E-3</v>
      </c>
    </row>
    <row r="25" spans="1:10" x14ac:dyDescent="0.25">
      <c r="A25" t="s">
        <v>110</v>
      </c>
      <c r="B25">
        <v>2050</v>
      </c>
      <c r="C25" t="s">
        <v>12</v>
      </c>
      <c r="D25" t="s">
        <v>17</v>
      </c>
      <c r="E25" t="s">
        <v>74</v>
      </c>
      <c r="F25" s="6">
        <v>14.1</v>
      </c>
      <c r="G25">
        <v>6.9</v>
      </c>
      <c r="H25" t="s">
        <v>87</v>
      </c>
      <c r="I25">
        <f>173.2-G25</f>
        <v>166.29999999999998</v>
      </c>
      <c r="J25" s="2">
        <f>(173.2-I25)/I25</f>
        <v>4.1491280817799195E-2</v>
      </c>
    </row>
    <row r="26" spans="1:10" x14ac:dyDescent="0.25">
      <c r="A26" t="s">
        <v>110</v>
      </c>
      <c r="B26">
        <v>2050</v>
      </c>
      <c r="C26" t="s">
        <v>12</v>
      </c>
      <c r="D26" t="s">
        <v>17</v>
      </c>
      <c r="E26" t="s">
        <v>75</v>
      </c>
      <c r="F26" s="6">
        <v>14.1</v>
      </c>
      <c r="G26">
        <v>29.3</v>
      </c>
      <c r="H26" t="s">
        <v>87</v>
      </c>
      <c r="I26">
        <f>173.2-G26</f>
        <v>143.89999999999998</v>
      </c>
      <c r="J26" s="2">
        <f>(173.2-I26)/I26</f>
        <v>0.20361362056984028</v>
      </c>
    </row>
    <row r="27" spans="1:10" x14ac:dyDescent="0.25">
      <c r="A27" t="s">
        <v>110</v>
      </c>
      <c r="B27">
        <v>2050</v>
      </c>
      <c r="C27" t="s">
        <v>24</v>
      </c>
      <c r="D27" t="s">
        <v>17</v>
      </c>
      <c r="E27" t="s">
        <v>75</v>
      </c>
      <c r="F27" s="6">
        <v>14.1</v>
      </c>
      <c r="G27">
        <v>150.5</v>
      </c>
      <c r="H27" t="s">
        <v>87</v>
      </c>
      <c r="I27">
        <f>173.2-G27</f>
        <v>22.699999999999989</v>
      </c>
      <c r="J27" s="2">
        <f>(173.2-I27)/I27</f>
        <v>6.6299559471365672</v>
      </c>
    </row>
    <row r="28" spans="1:10" x14ac:dyDescent="0.25">
      <c r="A28" t="s">
        <v>110</v>
      </c>
      <c r="B28">
        <v>2050</v>
      </c>
      <c r="C28" t="s">
        <v>24</v>
      </c>
      <c r="D28" t="s">
        <v>17</v>
      </c>
      <c r="E28" t="s">
        <v>74</v>
      </c>
      <c r="F28" s="6">
        <v>14.1</v>
      </c>
      <c r="G28">
        <v>24.7</v>
      </c>
      <c r="H28" t="s">
        <v>87</v>
      </c>
    </row>
    <row r="29" spans="1:10" x14ac:dyDescent="0.25">
      <c r="A29" t="s">
        <v>110</v>
      </c>
      <c r="B29">
        <v>2050</v>
      </c>
      <c r="C29" t="s">
        <v>24</v>
      </c>
      <c r="D29" t="s">
        <v>17</v>
      </c>
      <c r="E29" t="s">
        <v>76</v>
      </c>
      <c r="F29" s="6">
        <v>14.1</v>
      </c>
      <c r="G29">
        <v>10.3</v>
      </c>
      <c r="H29" t="s">
        <v>87</v>
      </c>
    </row>
    <row r="30" spans="1:10" x14ac:dyDescent="0.25">
      <c r="A30" t="s">
        <v>110</v>
      </c>
      <c r="B30">
        <v>2050</v>
      </c>
      <c r="C30" t="s">
        <v>26</v>
      </c>
      <c r="D30" t="s">
        <v>17</v>
      </c>
      <c r="E30" t="s">
        <v>75</v>
      </c>
      <c r="F30" s="6">
        <v>14.1</v>
      </c>
      <c r="G30">
        <v>63.229083302999925</v>
      </c>
      <c r="H30" t="s">
        <v>87</v>
      </c>
    </row>
    <row r="31" spans="1:10" x14ac:dyDescent="0.25">
      <c r="A31" t="s">
        <v>110</v>
      </c>
      <c r="B31">
        <v>2030</v>
      </c>
      <c r="C31" t="s">
        <v>12</v>
      </c>
      <c r="D31" t="s">
        <v>19</v>
      </c>
      <c r="E31" t="s">
        <v>75</v>
      </c>
      <c r="F31" s="6">
        <v>23.2</v>
      </c>
      <c r="G31">
        <v>94.5</v>
      </c>
      <c r="H31" t="s">
        <v>87</v>
      </c>
    </row>
    <row r="32" spans="1:10" x14ac:dyDescent="0.25">
      <c r="A32" t="s">
        <v>110</v>
      </c>
      <c r="B32">
        <v>2030</v>
      </c>
      <c r="C32" t="s">
        <v>12</v>
      </c>
      <c r="D32" t="s">
        <v>19</v>
      </c>
      <c r="E32" t="s">
        <v>74</v>
      </c>
      <c r="F32" s="6">
        <v>23.2</v>
      </c>
      <c r="G32">
        <v>10</v>
      </c>
      <c r="H32" t="s">
        <v>87</v>
      </c>
    </row>
    <row r="33" spans="1:10" x14ac:dyDescent="0.25">
      <c r="A33" t="s">
        <v>110</v>
      </c>
      <c r="B33">
        <v>2030</v>
      </c>
      <c r="C33" t="s">
        <v>12</v>
      </c>
      <c r="D33" t="s">
        <v>19</v>
      </c>
      <c r="E33" t="s">
        <v>76</v>
      </c>
      <c r="F33" s="6">
        <v>23.2</v>
      </c>
      <c r="G33">
        <v>0</v>
      </c>
      <c r="H33" t="s">
        <v>87</v>
      </c>
    </row>
    <row r="34" spans="1:10" x14ac:dyDescent="0.25">
      <c r="A34" t="s">
        <v>110</v>
      </c>
      <c r="B34">
        <v>2030</v>
      </c>
      <c r="C34" t="s">
        <v>24</v>
      </c>
      <c r="D34" t="s">
        <v>19</v>
      </c>
      <c r="E34" t="s">
        <v>75</v>
      </c>
      <c r="F34" s="6">
        <v>23.2</v>
      </c>
      <c r="G34">
        <v>101.8</v>
      </c>
      <c r="H34" t="s">
        <v>87</v>
      </c>
    </row>
    <row r="35" spans="1:10" x14ac:dyDescent="0.25">
      <c r="A35" t="s">
        <v>110</v>
      </c>
      <c r="B35">
        <v>2030</v>
      </c>
      <c r="C35" t="s">
        <v>24</v>
      </c>
      <c r="D35" t="s">
        <v>19</v>
      </c>
      <c r="E35" t="s">
        <v>74</v>
      </c>
      <c r="F35" s="6">
        <v>23.2</v>
      </c>
      <c r="G35">
        <v>32.5</v>
      </c>
      <c r="H35" t="s">
        <v>87</v>
      </c>
    </row>
    <row r="36" spans="1:10" x14ac:dyDescent="0.25">
      <c r="A36" t="s">
        <v>110</v>
      </c>
      <c r="B36">
        <v>2030</v>
      </c>
      <c r="C36" t="s">
        <v>24</v>
      </c>
      <c r="D36" t="s">
        <v>19</v>
      </c>
      <c r="E36" t="s">
        <v>76</v>
      </c>
      <c r="F36" s="6">
        <v>23.2</v>
      </c>
      <c r="G36">
        <v>7.7</v>
      </c>
      <c r="H36" t="s">
        <v>87</v>
      </c>
    </row>
    <row r="37" spans="1:10" x14ac:dyDescent="0.25">
      <c r="A37" t="s">
        <v>110</v>
      </c>
      <c r="B37">
        <v>2030</v>
      </c>
      <c r="C37" t="s">
        <v>26</v>
      </c>
      <c r="D37" t="s">
        <v>19</v>
      </c>
      <c r="E37" t="s">
        <v>75</v>
      </c>
      <c r="F37" s="6">
        <v>23.2</v>
      </c>
      <c r="G37">
        <v>87.547000033000018</v>
      </c>
      <c r="H37" t="s">
        <v>87</v>
      </c>
    </row>
    <row r="38" spans="1:10" x14ac:dyDescent="0.25">
      <c r="A38" t="s">
        <v>110</v>
      </c>
      <c r="B38">
        <v>2050</v>
      </c>
      <c r="C38" t="s">
        <v>26</v>
      </c>
      <c r="D38" t="s">
        <v>19</v>
      </c>
      <c r="E38" t="s">
        <v>75</v>
      </c>
      <c r="F38" s="6">
        <v>28.3</v>
      </c>
      <c r="G38">
        <v>148.06291663000002</v>
      </c>
      <c r="H38" t="s">
        <v>87</v>
      </c>
    </row>
    <row r="39" spans="1:10" x14ac:dyDescent="0.25">
      <c r="A39" t="s">
        <v>110</v>
      </c>
      <c r="B39">
        <v>2050</v>
      </c>
      <c r="C39" t="s">
        <v>12</v>
      </c>
      <c r="D39" t="s">
        <v>19</v>
      </c>
      <c r="E39" t="s">
        <v>76</v>
      </c>
      <c r="F39" s="6">
        <v>28.3</v>
      </c>
      <c r="G39">
        <v>0.9</v>
      </c>
      <c r="H39" t="s">
        <v>87</v>
      </c>
    </row>
    <row r="40" spans="1:10" x14ac:dyDescent="0.25">
      <c r="A40" t="s">
        <v>110</v>
      </c>
      <c r="B40">
        <v>2050</v>
      </c>
      <c r="C40" t="s">
        <v>12</v>
      </c>
      <c r="D40" t="s">
        <v>19</v>
      </c>
      <c r="E40" t="s">
        <v>74</v>
      </c>
      <c r="F40" s="6">
        <v>28.3</v>
      </c>
      <c r="G40">
        <v>14</v>
      </c>
      <c r="H40" t="s">
        <v>87</v>
      </c>
    </row>
    <row r="41" spans="1:10" x14ac:dyDescent="0.25">
      <c r="A41" t="s">
        <v>110</v>
      </c>
      <c r="B41">
        <v>2050</v>
      </c>
      <c r="C41" t="s">
        <v>12</v>
      </c>
      <c r="D41" t="s">
        <v>19</v>
      </c>
      <c r="E41" t="s">
        <v>75</v>
      </c>
      <c r="F41" s="6">
        <v>28.3</v>
      </c>
      <c r="G41">
        <v>108.4</v>
      </c>
      <c r="H41" t="s">
        <v>87</v>
      </c>
    </row>
    <row r="42" spans="1:10" x14ac:dyDescent="0.25">
      <c r="A42" t="s">
        <v>110</v>
      </c>
      <c r="B42">
        <v>2050</v>
      </c>
      <c r="C42" t="s">
        <v>24</v>
      </c>
      <c r="D42" t="s">
        <v>19</v>
      </c>
      <c r="E42" t="s">
        <v>75</v>
      </c>
      <c r="F42" s="6">
        <v>28.3</v>
      </c>
      <c r="G42">
        <v>167.3</v>
      </c>
      <c r="H42" t="s">
        <v>87</v>
      </c>
    </row>
    <row r="43" spans="1:10" x14ac:dyDescent="0.25">
      <c r="A43" t="s">
        <v>110</v>
      </c>
      <c r="B43">
        <v>2050</v>
      </c>
      <c r="C43" t="s">
        <v>24</v>
      </c>
      <c r="D43" t="s">
        <v>19</v>
      </c>
      <c r="E43" t="s">
        <v>74</v>
      </c>
      <c r="F43" s="6">
        <v>28.3</v>
      </c>
      <c r="G43">
        <v>46.8</v>
      </c>
      <c r="H43" t="s">
        <v>87</v>
      </c>
      <c r="I43">
        <f>170.1-G43</f>
        <v>123.3</v>
      </c>
      <c r="J43" s="2">
        <f>(170.1-I43)/I43</f>
        <v>0.37956204379562042</v>
      </c>
    </row>
    <row r="44" spans="1:10" x14ac:dyDescent="0.25">
      <c r="A44" t="s">
        <v>110</v>
      </c>
      <c r="B44">
        <v>2050</v>
      </c>
      <c r="C44" t="s">
        <v>24</v>
      </c>
      <c r="D44" t="s">
        <v>19</v>
      </c>
      <c r="E44" t="s">
        <v>76</v>
      </c>
      <c r="F44" s="6">
        <v>28.3</v>
      </c>
      <c r="G44">
        <v>14.1</v>
      </c>
      <c r="H44" t="s">
        <v>87</v>
      </c>
      <c r="I44">
        <f>170.1-G44</f>
        <v>156</v>
      </c>
      <c r="J44" s="2">
        <f>(170.1-I44)/I44</f>
        <v>9.0384615384615355E-2</v>
      </c>
    </row>
    <row r="45" spans="1:10" x14ac:dyDescent="0.25">
      <c r="A45" t="s">
        <v>110</v>
      </c>
      <c r="B45">
        <v>2030</v>
      </c>
      <c r="C45" t="s">
        <v>12</v>
      </c>
      <c r="D45" t="s">
        <v>17</v>
      </c>
      <c r="E45" t="s">
        <v>75</v>
      </c>
      <c r="F45">
        <v>31.2</v>
      </c>
      <c r="G45">
        <v>66.400000000000006</v>
      </c>
      <c r="H45" t="s">
        <v>87</v>
      </c>
      <c r="I45">
        <f>170.1-G45</f>
        <v>103.69999999999999</v>
      </c>
      <c r="J45" s="2">
        <f>(170.1-I45)/I45</f>
        <v>0.64030858244937328</v>
      </c>
    </row>
    <row r="46" spans="1:10" x14ac:dyDescent="0.25">
      <c r="A46" t="s">
        <v>110</v>
      </c>
      <c r="B46">
        <v>2030</v>
      </c>
      <c r="C46" t="s">
        <v>12</v>
      </c>
      <c r="D46" t="s">
        <v>17</v>
      </c>
      <c r="E46" t="s">
        <v>74</v>
      </c>
      <c r="F46">
        <v>31.2</v>
      </c>
      <c r="G46">
        <v>11.3</v>
      </c>
      <c r="H46" t="s">
        <v>87</v>
      </c>
      <c r="I46">
        <f>170.1-G46</f>
        <v>158.79999999999998</v>
      </c>
      <c r="J46" s="2">
        <f>(170.1-I46)/I46</f>
        <v>7.1158690176322495E-2</v>
      </c>
    </row>
    <row r="47" spans="1:10" x14ac:dyDescent="0.25">
      <c r="A47" t="s">
        <v>110</v>
      </c>
      <c r="B47">
        <v>2030</v>
      </c>
      <c r="C47" t="s">
        <v>12</v>
      </c>
      <c r="D47" t="s">
        <v>17</v>
      </c>
      <c r="E47" t="s">
        <v>76</v>
      </c>
      <c r="F47">
        <v>31.2</v>
      </c>
      <c r="G47">
        <v>0.5</v>
      </c>
      <c r="H47" t="s">
        <v>87</v>
      </c>
      <c r="I47">
        <f>170.1-G47</f>
        <v>169.6</v>
      </c>
      <c r="J47" s="2">
        <f>(170.1-I47)/I47</f>
        <v>2.94811320754717E-3</v>
      </c>
    </row>
    <row r="48" spans="1:10" x14ac:dyDescent="0.25">
      <c r="A48" t="s">
        <v>110</v>
      </c>
      <c r="B48">
        <v>2030</v>
      </c>
      <c r="C48" t="s">
        <v>24</v>
      </c>
      <c r="D48" t="s">
        <v>17</v>
      </c>
      <c r="E48" t="s">
        <v>75</v>
      </c>
      <c r="F48">
        <v>31.2</v>
      </c>
      <c r="G48">
        <v>105.8</v>
      </c>
      <c r="H48" t="s">
        <v>87</v>
      </c>
    </row>
    <row r="49" spans="1:10" x14ac:dyDescent="0.25">
      <c r="A49" t="s">
        <v>110</v>
      </c>
      <c r="B49">
        <v>2030</v>
      </c>
      <c r="C49" t="s">
        <v>24</v>
      </c>
      <c r="D49" t="s">
        <v>17</v>
      </c>
      <c r="E49" t="s">
        <v>74</v>
      </c>
      <c r="F49">
        <v>31.2</v>
      </c>
      <c r="G49">
        <v>34.6</v>
      </c>
      <c r="H49" t="s">
        <v>87</v>
      </c>
    </row>
    <row r="50" spans="1:10" x14ac:dyDescent="0.25">
      <c r="A50" t="s">
        <v>110</v>
      </c>
      <c r="B50">
        <v>2030</v>
      </c>
      <c r="C50" t="s">
        <v>24</v>
      </c>
      <c r="D50" t="s">
        <v>17</v>
      </c>
      <c r="E50" t="s">
        <v>76</v>
      </c>
      <c r="F50">
        <v>31.2</v>
      </c>
      <c r="G50">
        <v>8.1</v>
      </c>
      <c r="H50" t="s">
        <v>87</v>
      </c>
    </row>
    <row r="51" spans="1:10" x14ac:dyDescent="0.25">
      <c r="A51" t="s">
        <v>110</v>
      </c>
      <c r="B51">
        <v>2030</v>
      </c>
      <c r="C51" t="s">
        <v>26</v>
      </c>
      <c r="D51" t="s">
        <v>17</v>
      </c>
      <c r="E51" t="s">
        <v>75</v>
      </c>
      <c r="F51">
        <v>31.2</v>
      </c>
      <c r="G51">
        <v>107.2278333700001</v>
      </c>
      <c r="H51" t="s">
        <v>87</v>
      </c>
    </row>
    <row r="52" spans="1:10" x14ac:dyDescent="0.25">
      <c r="A52" t="s">
        <v>110</v>
      </c>
      <c r="B52">
        <v>2030</v>
      </c>
      <c r="C52" t="s">
        <v>12</v>
      </c>
      <c r="D52" t="s">
        <v>19</v>
      </c>
      <c r="E52" t="s">
        <v>75</v>
      </c>
      <c r="F52" s="6">
        <v>40.6</v>
      </c>
      <c r="G52">
        <v>178.7</v>
      </c>
      <c r="H52" t="s">
        <v>87</v>
      </c>
    </row>
    <row r="53" spans="1:10" x14ac:dyDescent="0.25">
      <c r="A53" t="s">
        <v>110</v>
      </c>
      <c r="B53">
        <v>2030</v>
      </c>
      <c r="C53" t="s">
        <v>12</v>
      </c>
      <c r="D53" t="s">
        <v>19</v>
      </c>
      <c r="E53" t="s">
        <v>74</v>
      </c>
      <c r="F53" s="6">
        <v>40.6</v>
      </c>
      <c r="G53">
        <v>18.399999999999999</v>
      </c>
      <c r="H53" t="s">
        <v>87</v>
      </c>
    </row>
    <row r="54" spans="1:10" x14ac:dyDescent="0.25">
      <c r="A54" t="s">
        <v>110</v>
      </c>
      <c r="B54">
        <v>2030</v>
      </c>
      <c r="C54" t="s">
        <v>12</v>
      </c>
      <c r="D54" t="s">
        <v>19</v>
      </c>
      <c r="E54" t="s">
        <v>76</v>
      </c>
      <c r="F54" s="6">
        <v>40.6</v>
      </c>
      <c r="G54">
        <v>1.1000000000000001</v>
      </c>
      <c r="H54" t="s">
        <v>87</v>
      </c>
    </row>
    <row r="55" spans="1:10" x14ac:dyDescent="0.25">
      <c r="A55" t="s">
        <v>110</v>
      </c>
      <c r="B55">
        <v>2030</v>
      </c>
      <c r="C55" t="s">
        <v>24</v>
      </c>
      <c r="D55" t="s">
        <v>19</v>
      </c>
      <c r="E55" t="s">
        <v>75</v>
      </c>
      <c r="F55" s="6">
        <v>40.6</v>
      </c>
      <c r="G55">
        <v>115.1</v>
      </c>
      <c r="H55" t="s">
        <v>87</v>
      </c>
    </row>
    <row r="56" spans="1:10" x14ac:dyDescent="0.25">
      <c r="A56" t="s">
        <v>110</v>
      </c>
      <c r="B56">
        <v>2030</v>
      </c>
      <c r="C56" t="s">
        <v>24</v>
      </c>
      <c r="D56" t="s">
        <v>19</v>
      </c>
      <c r="E56" t="s">
        <v>74</v>
      </c>
      <c r="F56" s="6">
        <v>40.6</v>
      </c>
      <c r="G56">
        <v>41.6</v>
      </c>
      <c r="H56" t="s">
        <v>87</v>
      </c>
    </row>
    <row r="57" spans="1:10" x14ac:dyDescent="0.25">
      <c r="A57" t="s">
        <v>110</v>
      </c>
      <c r="B57">
        <v>2030</v>
      </c>
      <c r="C57" t="s">
        <v>24</v>
      </c>
      <c r="D57" t="s">
        <v>19</v>
      </c>
      <c r="E57" t="s">
        <v>76</v>
      </c>
      <c r="F57" s="6">
        <v>40.6</v>
      </c>
      <c r="G57">
        <v>11.4</v>
      </c>
      <c r="H57" t="s">
        <v>87</v>
      </c>
    </row>
    <row r="58" spans="1:10" x14ac:dyDescent="0.25">
      <c r="A58" t="s">
        <v>110</v>
      </c>
      <c r="B58">
        <v>2030</v>
      </c>
      <c r="C58" t="s">
        <v>26</v>
      </c>
      <c r="D58" t="s">
        <v>19</v>
      </c>
      <c r="E58" t="s">
        <v>75</v>
      </c>
      <c r="F58" s="6">
        <v>40.6</v>
      </c>
      <c r="G58">
        <v>162.28833329999998</v>
      </c>
      <c r="H58" t="s">
        <v>87</v>
      </c>
      <c r="I58">
        <f>173.2-G58</f>
        <v>10.911666700000012</v>
      </c>
      <c r="J58" s="2">
        <f>(173.2-I58)/I58</f>
        <v>14.872918845660838</v>
      </c>
    </row>
    <row r="59" spans="1:10" x14ac:dyDescent="0.25">
      <c r="A59" t="s">
        <v>110</v>
      </c>
      <c r="B59">
        <v>2050</v>
      </c>
      <c r="C59" t="s">
        <v>26</v>
      </c>
      <c r="D59" t="s">
        <v>19</v>
      </c>
      <c r="E59" t="s">
        <v>75</v>
      </c>
      <c r="F59" s="6">
        <v>49.6</v>
      </c>
      <c r="G59">
        <v>262.73058330000003</v>
      </c>
      <c r="H59" t="s">
        <v>87</v>
      </c>
      <c r="I59">
        <f>173.2-G59</f>
        <v>-89.530583300000046</v>
      </c>
      <c r="J59" s="2">
        <f>(173.2-I59)/I59</f>
        <v>-2.9345344754388516</v>
      </c>
    </row>
    <row r="60" spans="1:10" x14ac:dyDescent="0.25">
      <c r="A60" t="s">
        <v>110</v>
      </c>
      <c r="B60">
        <v>2050</v>
      </c>
      <c r="C60" t="s">
        <v>12</v>
      </c>
      <c r="D60" t="s">
        <v>19</v>
      </c>
      <c r="E60" t="s">
        <v>76</v>
      </c>
      <c r="F60" s="6">
        <v>49.6</v>
      </c>
      <c r="G60">
        <v>3.8</v>
      </c>
      <c r="H60" t="s">
        <v>87</v>
      </c>
      <c r="I60">
        <f>173.2-G60</f>
        <v>169.39999999999998</v>
      </c>
      <c r="J60" s="2">
        <f>(173.2-I60)/I60</f>
        <v>2.2432113341204322E-2</v>
      </c>
    </row>
    <row r="61" spans="1:10" x14ac:dyDescent="0.25">
      <c r="A61" t="s">
        <v>110</v>
      </c>
      <c r="B61">
        <v>2050</v>
      </c>
      <c r="C61" t="s">
        <v>12</v>
      </c>
      <c r="D61" t="s">
        <v>19</v>
      </c>
      <c r="E61" t="s">
        <v>74</v>
      </c>
      <c r="F61" s="6">
        <v>49.6</v>
      </c>
      <c r="G61">
        <v>24.9</v>
      </c>
      <c r="H61" t="s">
        <v>87</v>
      </c>
      <c r="I61">
        <f>173.2-G61</f>
        <v>148.29999999999998</v>
      </c>
      <c r="J61" s="2">
        <f>(173.2-I61)/I61</f>
        <v>0.16790289952798387</v>
      </c>
    </row>
    <row r="62" spans="1:10" x14ac:dyDescent="0.25">
      <c r="A62" t="s">
        <v>110</v>
      </c>
      <c r="B62">
        <v>2050</v>
      </c>
      <c r="C62" t="s">
        <v>12</v>
      </c>
      <c r="D62" t="s">
        <v>19</v>
      </c>
      <c r="E62" t="s">
        <v>75</v>
      </c>
      <c r="F62" s="6">
        <v>49.6</v>
      </c>
      <c r="G62">
        <v>226.5</v>
      </c>
      <c r="H62" t="s">
        <v>87</v>
      </c>
      <c r="I62">
        <f>173.2-G62</f>
        <v>-53.300000000000011</v>
      </c>
      <c r="J62" s="2">
        <f>(173.2-I62)/I62</f>
        <v>-4.2495309568480293</v>
      </c>
    </row>
    <row r="63" spans="1:10" x14ac:dyDescent="0.25">
      <c r="A63" t="s">
        <v>110</v>
      </c>
      <c r="B63">
        <v>2050</v>
      </c>
      <c r="C63" t="s">
        <v>24</v>
      </c>
      <c r="D63" t="s">
        <v>19</v>
      </c>
      <c r="E63" t="s">
        <v>75</v>
      </c>
      <c r="F63" s="6">
        <v>49.6</v>
      </c>
      <c r="G63">
        <v>192.6</v>
      </c>
      <c r="H63" t="s">
        <v>87</v>
      </c>
    </row>
    <row r="64" spans="1:10" x14ac:dyDescent="0.25">
      <c r="A64" t="s">
        <v>110</v>
      </c>
      <c r="B64">
        <v>2050</v>
      </c>
      <c r="C64" t="s">
        <v>24</v>
      </c>
      <c r="D64" t="s">
        <v>19</v>
      </c>
      <c r="E64" t="s">
        <v>74</v>
      </c>
      <c r="F64" s="6">
        <v>49.6</v>
      </c>
      <c r="G64">
        <v>53.9</v>
      </c>
      <c r="H64" t="s">
        <v>87</v>
      </c>
    </row>
    <row r="65" spans="1:8" x14ac:dyDescent="0.25">
      <c r="A65" t="s">
        <v>110</v>
      </c>
      <c r="B65">
        <v>2050</v>
      </c>
      <c r="C65" t="s">
        <v>24</v>
      </c>
      <c r="D65" t="s">
        <v>19</v>
      </c>
      <c r="E65" t="s">
        <v>76</v>
      </c>
      <c r="F65" s="6">
        <v>49.6</v>
      </c>
      <c r="G65">
        <v>18.5</v>
      </c>
      <c r="H65" t="s">
        <v>87</v>
      </c>
    </row>
    <row r="66" spans="1:8" x14ac:dyDescent="0.25">
      <c r="A66" t="s">
        <v>110</v>
      </c>
      <c r="B66">
        <v>2030</v>
      </c>
      <c r="C66" t="s">
        <v>12</v>
      </c>
      <c r="D66" t="s">
        <v>17</v>
      </c>
      <c r="E66" t="s">
        <v>75</v>
      </c>
      <c r="F66">
        <v>54.5</v>
      </c>
      <c r="G66">
        <v>111</v>
      </c>
      <c r="H66" t="s">
        <v>87</v>
      </c>
    </row>
    <row r="67" spans="1:8" x14ac:dyDescent="0.25">
      <c r="A67" t="s">
        <v>110</v>
      </c>
      <c r="B67">
        <v>2030</v>
      </c>
      <c r="C67" t="s">
        <v>12</v>
      </c>
      <c r="D67" t="s">
        <v>17</v>
      </c>
      <c r="E67" t="s">
        <v>74</v>
      </c>
      <c r="F67">
        <v>54.5</v>
      </c>
      <c r="G67">
        <v>19.899999999999999</v>
      </c>
      <c r="H67" t="s">
        <v>87</v>
      </c>
    </row>
    <row r="68" spans="1:8" x14ac:dyDescent="0.25">
      <c r="A68" t="s">
        <v>110</v>
      </c>
      <c r="B68">
        <v>2030</v>
      </c>
      <c r="C68" t="s">
        <v>12</v>
      </c>
      <c r="D68" t="s">
        <v>17</v>
      </c>
      <c r="E68" t="s">
        <v>76</v>
      </c>
      <c r="F68">
        <v>54.5</v>
      </c>
      <c r="G68">
        <v>0.6</v>
      </c>
      <c r="H68" t="s">
        <v>87</v>
      </c>
    </row>
    <row r="69" spans="1:8" x14ac:dyDescent="0.25">
      <c r="A69" t="s">
        <v>110</v>
      </c>
      <c r="B69">
        <v>2030</v>
      </c>
      <c r="C69" t="s">
        <v>24</v>
      </c>
      <c r="D69" t="s">
        <v>17</v>
      </c>
      <c r="E69" t="s">
        <v>75</v>
      </c>
      <c r="F69">
        <v>54.5</v>
      </c>
      <c r="G69">
        <v>116.8</v>
      </c>
      <c r="H69" t="s">
        <v>87</v>
      </c>
    </row>
    <row r="70" spans="1:8" x14ac:dyDescent="0.25">
      <c r="A70" t="s">
        <v>110</v>
      </c>
      <c r="B70">
        <v>2030</v>
      </c>
      <c r="C70" t="s">
        <v>24</v>
      </c>
      <c r="D70" t="s">
        <v>17</v>
      </c>
      <c r="E70" t="s">
        <v>74</v>
      </c>
      <c r="F70">
        <v>54.5</v>
      </c>
      <c r="G70">
        <v>43.3</v>
      </c>
      <c r="H70" t="s">
        <v>87</v>
      </c>
    </row>
    <row r="71" spans="1:8" x14ac:dyDescent="0.25">
      <c r="A71" t="s">
        <v>110</v>
      </c>
      <c r="B71">
        <v>2030</v>
      </c>
      <c r="C71" t="s">
        <v>24</v>
      </c>
      <c r="D71" t="s">
        <v>17</v>
      </c>
      <c r="E71" t="s">
        <v>76</v>
      </c>
      <c r="F71">
        <v>54.5</v>
      </c>
      <c r="G71">
        <v>11.8</v>
      </c>
      <c r="H71" t="s">
        <v>87</v>
      </c>
    </row>
    <row r="72" spans="1:8" x14ac:dyDescent="0.25">
      <c r="A72" t="s">
        <v>110</v>
      </c>
      <c r="B72">
        <v>2030</v>
      </c>
      <c r="C72" t="s">
        <v>26</v>
      </c>
      <c r="D72" t="s">
        <v>17</v>
      </c>
      <c r="E72" t="s">
        <v>75</v>
      </c>
      <c r="F72">
        <v>54.5</v>
      </c>
      <c r="G72">
        <v>219.97050000000002</v>
      </c>
      <c r="H72" t="s">
        <v>87</v>
      </c>
    </row>
    <row r="73" spans="1:8" x14ac:dyDescent="0.25">
      <c r="A73" t="s">
        <v>110</v>
      </c>
      <c r="B73">
        <v>2050</v>
      </c>
      <c r="C73" t="s">
        <v>12</v>
      </c>
      <c r="D73" t="s">
        <v>17</v>
      </c>
      <c r="E73" t="s">
        <v>76</v>
      </c>
      <c r="F73" s="6">
        <v>56.3</v>
      </c>
      <c r="G73">
        <v>1.8</v>
      </c>
      <c r="H73" t="s">
        <v>87</v>
      </c>
    </row>
    <row r="74" spans="1:8" x14ac:dyDescent="0.25">
      <c r="A74" t="s">
        <v>110</v>
      </c>
      <c r="B74">
        <v>2050</v>
      </c>
      <c r="C74" t="s">
        <v>12</v>
      </c>
      <c r="D74" t="s">
        <v>17</v>
      </c>
      <c r="E74" t="s">
        <v>74</v>
      </c>
      <c r="F74" s="6">
        <v>56.3</v>
      </c>
      <c r="G74">
        <v>25.8</v>
      </c>
      <c r="H74" t="s">
        <v>87</v>
      </c>
    </row>
    <row r="75" spans="1:8" x14ac:dyDescent="0.25">
      <c r="A75" t="s">
        <v>110</v>
      </c>
      <c r="B75">
        <v>2050</v>
      </c>
      <c r="C75" t="s">
        <v>12</v>
      </c>
      <c r="D75" t="s">
        <v>17</v>
      </c>
      <c r="E75" t="s">
        <v>75</v>
      </c>
      <c r="F75" s="6">
        <v>56.3</v>
      </c>
      <c r="G75">
        <v>125.5</v>
      </c>
      <c r="H75" t="s">
        <v>87</v>
      </c>
    </row>
    <row r="76" spans="1:8" x14ac:dyDescent="0.25">
      <c r="A76" t="s">
        <v>110</v>
      </c>
      <c r="B76">
        <v>2050</v>
      </c>
      <c r="C76" t="s">
        <v>24</v>
      </c>
      <c r="D76" t="s">
        <v>17</v>
      </c>
      <c r="E76" t="s">
        <v>75</v>
      </c>
      <c r="F76" s="6">
        <v>56.3</v>
      </c>
      <c r="G76">
        <v>182.1</v>
      </c>
      <c r="H76" t="s">
        <v>87</v>
      </c>
    </row>
    <row r="77" spans="1:8" x14ac:dyDescent="0.25">
      <c r="A77" t="s">
        <v>110</v>
      </c>
      <c r="B77">
        <v>2050</v>
      </c>
      <c r="C77" t="s">
        <v>24</v>
      </c>
      <c r="D77" t="s">
        <v>17</v>
      </c>
      <c r="E77" t="s">
        <v>74</v>
      </c>
      <c r="F77" s="6">
        <v>56.3</v>
      </c>
      <c r="G77">
        <v>50.6</v>
      </c>
      <c r="H77" t="s">
        <v>87</v>
      </c>
    </row>
    <row r="78" spans="1:8" x14ac:dyDescent="0.25">
      <c r="A78" t="s">
        <v>110</v>
      </c>
      <c r="B78">
        <v>2050</v>
      </c>
      <c r="C78" t="s">
        <v>24</v>
      </c>
      <c r="D78" t="s">
        <v>17</v>
      </c>
      <c r="E78" t="s">
        <v>76</v>
      </c>
      <c r="F78" s="6">
        <v>56.3</v>
      </c>
      <c r="G78">
        <v>16.399999999999999</v>
      </c>
      <c r="H78" t="s">
        <v>87</v>
      </c>
    </row>
    <row r="79" spans="1:8" x14ac:dyDescent="0.25">
      <c r="A79" t="s">
        <v>110</v>
      </c>
      <c r="B79">
        <v>2050</v>
      </c>
      <c r="C79" t="s">
        <v>26</v>
      </c>
      <c r="D79" t="s">
        <v>17</v>
      </c>
      <c r="E79" t="s">
        <v>75</v>
      </c>
      <c r="F79" s="6">
        <v>56.3</v>
      </c>
      <c r="G79">
        <v>225.7036667000001</v>
      </c>
      <c r="H79" t="s">
        <v>87</v>
      </c>
    </row>
    <row r="80" spans="1:8" x14ac:dyDescent="0.25">
      <c r="A80" t="s">
        <v>110</v>
      </c>
      <c r="B80">
        <v>2030</v>
      </c>
      <c r="C80" t="s">
        <v>12</v>
      </c>
      <c r="D80" t="s">
        <v>19</v>
      </c>
      <c r="E80" t="s">
        <v>75</v>
      </c>
      <c r="F80" s="6">
        <v>58.1</v>
      </c>
      <c r="G80">
        <v>230.1</v>
      </c>
      <c r="H80" t="s">
        <v>87</v>
      </c>
    </row>
    <row r="81" spans="1:8" x14ac:dyDescent="0.25">
      <c r="A81" t="s">
        <v>110</v>
      </c>
      <c r="B81">
        <v>2030</v>
      </c>
      <c r="C81" t="s">
        <v>12</v>
      </c>
      <c r="D81" t="s">
        <v>19</v>
      </c>
      <c r="E81" t="s">
        <v>74</v>
      </c>
      <c r="F81" s="6">
        <v>58.1</v>
      </c>
      <c r="G81">
        <v>26.7</v>
      </c>
      <c r="H81" t="s">
        <v>87</v>
      </c>
    </row>
    <row r="82" spans="1:8" x14ac:dyDescent="0.25">
      <c r="A82" t="s">
        <v>110</v>
      </c>
      <c r="B82">
        <v>2030</v>
      </c>
      <c r="C82" t="s">
        <v>12</v>
      </c>
      <c r="D82" t="s">
        <v>19</v>
      </c>
      <c r="E82" t="s">
        <v>76</v>
      </c>
      <c r="F82" s="6">
        <v>58.1</v>
      </c>
      <c r="G82">
        <v>2.6</v>
      </c>
      <c r="H82" t="s">
        <v>87</v>
      </c>
    </row>
    <row r="83" spans="1:8" x14ac:dyDescent="0.25">
      <c r="A83" t="s">
        <v>110</v>
      </c>
      <c r="B83">
        <v>2030</v>
      </c>
      <c r="C83" t="s">
        <v>24</v>
      </c>
      <c r="D83" t="s">
        <v>19</v>
      </c>
      <c r="E83" t="s">
        <v>75</v>
      </c>
      <c r="F83" s="6">
        <v>58.1</v>
      </c>
      <c r="G83">
        <v>118.4</v>
      </c>
      <c r="H83" t="s">
        <v>87</v>
      </c>
    </row>
    <row r="84" spans="1:8" x14ac:dyDescent="0.25">
      <c r="A84" t="s">
        <v>110</v>
      </c>
      <c r="B84">
        <v>2030</v>
      </c>
      <c r="C84" t="s">
        <v>24</v>
      </c>
      <c r="D84" t="s">
        <v>19</v>
      </c>
      <c r="E84" t="s">
        <v>74</v>
      </c>
      <c r="F84" s="6">
        <v>58.1</v>
      </c>
      <c r="G84">
        <v>47.7</v>
      </c>
      <c r="H84" t="s">
        <v>87</v>
      </c>
    </row>
    <row r="85" spans="1:8" x14ac:dyDescent="0.25">
      <c r="A85" t="s">
        <v>110</v>
      </c>
      <c r="B85">
        <v>2030</v>
      </c>
      <c r="C85" t="s">
        <v>24</v>
      </c>
      <c r="D85" t="s">
        <v>19</v>
      </c>
      <c r="E85" t="s">
        <v>76</v>
      </c>
      <c r="F85" s="6">
        <v>58.1</v>
      </c>
      <c r="G85">
        <v>14.2</v>
      </c>
      <c r="H85" t="s">
        <v>87</v>
      </c>
    </row>
    <row r="86" spans="1:8" x14ac:dyDescent="0.25">
      <c r="A86" t="s">
        <v>110</v>
      </c>
      <c r="B86">
        <v>2030</v>
      </c>
      <c r="C86" t="s">
        <v>26</v>
      </c>
      <c r="D86" t="s">
        <v>19</v>
      </c>
      <c r="E86" t="s">
        <v>75</v>
      </c>
      <c r="F86" s="6">
        <v>58.1</v>
      </c>
      <c r="G86">
        <v>250.39466671000002</v>
      </c>
      <c r="H86" t="s">
        <v>87</v>
      </c>
    </row>
    <row r="87" spans="1:8" x14ac:dyDescent="0.25">
      <c r="A87" t="s">
        <v>110</v>
      </c>
      <c r="B87">
        <v>2050</v>
      </c>
      <c r="C87" t="s">
        <v>12</v>
      </c>
      <c r="D87" t="s">
        <v>19</v>
      </c>
      <c r="E87" t="s">
        <v>76</v>
      </c>
      <c r="F87" s="6">
        <v>70.8</v>
      </c>
      <c r="G87">
        <v>5.4</v>
      </c>
      <c r="H87" t="s">
        <v>87</v>
      </c>
    </row>
    <row r="88" spans="1:8" x14ac:dyDescent="0.25">
      <c r="A88" t="s">
        <v>110</v>
      </c>
      <c r="B88">
        <v>2050</v>
      </c>
      <c r="C88" t="s">
        <v>12</v>
      </c>
      <c r="D88" t="s">
        <v>19</v>
      </c>
      <c r="E88" t="s">
        <v>74</v>
      </c>
      <c r="F88" s="6">
        <v>70.8</v>
      </c>
      <c r="G88">
        <v>39.6</v>
      </c>
      <c r="H88" t="s">
        <v>87</v>
      </c>
    </row>
    <row r="89" spans="1:8" x14ac:dyDescent="0.25">
      <c r="A89" t="s">
        <v>110</v>
      </c>
      <c r="B89">
        <v>2050</v>
      </c>
      <c r="C89" t="s">
        <v>12</v>
      </c>
      <c r="D89" t="s">
        <v>19</v>
      </c>
      <c r="E89" t="s">
        <v>75</v>
      </c>
      <c r="F89" s="6">
        <v>70.8</v>
      </c>
      <c r="G89">
        <v>269.7</v>
      </c>
      <c r="H89" t="s">
        <v>87</v>
      </c>
    </row>
    <row r="90" spans="1:8" x14ac:dyDescent="0.25">
      <c r="A90" t="s">
        <v>110</v>
      </c>
      <c r="B90">
        <v>2050</v>
      </c>
      <c r="C90" t="s">
        <v>24</v>
      </c>
      <c r="D90" t="s">
        <v>19</v>
      </c>
      <c r="E90" t="s">
        <v>75</v>
      </c>
      <c r="F90" s="6">
        <v>70.8</v>
      </c>
      <c r="G90">
        <v>202.7</v>
      </c>
      <c r="H90" t="s">
        <v>87</v>
      </c>
    </row>
    <row r="91" spans="1:8" x14ac:dyDescent="0.25">
      <c r="A91" t="s">
        <v>110</v>
      </c>
      <c r="B91">
        <v>2050</v>
      </c>
      <c r="C91" t="s">
        <v>24</v>
      </c>
      <c r="D91" t="s">
        <v>19</v>
      </c>
      <c r="E91" t="s">
        <v>74</v>
      </c>
      <c r="F91" s="6">
        <v>70.8</v>
      </c>
      <c r="G91">
        <v>59.6</v>
      </c>
      <c r="H91" t="s">
        <v>87</v>
      </c>
    </row>
    <row r="92" spans="1:8" x14ac:dyDescent="0.25">
      <c r="A92" t="s">
        <v>110</v>
      </c>
      <c r="B92">
        <v>2050</v>
      </c>
      <c r="C92" t="s">
        <v>24</v>
      </c>
      <c r="D92" t="s">
        <v>19</v>
      </c>
      <c r="E92" t="s">
        <v>76</v>
      </c>
      <c r="F92" s="6">
        <v>70.8</v>
      </c>
      <c r="G92">
        <v>22.8</v>
      </c>
      <c r="H92" t="s">
        <v>87</v>
      </c>
    </row>
    <row r="93" spans="1:8" x14ac:dyDescent="0.25">
      <c r="A93" t="s">
        <v>110</v>
      </c>
      <c r="B93">
        <v>2050</v>
      </c>
      <c r="C93" t="s">
        <v>26</v>
      </c>
      <c r="D93" t="s">
        <v>19</v>
      </c>
      <c r="E93" t="s">
        <v>75</v>
      </c>
      <c r="F93" s="6">
        <v>70.8</v>
      </c>
      <c r="G93">
        <v>390.41124996999974</v>
      </c>
      <c r="H93" t="s">
        <v>87</v>
      </c>
    </row>
    <row r="94" spans="1:8" x14ac:dyDescent="0.25">
      <c r="A94" t="s">
        <v>110</v>
      </c>
      <c r="B94">
        <v>2030</v>
      </c>
      <c r="C94" t="s">
        <v>12</v>
      </c>
      <c r="D94" t="s">
        <v>17</v>
      </c>
      <c r="E94" t="s">
        <v>75</v>
      </c>
      <c r="F94">
        <v>77.900000000000006</v>
      </c>
      <c r="G94">
        <v>161.6</v>
      </c>
      <c r="H94" t="s">
        <v>87</v>
      </c>
    </row>
    <row r="95" spans="1:8" x14ac:dyDescent="0.25">
      <c r="A95" t="s">
        <v>110</v>
      </c>
      <c r="B95">
        <v>2030</v>
      </c>
      <c r="C95" t="s">
        <v>12</v>
      </c>
      <c r="D95" t="s">
        <v>17</v>
      </c>
      <c r="E95" t="s">
        <v>74</v>
      </c>
      <c r="F95">
        <v>77.900000000000006</v>
      </c>
      <c r="G95">
        <v>33.4</v>
      </c>
      <c r="H95" t="s">
        <v>87</v>
      </c>
    </row>
    <row r="96" spans="1:8" x14ac:dyDescent="0.25">
      <c r="A96" t="s">
        <v>110</v>
      </c>
      <c r="B96">
        <v>2030</v>
      </c>
      <c r="C96" t="s">
        <v>12</v>
      </c>
      <c r="D96" t="s">
        <v>17</v>
      </c>
      <c r="E96" t="s">
        <v>76</v>
      </c>
      <c r="F96">
        <v>77.900000000000006</v>
      </c>
      <c r="G96">
        <v>1.8</v>
      </c>
      <c r="H96" t="s">
        <v>87</v>
      </c>
    </row>
    <row r="97" spans="1:8" x14ac:dyDescent="0.25">
      <c r="A97" t="s">
        <v>110</v>
      </c>
      <c r="B97">
        <v>2030</v>
      </c>
      <c r="C97" t="s">
        <v>24</v>
      </c>
      <c r="D97" t="s">
        <v>17</v>
      </c>
      <c r="E97" t="s">
        <v>75</v>
      </c>
      <c r="F97">
        <v>77.900000000000006</v>
      </c>
      <c r="G97">
        <v>119.3</v>
      </c>
      <c r="H97" t="s">
        <v>87</v>
      </c>
    </row>
    <row r="98" spans="1:8" x14ac:dyDescent="0.25">
      <c r="A98" t="s">
        <v>110</v>
      </c>
      <c r="B98">
        <v>2030</v>
      </c>
      <c r="C98" t="s">
        <v>24</v>
      </c>
      <c r="D98" t="s">
        <v>17</v>
      </c>
      <c r="E98" t="s">
        <v>74</v>
      </c>
      <c r="F98">
        <v>77.900000000000006</v>
      </c>
      <c r="G98">
        <v>49</v>
      </c>
      <c r="H98" t="s">
        <v>87</v>
      </c>
    </row>
    <row r="99" spans="1:8" x14ac:dyDescent="0.25">
      <c r="A99" t="s">
        <v>110</v>
      </c>
      <c r="B99">
        <v>2030</v>
      </c>
      <c r="C99" t="s">
        <v>24</v>
      </c>
      <c r="D99" t="s">
        <v>17</v>
      </c>
      <c r="E99" t="s">
        <v>76</v>
      </c>
      <c r="F99">
        <v>77.900000000000006</v>
      </c>
      <c r="G99">
        <v>14.8</v>
      </c>
      <c r="H99" t="s">
        <v>87</v>
      </c>
    </row>
    <row r="100" spans="1:8" x14ac:dyDescent="0.25">
      <c r="A100" t="s">
        <v>110</v>
      </c>
      <c r="B100">
        <v>2030</v>
      </c>
      <c r="C100" t="s">
        <v>26</v>
      </c>
      <c r="D100" t="s">
        <v>17</v>
      </c>
      <c r="E100" t="s">
        <v>75</v>
      </c>
      <c r="F100">
        <v>77.900000000000006</v>
      </c>
      <c r="G100">
        <v>294.12699996000003</v>
      </c>
      <c r="H100" t="s">
        <v>87</v>
      </c>
    </row>
    <row r="101" spans="1:8" x14ac:dyDescent="0.25">
      <c r="A101" t="s">
        <v>110</v>
      </c>
      <c r="B101">
        <v>2050</v>
      </c>
      <c r="C101" t="s">
        <v>12</v>
      </c>
      <c r="D101" t="s">
        <v>17</v>
      </c>
      <c r="E101" t="s">
        <v>76</v>
      </c>
      <c r="F101" s="6">
        <v>98.5</v>
      </c>
      <c r="G101">
        <v>3.3</v>
      </c>
      <c r="H101" t="s">
        <v>87</v>
      </c>
    </row>
    <row r="102" spans="1:8" x14ac:dyDescent="0.25">
      <c r="A102" t="s">
        <v>110</v>
      </c>
      <c r="B102">
        <v>2050</v>
      </c>
      <c r="C102" t="s">
        <v>12</v>
      </c>
      <c r="D102" t="s">
        <v>17</v>
      </c>
      <c r="E102" t="s">
        <v>74</v>
      </c>
      <c r="F102" s="6">
        <v>98.5</v>
      </c>
      <c r="G102">
        <v>41.3</v>
      </c>
      <c r="H102" t="s">
        <v>87</v>
      </c>
    </row>
    <row r="103" spans="1:8" x14ac:dyDescent="0.25">
      <c r="A103" t="s">
        <v>110</v>
      </c>
      <c r="B103">
        <v>2050</v>
      </c>
      <c r="C103" t="s">
        <v>12</v>
      </c>
      <c r="D103" t="s">
        <v>17</v>
      </c>
      <c r="E103" t="s">
        <v>75</v>
      </c>
      <c r="F103" s="6">
        <v>98.5</v>
      </c>
      <c r="G103">
        <v>204.2</v>
      </c>
      <c r="H103" t="s">
        <v>87</v>
      </c>
    </row>
    <row r="104" spans="1:8" x14ac:dyDescent="0.25">
      <c r="A104" t="s">
        <v>110</v>
      </c>
      <c r="B104">
        <v>2050</v>
      </c>
      <c r="C104" t="s">
        <v>24</v>
      </c>
      <c r="D104" t="s">
        <v>17</v>
      </c>
      <c r="E104" t="s">
        <v>75</v>
      </c>
      <c r="F104" s="6">
        <v>98.5</v>
      </c>
      <c r="G104">
        <v>201.9</v>
      </c>
      <c r="H104" t="s">
        <v>87</v>
      </c>
    </row>
    <row r="105" spans="1:8" x14ac:dyDescent="0.25">
      <c r="A105" t="s">
        <v>110</v>
      </c>
      <c r="B105">
        <v>2050</v>
      </c>
      <c r="C105" t="s">
        <v>24</v>
      </c>
      <c r="D105" t="s">
        <v>17</v>
      </c>
      <c r="E105" t="s">
        <v>74</v>
      </c>
      <c r="F105" s="6">
        <v>98.5</v>
      </c>
      <c r="G105">
        <v>57.8</v>
      </c>
      <c r="H105" t="s">
        <v>87</v>
      </c>
    </row>
    <row r="106" spans="1:8" x14ac:dyDescent="0.25">
      <c r="A106" t="s">
        <v>110</v>
      </c>
      <c r="B106">
        <v>2050</v>
      </c>
      <c r="C106" t="s">
        <v>24</v>
      </c>
      <c r="D106" t="s">
        <v>17</v>
      </c>
      <c r="E106" t="s">
        <v>76</v>
      </c>
      <c r="F106" s="6">
        <v>98.5</v>
      </c>
      <c r="G106">
        <v>21.9</v>
      </c>
      <c r="H106" t="s">
        <v>87</v>
      </c>
    </row>
    <row r="107" spans="1:8" x14ac:dyDescent="0.25">
      <c r="A107" t="s">
        <v>110</v>
      </c>
      <c r="B107">
        <v>2050</v>
      </c>
      <c r="C107" t="s">
        <v>26</v>
      </c>
      <c r="D107" t="s">
        <v>17</v>
      </c>
      <c r="E107" t="s">
        <v>75</v>
      </c>
      <c r="F107" s="6">
        <v>98.5</v>
      </c>
      <c r="G107">
        <v>416.29791633000013</v>
      </c>
      <c r="H107" t="s">
        <v>87</v>
      </c>
    </row>
    <row r="108" spans="1:8" x14ac:dyDescent="0.25">
      <c r="A108" t="s">
        <v>110</v>
      </c>
      <c r="B108">
        <v>2030</v>
      </c>
      <c r="C108" t="s">
        <v>12</v>
      </c>
      <c r="D108" t="s">
        <v>19</v>
      </c>
      <c r="E108" t="s">
        <v>75</v>
      </c>
      <c r="F108" s="6">
        <v>116.1</v>
      </c>
      <c r="G108">
        <v>275.60000000000002</v>
      </c>
      <c r="H108" t="s">
        <v>87</v>
      </c>
    </row>
    <row r="109" spans="1:8" x14ac:dyDescent="0.25">
      <c r="A109" t="s">
        <v>110</v>
      </c>
      <c r="B109">
        <v>2030</v>
      </c>
      <c r="C109" t="s">
        <v>12</v>
      </c>
      <c r="D109" t="s">
        <v>19</v>
      </c>
      <c r="E109" t="s">
        <v>74</v>
      </c>
      <c r="F109" s="6">
        <v>116.1</v>
      </c>
      <c r="G109">
        <v>48</v>
      </c>
      <c r="H109" t="s">
        <v>87</v>
      </c>
    </row>
    <row r="110" spans="1:8" x14ac:dyDescent="0.25">
      <c r="A110" t="s">
        <v>110</v>
      </c>
      <c r="B110">
        <v>2030</v>
      </c>
      <c r="C110" t="s">
        <v>12</v>
      </c>
      <c r="D110" t="s">
        <v>19</v>
      </c>
      <c r="E110" t="s">
        <v>76</v>
      </c>
      <c r="F110" s="6">
        <v>116.1</v>
      </c>
      <c r="G110">
        <v>4.7</v>
      </c>
      <c r="H110" t="s">
        <v>87</v>
      </c>
    </row>
    <row r="111" spans="1:8" x14ac:dyDescent="0.25">
      <c r="A111" t="s">
        <v>110</v>
      </c>
      <c r="B111">
        <v>2030</v>
      </c>
      <c r="C111" t="s">
        <v>24</v>
      </c>
      <c r="D111" t="s">
        <v>19</v>
      </c>
      <c r="E111" t="s">
        <v>75</v>
      </c>
      <c r="F111" s="6">
        <v>116.1</v>
      </c>
      <c r="G111">
        <v>122.6</v>
      </c>
      <c r="H111" t="s">
        <v>87</v>
      </c>
    </row>
    <row r="112" spans="1:8" x14ac:dyDescent="0.25">
      <c r="A112" t="s">
        <v>110</v>
      </c>
      <c r="B112">
        <v>2030</v>
      </c>
      <c r="C112" t="s">
        <v>24</v>
      </c>
      <c r="D112" t="s">
        <v>19</v>
      </c>
      <c r="E112" t="s">
        <v>74</v>
      </c>
      <c r="F112" s="6">
        <v>116.1</v>
      </c>
      <c r="G112">
        <v>56.7</v>
      </c>
      <c r="H112" t="s">
        <v>87</v>
      </c>
    </row>
    <row r="113" spans="1:8" x14ac:dyDescent="0.25">
      <c r="A113" t="s">
        <v>110</v>
      </c>
      <c r="B113">
        <v>2030</v>
      </c>
      <c r="C113" t="s">
        <v>24</v>
      </c>
      <c r="D113" t="s">
        <v>19</v>
      </c>
      <c r="E113" t="s">
        <v>76</v>
      </c>
      <c r="F113" s="6">
        <v>116.1</v>
      </c>
      <c r="G113">
        <v>24.8</v>
      </c>
      <c r="H113" t="s">
        <v>87</v>
      </c>
    </row>
    <row r="114" spans="1:8" x14ac:dyDescent="0.25">
      <c r="A114" t="s">
        <v>110</v>
      </c>
      <c r="B114">
        <v>2030</v>
      </c>
      <c r="C114" t="s">
        <v>26</v>
      </c>
      <c r="D114" t="s">
        <v>19</v>
      </c>
      <c r="E114" t="s">
        <v>75</v>
      </c>
      <c r="F114" s="6">
        <v>116.1</v>
      </c>
      <c r="G114">
        <v>489.97833334000018</v>
      </c>
      <c r="H114" t="s">
        <v>87</v>
      </c>
    </row>
    <row r="115" spans="1:8" x14ac:dyDescent="0.25">
      <c r="A115" t="s">
        <v>110</v>
      </c>
      <c r="B115">
        <v>2050</v>
      </c>
      <c r="C115" t="s">
        <v>12</v>
      </c>
      <c r="D115" t="s">
        <v>17</v>
      </c>
      <c r="E115" t="s">
        <v>76</v>
      </c>
      <c r="F115" s="6">
        <v>140.69999999999999</v>
      </c>
      <c r="G115">
        <v>5.4</v>
      </c>
      <c r="H115" t="s">
        <v>87</v>
      </c>
    </row>
    <row r="116" spans="1:8" x14ac:dyDescent="0.25">
      <c r="A116" t="s">
        <v>110</v>
      </c>
      <c r="B116">
        <v>2050</v>
      </c>
      <c r="C116" t="s">
        <v>12</v>
      </c>
      <c r="D116" t="s">
        <v>17</v>
      </c>
      <c r="E116" t="s">
        <v>74</v>
      </c>
      <c r="F116" s="6">
        <v>140.69999999999999</v>
      </c>
      <c r="G116">
        <v>50.9</v>
      </c>
      <c r="H116" t="s">
        <v>87</v>
      </c>
    </row>
    <row r="117" spans="1:8" x14ac:dyDescent="0.25">
      <c r="A117" t="s">
        <v>110</v>
      </c>
      <c r="B117">
        <v>2050</v>
      </c>
      <c r="C117" t="s">
        <v>12</v>
      </c>
      <c r="D117" t="s">
        <v>17</v>
      </c>
      <c r="E117" t="s">
        <v>75</v>
      </c>
      <c r="F117" s="6">
        <v>140.69999999999999</v>
      </c>
      <c r="G117">
        <v>257.60000000000002</v>
      </c>
      <c r="H117" t="s">
        <v>87</v>
      </c>
    </row>
    <row r="118" spans="1:8" x14ac:dyDescent="0.25">
      <c r="A118" t="s">
        <v>110</v>
      </c>
      <c r="B118">
        <v>2050</v>
      </c>
      <c r="C118" t="s">
        <v>24</v>
      </c>
      <c r="D118" t="s">
        <v>17</v>
      </c>
      <c r="E118" t="s">
        <v>75</v>
      </c>
      <c r="F118" s="6">
        <v>140.69999999999999</v>
      </c>
      <c r="G118">
        <v>211.2</v>
      </c>
      <c r="H118" t="s">
        <v>87</v>
      </c>
    </row>
    <row r="119" spans="1:8" x14ac:dyDescent="0.25">
      <c r="A119" t="s">
        <v>110</v>
      </c>
      <c r="B119">
        <v>2050</v>
      </c>
      <c r="C119" t="s">
        <v>24</v>
      </c>
      <c r="D119" t="s">
        <v>17</v>
      </c>
      <c r="E119" t="s">
        <v>74</v>
      </c>
      <c r="F119" s="6">
        <v>140.69999999999999</v>
      </c>
      <c r="G119">
        <v>61.3</v>
      </c>
      <c r="H119" t="s">
        <v>87</v>
      </c>
    </row>
    <row r="120" spans="1:8" x14ac:dyDescent="0.25">
      <c r="A120" t="s">
        <v>110</v>
      </c>
      <c r="B120">
        <v>2050</v>
      </c>
      <c r="C120" t="s">
        <v>24</v>
      </c>
      <c r="D120" t="s">
        <v>17</v>
      </c>
      <c r="E120" t="s">
        <v>76</v>
      </c>
      <c r="F120" s="6">
        <v>140.69999999999999</v>
      </c>
      <c r="G120">
        <v>29.8</v>
      </c>
      <c r="H120" t="s">
        <v>87</v>
      </c>
    </row>
    <row r="121" spans="1:8" x14ac:dyDescent="0.25">
      <c r="A121" t="s">
        <v>110</v>
      </c>
      <c r="B121">
        <v>2050</v>
      </c>
      <c r="C121" t="s">
        <v>26</v>
      </c>
      <c r="D121" t="s">
        <v>17</v>
      </c>
      <c r="E121" t="s">
        <v>75</v>
      </c>
      <c r="F121" s="6">
        <v>140.69999999999999</v>
      </c>
      <c r="G121">
        <v>549.63533365999979</v>
      </c>
      <c r="H121" t="s">
        <v>87</v>
      </c>
    </row>
    <row r="122" spans="1:8" x14ac:dyDescent="0.25">
      <c r="A122" t="s">
        <v>110</v>
      </c>
      <c r="B122">
        <v>2050</v>
      </c>
      <c r="C122" t="s">
        <v>12</v>
      </c>
      <c r="D122" t="s">
        <v>19</v>
      </c>
      <c r="E122" t="s">
        <v>76</v>
      </c>
      <c r="F122" s="6">
        <v>141.69999999999999</v>
      </c>
      <c r="G122">
        <v>7.6</v>
      </c>
      <c r="H122" t="s">
        <v>87</v>
      </c>
    </row>
    <row r="123" spans="1:8" x14ac:dyDescent="0.25">
      <c r="A123" t="s">
        <v>110</v>
      </c>
      <c r="B123">
        <v>2050</v>
      </c>
      <c r="C123" t="s">
        <v>12</v>
      </c>
      <c r="D123" t="s">
        <v>19</v>
      </c>
      <c r="E123" t="s">
        <v>74</v>
      </c>
      <c r="F123" s="6">
        <v>141.69999999999999</v>
      </c>
      <c r="G123">
        <v>57.3</v>
      </c>
      <c r="H123" t="s">
        <v>87</v>
      </c>
    </row>
    <row r="124" spans="1:8" x14ac:dyDescent="0.25">
      <c r="A124" t="s">
        <v>110</v>
      </c>
      <c r="B124">
        <v>2050</v>
      </c>
      <c r="C124" t="s">
        <v>12</v>
      </c>
      <c r="D124" t="s">
        <v>19</v>
      </c>
      <c r="E124" t="s">
        <v>75</v>
      </c>
      <c r="F124" s="6">
        <v>141.69999999999999</v>
      </c>
      <c r="G124">
        <v>310.10000000000002</v>
      </c>
      <c r="H124" t="s">
        <v>87</v>
      </c>
    </row>
    <row r="125" spans="1:8" x14ac:dyDescent="0.25">
      <c r="A125" t="s">
        <v>110</v>
      </c>
      <c r="B125">
        <v>2050</v>
      </c>
      <c r="C125" t="s">
        <v>24</v>
      </c>
      <c r="D125" t="s">
        <v>19</v>
      </c>
      <c r="E125" t="s">
        <v>75</v>
      </c>
      <c r="F125" s="6">
        <v>141.69999999999999</v>
      </c>
      <c r="G125">
        <v>222.5</v>
      </c>
      <c r="H125" t="s">
        <v>87</v>
      </c>
    </row>
    <row r="126" spans="1:8" x14ac:dyDescent="0.25">
      <c r="A126" t="s">
        <v>110</v>
      </c>
      <c r="B126">
        <v>2050</v>
      </c>
      <c r="C126" t="s">
        <v>24</v>
      </c>
      <c r="D126" t="s">
        <v>19</v>
      </c>
      <c r="E126" t="s">
        <v>74</v>
      </c>
      <c r="F126" s="6">
        <v>141.69999999999999</v>
      </c>
      <c r="G126">
        <v>65.599999999999994</v>
      </c>
      <c r="H126" t="s">
        <v>87</v>
      </c>
    </row>
    <row r="127" spans="1:8" x14ac:dyDescent="0.25">
      <c r="A127" t="s">
        <v>110</v>
      </c>
      <c r="B127">
        <v>2050</v>
      </c>
      <c r="C127" t="s">
        <v>24</v>
      </c>
      <c r="D127" t="s">
        <v>19</v>
      </c>
      <c r="E127" t="s">
        <v>76</v>
      </c>
      <c r="F127" s="6">
        <v>141.69999999999999</v>
      </c>
      <c r="G127">
        <v>38.6</v>
      </c>
      <c r="H127" t="s">
        <v>87</v>
      </c>
    </row>
    <row r="128" spans="1:8" x14ac:dyDescent="0.25">
      <c r="A128" t="s">
        <v>110</v>
      </c>
      <c r="B128">
        <v>2050</v>
      </c>
      <c r="C128" t="s">
        <v>26</v>
      </c>
      <c r="D128" t="s">
        <v>19</v>
      </c>
      <c r="E128" t="s">
        <v>75</v>
      </c>
      <c r="F128" s="6">
        <v>141.69999999999999</v>
      </c>
      <c r="G128">
        <v>708.16366665999976</v>
      </c>
      <c r="H128" t="s">
        <v>87</v>
      </c>
    </row>
    <row r="129" spans="1:8" x14ac:dyDescent="0.25">
      <c r="A129" t="s">
        <v>110</v>
      </c>
      <c r="B129">
        <v>2030</v>
      </c>
      <c r="C129" t="s">
        <v>12</v>
      </c>
      <c r="D129" t="s">
        <v>17</v>
      </c>
      <c r="E129" t="s">
        <v>75</v>
      </c>
      <c r="F129">
        <v>155.80000000000001</v>
      </c>
      <c r="G129" s="7">
        <v>195.7</v>
      </c>
      <c r="H129" t="s">
        <v>87</v>
      </c>
    </row>
    <row r="130" spans="1:8" x14ac:dyDescent="0.25">
      <c r="A130" t="s">
        <v>110</v>
      </c>
      <c r="B130">
        <v>2030</v>
      </c>
      <c r="C130" t="s">
        <v>12</v>
      </c>
      <c r="D130" t="s">
        <v>17</v>
      </c>
      <c r="E130" t="s">
        <v>74</v>
      </c>
      <c r="F130">
        <v>155.80000000000001</v>
      </c>
      <c r="G130">
        <v>48.9</v>
      </c>
      <c r="H130" t="s">
        <v>87</v>
      </c>
    </row>
    <row r="131" spans="1:8" x14ac:dyDescent="0.25">
      <c r="A131" t="s">
        <v>110</v>
      </c>
      <c r="B131">
        <v>2030</v>
      </c>
      <c r="C131" t="s">
        <v>12</v>
      </c>
      <c r="D131" t="s">
        <v>17</v>
      </c>
      <c r="E131" t="s">
        <v>76</v>
      </c>
      <c r="F131">
        <v>155.80000000000001</v>
      </c>
      <c r="G131">
        <v>3</v>
      </c>
      <c r="H131" t="s">
        <v>87</v>
      </c>
    </row>
    <row r="132" spans="1:8" x14ac:dyDescent="0.25">
      <c r="A132" t="s">
        <v>110</v>
      </c>
      <c r="B132">
        <v>2030</v>
      </c>
      <c r="C132" t="s">
        <v>24</v>
      </c>
      <c r="D132" t="s">
        <v>17</v>
      </c>
      <c r="E132" t="s">
        <v>75</v>
      </c>
      <c r="F132">
        <v>155.80000000000001</v>
      </c>
      <c r="G132" s="7">
        <v>123.5</v>
      </c>
      <c r="H132" t="s">
        <v>87</v>
      </c>
    </row>
    <row r="133" spans="1:8" x14ac:dyDescent="0.25">
      <c r="A133" t="s">
        <v>110</v>
      </c>
      <c r="B133">
        <v>2030</v>
      </c>
      <c r="C133" t="s">
        <v>24</v>
      </c>
      <c r="D133" t="s">
        <v>17</v>
      </c>
      <c r="E133" t="s">
        <v>74</v>
      </c>
      <c r="F133">
        <v>155.80000000000001</v>
      </c>
      <c r="G133">
        <v>57.3</v>
      </c>
      <c r="H133" t="s">
        <v>87</v>
      </c>
    </row>
    <row r="134" spans="1:8" x14ac:dyDescent="0.25">
      <c r="A134" t="s">
        <v>110</v>
      </c>
      <c r="B134">
        <v>2030</v>
      </c>
      <c r="C134" t="s">
        <v>24</v>
      </c>
      <c r="D134" t="s">
        <v>17</v>
      </c>
      <c r="E134" t="s">
        <v>76</v>
      </c>
      <c r="F134">
        <v>155.80000000000001</v>
      </c>
      <c r="G134">
        <v>27.1</v>
      </c>
      <c r="H134" t="s">
        <v>87</v>
      </c>
    </row>
    <row r="135" spans="1:8" x14ac:dyDescent="0.25">
      <c r="A135" t="s">
        <v>110</v>
      </c>
      <c r="B135">
        <v>2030</v>
      </c>
      <c r="C135" t="s">
        <v>26</v>
      </c>
      <c r="D135" t="s">
        <v>17</v>
      </c>
      <c r="E135" t="s">
        <v>75</v>
      </c>
      <c r="F135">
        <v>155.80000000000001</v>
      </c>
      <c r="G135" s="7">
        <v>516.77433299000006</v>
      </c>
      <c r="H135" t="s">
        <v>87</v>
      </c>
    </row>
    <row r="136" spans="1:8" x14ac:dyDescent="0.25">
      <c r="A136" t="s">
        <v>110</v>
      </c>
      <c r="B136">
        <v>2050</v>
      </c>
      <c r="C136" t="s">
        <v>12</v>
      </c>
      <c r="D136" t="s">
        <v>17</v>
      </c>
      <c r="E136" t="s">
        <v>76</v>
      </c>
      <c r="F136" s="6">
        <v>281.39999999999998</v>
      </c>
      <c r="G136">
        <v>6.8</v>
      </c>
      <c r="H136" t="s">
        <v>87</v>
      </c>
    </row>
    <row r="137" spans="1:8" x14ac:dyDescent="0.25">
      <c r="A137" t="s">
        <v>110</v>
      </c>
      <c r="B137">
        <v>2050</v>
      </c>
      <c r="C137" t="s">
        <v>12</v>
      </c>
      <c r="D137" t="s">
        <v>17</v>
      </c>
      <c r="E137" t="s">
        <v>74</v>
      </c>
      <c r="F137" s="6">
        <v>281.39999999999998</v>
      </c>
      <c r="G137">
        <v>64.400000000000006</v>
      </c>
      <c r="H137" t="s">
        <v>87</v>
      </c>
    </row>
    <row r="138" spans="1:8" x14ac:dyDescent="0.25">
      <c r="A138" t="s">
        <v>110</v>
      </c>
      <c r="B138">
        <v>2050</v>
      </c>
      <c r="C138" t="s">
        <v>12</v>
      </c>
      <c r="D138" t="s">
        <v>17</v>
      </c>
      <c r="E138" t="s">
        <v>75</v>
      </c>
      <c r="F138" s="6">
        <v>281.39999999999998</v>
      </c>
      <c r="G138">
        <v>297.2</v>
      </c>
      <c r="H138" t="s">
        <v>87</v>
      </c>
    </row>
    <row r="139" spans="1:8" x14ac:dyDescent="0.25">
      <c r="A139" t="s">
        <v>110</v>
      </c>
      <c r="B139">
        <v>2050</v>
      </c>
      <c r="C139" t="s">
        <v>24</v>
      </c>
      <c r="D139" t="s">
        <v>17</v>
      </c>
      <c r="E139" t="s">
        <v>75</v>
      </c>
      <c r="F139" s="6">
        <v>281.39999999999998</v>
      </c>
      <c r="G139">
        <v>228.4</v>
      </c>
      <c r="H139" t="s">
        <v>87</v>
      </c>
    </row>
    <row r="140" spans="1:8" x14ac:dyDescent="0.25">
      <c r="A140" t="s">
        <v>110</v>
      </c>
      <c r="B140">
        <v>2050</v>
      </c>
      <c r="C140" t="s">
        <v>24</v>
      </c>
      <c r="D140" t="s">
        <v>17</v>
      </c>
      <c r="E140" t="s">
        <v>74</v>
      </c>
      <c r="F140" s="6">
        <v>281.39999999999998</v>
      </c>
      <c r="G140">
        <v>67.3</v>
      </c>
      <c r="H140" t="s">
        <v>87</v>
      </c>
    </row>
    <row r="141" spans="1:8" x14ac:dyDescent="0.25">
      <c r="A141" t="s">
        <v>110</v>
      </c>
      <c r="B141">
        <v>2050</v>
      </c>
      <c r="C141" t="s">
        <v>24</v>
      </c>
      <c r="D141" t="s">
        <v>17</v>
      </c>
      <c r="E141" t="s">
        <v>76</v>
      </c>
      <c r="F141" s="6">
        <v>281.39999999999998</v>
      </c>
      <c r="G141">
        <v>43.8</v>
      </c>
      <c r="H141" t="s">
        <v>87</v>
      </c>
    </row>
    <row r="142" spans="1:8" x14ac:dyDescent="0.25">
      <c r="A142" t="s">
        <v>110</v>
      </c>
      <c r="B142">
        <v>2050</v>
      </c>
      <c r="C142" t="s">
        <v>26</v>
      </c>
      <c r="D142" t="s">
        <v>17</v>
      </c>
      <c r="E142" t="s">
        <v>75</v>
      </c>
      <c r="F142" s="6">
        <v>281.39999999999998</v>
      </c>
      <c r="G142">
        <v>941.33800032999989</v>
      </c>
      <c r="H142" t="s">
        <v>87</v>
      </c>
    </row>
  </sheetData>
  <mergeCells count="1">
    <mergeCell ref="A1:H1"/>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G62"/>
  <sheetViews>
    <sheetView workbookViewId="0">
      <selection activeCell="E74" sqref="E74"/>
    </sheetView>
  </sheetViews>
  <sheetFormatPr defaultColWidth="11.42578125" defaultRowHeight="15" x14ac:dyDescent="0.25"/>
  <sheetData>
    <row r="1" spans="1:7" ht="122.25" customHeight="1" x14ac:dyDescent="0.25">
      <c r="A1" s="27" t="s">
        <v>111</v>
      </c>
      <c r="B1" s="27"/>
      <c r="C1" s="27"/>
      <c r="D1" s="27"/>
      <c r="E1" s="27"/>
      <c r="F1" s="27"/>
      <c r="G1" s="27"/>
    </row>
    <row r="2" spans="1:7" x14ac:dyDescent="0.25">
      <c r="A2" t="s">
        <v>1</v>
      </c>
      <c r="B2" t="s">
        <v>7</v>
      </c>
      <c r="C2" t="s">
        <v>3</v>
      </c>
      <c r="D2" t="s">
        <v>89</v>
      </c>
      <c r="E2" t="s">
        <v>85</v>
      </c>
      <c r="F2" t="s">
        <v>8</v>
      </c>
      <c r="G2" t="s">
        <v>9</v>
      </c>
    </row>
    <row r="3" spans="1:7" x14ac:dyDescent="0.25">
      <c r="A3" t="s">
        <v>112</v>
      </c>
      <c r="B3">
        <v>2030</v>
      </c>
      <c r="C3" t="s">
        <v>12</v>
      </c>
      <c r="D3" t="s">
        <v>19</v>
      </c>
      <c r="E3" s="6">
        <v>5.8</v>
      </c>
      <c r="F3">
        <v>33</v>
      </c>
      <c r="G3" t="s">
        <v>87</v>
      </c>
    </row>
    <row r="4" spans="1:7" x14ac:dyDescent="0.25">
      <c r="A4" t="s">
        <v>112</v>
      </c>
      <c r="B4">
        <v>2030</v>
      </c>
      <c r="C4" t="s">
        <v>24</v>
      </c>
      <c r="D4" t="s">
        <v>19</v>
      </c>
      <c r="E4" s="6">
        <v>5.8</v>
      </c>
      <c r="F4">
        <v>87</v>
      </c>
      <c r="G4" t="s">
        <v>87</v>
      </c>
    </row>
    <row r="5" spans="1:7" x14ac:dyDescent="0.25">
      <c r="A5" t="s">
        <v>112</v>
      </c>
      <c r="B5">
        <v>2030</v>
      </c>
      <c r="C5" t="s">
        <v>26</v>
      </c>
      <c r="D5" t="s">
        <v>19</v>
      </c>
      <c r="E5" s="6">
        <v>5.8</v>
      </c>
      <c r="F5">
        <v>23.67916670000011</v>
      </c>
      <c r="G5" t="s">
        <v>87</v>
      </c>
    </row>
    <row r="6" spans="1:7" x14ac:dyDescent="0.25">
      <c r="A6" t="s">
        <v>112</v>
      </c>
      <c r="B6">
        <v>2050</v>
      </c>
      <c r="C6" t="s">
        <v>12</v>
      </c>
      <c r="D6" t="s">
        <v>19</v>
      </c>
      <c r="E6" s="6">
        <v>7.1</v>
      </c>
      <c r="F6">
        <v>34</v>
      </c>
      <c r="G6" t="s">
        <v>87</v>
      </c>
    </row>
    <row r="7" spans="1:7" x14ac:dyDescent="0.25">
      <c r="A7" t="s">
        <v>112</v>
      </c>
      <c r="B7">
        <v>2050</v>
      </c>
      <c r="C7" t="s">
        <v>24</v>
      </c>
      <c r="D7" t="s">
        <v>19</v>
      </c>
      <c r="E7" s="6">
        <v>7.1</v>
      </c>
      <c r="F7">
        <v>142</v>
      </c>
      <c r="G7" t="s">
        <v>87</v>
      </c>
    </row>
    <row r="8" spans="1:7" x14ac:dyDescent="0.25">
      <c r="A8" t="s">
        <v>112</v>
      </c>
      <c r="B8">
        <v>2050</v>
      </c>
      <c r="C8" t="s">
        <v>26</v>
      </c>
      <c r="D8" t="s">
        <v>19</v>
      </c>
      <c r="E8" s="6">
        <v>7.1</v>
      </c>
      <c r="F8">
        <v>43.658250032999945</v>
      </c>
      <c r="G8" t="s">
        <v>87</v>
      </c>
    </row>
    <row r="9" spans="1:7" x14ac:dyDescent="0.25">
      <c r="A9" t="s">
        <v>112</v>
      </c>
      <c r="B9">
        <v>2030</v>
      </c>
      <c r="C9" t="s">
        <v>12</v>
      </c>
      <c r="D9" t="s">
        <v>17</v>
      </c>
      <c r="E9">
        <v>7.8</v>
      </c>
      <c r="F9">
        <v>53</v>
      </c>
      <c r="G9" t="s">
        <v>87</v>
      </c>
    </row>
    <row r="10" spans="1:7" x14ac:dyDescent="0.25">
      <c r="A10" t="s">
        <v>112</v>
      </c>
      <c r="B10">
        <v>2030</v>
      </c>
      <c r="C10" t="s">
        <v>24</v>
      </c>
      <c r="D10" t="s">
        <v>17</v>
      </c>
      <c r="E10">
        <v>7.8</v>
      </c>
      <c r="F10">
        <v>88</v>
      </c>
      <c r="G10" t="s">
        <v>87</v>
      </c>
    </row>
    <row r="11" spans="1:7" x14ac:dyDescent="0.25">
      <c r="A11" t="s">
        <v>112</v>
      </c>
      <c r="B11">
        <v>2030</v>
      </c>
      <c r="C11" t="s">
        <v>26</v>
      </c>
      <c r="D11" t="s">
        <v>17</v>
      </c>
      <c r="E11">
        <v>7.8</v>
      </c>
      <c r="F11">
        <v>32.440666670000041</v>
      </c>
      <c r="G11" t="s">
        <v>87</v>
      </c>
    </row>
    <row r="12" spans="1:7" x14ac:dyDescent="0.25">
      <c r="A12" t="s">
        <v>112</v>
      </c>
      <c r="B12">
        <v>2050</v>
      </c>
      <c r="C12" t="s">
        <v>12</v>
      </c>
      <c r="D12" t="s">
        <v>17</v>
      </c>
      <c r="E12" s="6">
        <v>14.1</v>
      </c>
      <c r="F12">
        <v>50</v>
      </c>
      <c r="G12" t="s">
        <v>87</v>
      </c>
    </row>
    <row r="13" spans="1:7" x14ac:dyDescent="0.25">
      <c r="A13" t="s">
        <v>112</v>
      </c>
      <c r="B13">
        <v>2050</v>
      </c>
      <c r="C13" t="s">
        <v>24</v>
      </c>
      <c r="D13" t="s">
        <v>17</v>
      </c>
      <c r="E13" s="6">
        <v>14.1</v>
      </c>
      <c r="F13">
        <v>145</v>
      </c>
      <c r="G13" t="s">
        <v>87</v>
      </c>
    </row>
    <row r="14" spans="1:7" x14ac:dyDescent="0.25">
      <c r="A14" t="s">
        <v>112</v>
      </c>
      <c r="B14">
        <v>2050</v>
      </c>
      <c r="C14" t="s">
        <v>26</v>
      </c>
      <c r="D14" t="s">
        <v>17</v>
      </c>
      <c r="E14" s="6">
        <v>14.1</v>
      </c>
      <c r="F14">
        <v>63.229083302999925</v>
      </c>
      <c r="G14" t="s">
        <v>87</v>
      </c>
    </row>
    <row r="15" spans="1:7" x14ac:dyDescent="0.25">
      <c r="A15" t="s">
        <v>112</v>
      </c>
      <c r="B15">
        <v>2030</v>
      </c>
      <c r="C15" t="s">
        <v>12</v>
      </c>
      <c r="D15" t="s">
        <v>19</v>
      </c>
      <c r="E15" s="6">
        <v>23.2</v>
      </c>
      <c r="F15">
        <v>117</v>
      </c>
      <c r="G15" t="s">
        <v>87</v>
      </c>
    </row>
    <row r="16" spans="1:7" x14ac:dyDescent="0.25">
      <c r="A16" t="s">
        <v>112</v>
      </c>
      <c r="B16">
        <v>2030</v>
      </c>
      <c r="C16" t="s">
        <v>24</v>
      </c>
      <c r="D16" t="s">
        <v>19</v>
      </c>
      <c r="E16" s="6">
        <v>23.2</v>
      </c>
      <c r="F16">
        <v>94</v>
      </c>
      <c r="G16" t="s">
        <v>87</v>
      </c>
    </row>
    <row r="17" spans="1:7" x14ac:dyDescent="0.25">
      <c r="A17" t="s">
        <v>112</v>
      </c>
      <c r="B17">
        <v>2030</v>
      </c>
      <c r="C17" t="s">
        <v>26</v>
      </c>
      <c r="D17" t="s">
        <v>19</v>
      </c>
      <c r="E17" s="6">
        <v>23.2</v>
      </c>
      <c r="F17">
        <v>87.547000033000018</v>
      </c>
      <c r="G17" t="s">
        <v>87</v>
      </c>
    </row>
    <row r="18" spans="1:7" x14ac:dyDescent="0.25">
      <c r="A18" t="s">
        <v>112</v>
      </c>
      <c r="B18">
        <v>2050</v>
      </c>
      <c r="C18" t="s">
        <v>12</v>
      </c>
      <c r="D18" t="s">
        <v>19</v>
      </c>
      <c r="E18" s="6">
        <v>28.3</v>
      </c>
      <c r="F18">
        <v>113</v>
      </c>
      <c r="G18" t="s">
        <v>87</v>
      </c>
    </row>
    <row r="19" spans="1:7" x14ac:dyDescent="0.25">
      <c r="A19" t="s">
        <v>112</v>
      </c>
      <c r="B19">
        <v>2050</v>
      </c>
      <c r="C19" t="s">
        <v>24</v>
      </c>
      <c r="D19" t="s">
        <v>19</v>
      </c>
      <c r="E19" s="6">
        <v>28.3</v>
      </c>
      <c r="F19">
        <v>161</v>
      </c>
      <c r="G19" t="s">
        <v>87</v>
      </c>
    </row>
    <row r="20" spans="1:7" x14ac:dyDescent="0.25">
      <c r="A20" t="s">
        <v>112</v>
      </c>
      <c r="B20">
        <v>2050</v>
      </c>
      <c r="C20" t="s">
        <v>26</v>
      </c>
      <c r="D20" t="s">
        <v>19</v>
      </c>
      <c r="E20" s="6">
        <v>28.3</v>
      </c>
      <c r="F20">
        <v>148.06291663000002</v>
      </c>
      <c r="G20" t="s">
        <v>87</v>
      </c>
    </row>
    <row r="21" spans="1:7" x14ac:dyDescent="0.25">
      <c r="A21" t="s">
        <v>112</v>
      </c>
      <c r="B21">
        <v>2030</v>
      </c>
      <c r="C21" t="s">
        <v>12</v>
      </c>
      <c r="D21" t="s">
        <v>17</v>
      </c>
      <c r="E21">
        <v>31.2</v>
      </c>
      <c r="F21">
        <v>160</v>
      </c>
      <c r="G21" t="s">
        <v>87</v>
      </c>
    </row>
    <row r="22" spans="1:7" x14ac:dyDescent="0.25">
      <c r="A22" t="s">
        <v>112</v>
      </c>
      <c r="B22">
        <v>2030</v>
      </c>
      <c r="C22" t="s">
        <v>24</v>
      </c>
      <c r="D22" t="s">
        <v>17</v>
      </c>
      <c r="E22">
        <v>31.2</v>
      </c>
      <c r="F22">
        <v>98</v>
      </c>
      <c r="G22" t="s">
        <v>87</v>
      </c>
    </row>
    <row r="23" spans="1:7" x14ac:dyDescent="0.25">
      <c r="A23" t="s">
        <v>112</v>
      </c>
      <c r="B23">
        <v>2030</v>
      </c>
      <c r="C23" t="s">
        <v>26</v>
      </c>
      <c r="D23" t="s">
        <v>17</v>
      </c>
      <c r="E23">
        <v>31.2</v>
      </c>
      <c r="F23">
        <v>107.2278333700001</v>
      </c>
      <c r="G23" t="s">
        <v>87</v>
      </c>
    </row>
    <row r="24" spans="1:7" x14ac:dyDescent="0.25">
      <c r="A24" t="s">
        <v>112</v>
      </c>
      <c r="B24">
        <v>2030</v>
      </c>
      <c r="C24" t="s">
        <v>12</v>
      </c>
      <c r="D24" t="s">
        <v>19</v>
      </c>
      <c r="E24" s="6">
        <v>40.6</v>
      </c>
      <c r="F24">
        <v>206</v>
      </c>
      <c r="G24" t="s">
        <v>87</v>
      </c>
    </row>
    <row r="25" spans="1:7" x14ac:dyDescent="0.25">
      <c r="A25" t="s">
        <v>112</v>
      </c>
      <c r="B25">
        <v>2030</v>
      </c>
      <c r="C25" t="s">
        <v>24</v>
      </c>
      <c r="D25" t="s">
        <v>19</v>
      </c>
      <c r="E25" s="6">
        <v>40.6</v>
      </c>
      <c r="F25">
        <v>107</v>
      </c>
      <c r="G25" t="s">
        <v>87</v>
      </c>
    </row>
    <row r="26" spans="1:7" x14ac:dyDescent="0.25">
      <c r="A26" t="s">
        <v>112</v>
      </c>
      <c r="B26">
        <v>2030</v>
      </c>
      <c r="C26" t="s">
        <v>26</v>
      </c>
      <c r="D26" t="s">
        <v>19</v>
      </c>
      <c r="E26" s="6">
        <v>40.6</v>
      </c>
      <c r="F26">
        <v>162.28833329999998</v>
      </c>
      <c r="G26" t="s">
        <v>87</v>
      </c>
    </row>
    <row r="27" spans="1:7" x14ac:dyDescent="0.25">
      <c r="A27" t="s">
        <v>112</v>
      </c>
      <c r="B27">
        <v>2050</v>
      </c>
      <c r="C27" t="s">
        <v>12</v>
      </c>
      <c r="D27" t="s">
        <v>19</v>
      </c>
      <c r="E27" s="6">
        <v>49.6</v>
      </c>
      <c r="F27">
        <v>224</v>
      </c>
      <c r="G27" t="s">
        <v>87</v>
      </c>
    </row>
    <row r="28" spans="1:7" x14ac:dyDescent="0.25">
      <c r="A28" t="s">
        <v>112</v>
      </c>
      <c r="B28">
        <v>2050</v>
      </c>
      <c r="C28" t="s">
        <v>24</v>
      </c>
      <c r="D28" t="s">
        <v>19</v>
      </c>
      <c r="E28" s="6">
        <v>49.6</v>
      </c>
      <c r="F28">
        <v>186</v>
      </c>
      <c r="G28" t="s">
        <v>87</v>
      </c>
    </row>
    <row r="29" spans="1:7" x14ac:dyDescent="0.25">
      <c r="A29" t="s">
        <v>112</v>
      </c>
      <c r="B29">
        <v>2050</v>
      </c>
      <c r="C29" t="s">
        <v>26</v>
      </c>
      <c r="D29" t="s">
        <v>19</v>
      </c>
      <c r="E29" s="6">
        <v>49.6</v>
      </c>
      <c r="F29">
        <v>262.73058330000003</v>
      </c>
      <c r="G29" t="s">
        <v>87</v>
      </c>
    </row>
    <row r="30" spans="1:7" x14ac:dyDescent="0.25">
      <c r="A30" t="s">
        <v>112</v>
      </c>
      <c r="B30">
        <v>2030</v>
      </c>
      <c r="C30" t="s">
        <v>12</v>
      </c>
      <c r="D30" t="s">
        <v>17</v>
      </c>
      <c r="E30">
        <v>54.5</v>
      </c>
      <c r="F30">
        <v>222</v>
      </c>
      <c r="G30" t="s">
        <v>87</v>
      </c>
    </row>
    <row r="31" spans="1:7" x14ac:dyDescent="0.25">
      <c r="A31" t="s">
        <v>112</v>
      </c>
      <c r="B31">
        <v>2030</v>
      </c>
      <c r="C31" t="s">
        <v>24</v>
      </c>
      <c r="D31" t="s">
        <v>17</v>
      </c>
      <c r="E31">
        <v>54.5</v>
      </c>
      <c r="F31">
        <v>109</v>
      </c>
      <c r="G31" t="s">
        <v>87</v>
      </c>
    </row>
    <row r="32" spans="1:7" x14ac:dyDescent="0.25">
      <c r="A32" t="s">
        <v>112</v>
      </c>
      <c r="B32">
        <v>2030</v>
      </c>
      <c r="C32" t="s">
        <v>26</v>
      </c>
      <c r="D32" t="s">
        <v>17</v>
      </c>
      <c r="E32">
        <v>54.5</v>
      </c>
      <c r="F32">
        <v>219.97050000000002</v>
      </c>
      <c r="G32" t="s">
        <v>87</v>
      </c>
    </row>
    <row r="33" spans="1:7" x14ac:dyDescent="0.25">
      <c r="A33" t="s">
        <v>112</v>
      </c>
      <c r="B33">
        <v>2050</v>
      </c>
      <c r="C33" t="s">
        <v>12</v>
      </c>
      <c r="D33" t="s">
        <v>17</v>
      </c>
      <c r="E33" s="6">
        <v>56.3</v>
      </c>
      <c r="F33">
        <v>171</v>
      </c>
      <c r="G33" t="s">
        <v>87</v>
      </c>
    </row>
    <row r="34" spans="1:7" x14ac:dyDescent="0.25">
      <c r="A34" t="s">
        <v>112</v>
      </c>
      <c r="B34">
        <v>2050</v>
      </c>
      <c r="C34" t="s">
        <v>24</v>
      </c>
      <c r="D34" t="s">
        <v>17</v>
      </c>
      <c r="E34" s="6">
        <v>56.3</v>
      </c>
      <c r="F34">
        <v>175</v>
      </c>
      <c r="G34" t="s">
        <v>87</v>
      </c>
    </row>
    <row r="35" spans="1:7" x14ac:dyDescent="0.25">
      <c r="A35" t="s">
        <v>112</v>
      </c>
      <c r="B35">
        <v>2050</v>
      </c>
      <c r="C35" t="s">
        <v>26</v>
      </c>
      <c r="D35" t="s">
        <v>17</v>
      </c>
      <c r="E35" s="6">
        <v>56.3</v>
      </c>
      <c r="F35">
        <v>225.7036667000001</v>
      </c>
      <c r="G35" t="s">
        <v>87</v>
      </c>
    </row>
    <row r="36" spans="1:7" x14ac:dyDescent="0.25">
      <c r="A36" t="s">
        <v>112</v>
      </c>
      <c r="B36">
        <v>2030</v>
      </c>
      <c r="C36" t="s">
        <v>12</v>
      </c>
      <c r="D36" t="s">
        <v>19</v>
      </c>
      <c r="E36" s="6">
        <v>58.1</v>
      </c>
      <c r="F36">
        <v>241</v>
      </c>
      <c r="G36" t="s">
        <v>87</v>
      </c>
    </row>
    <row r="37" spans="1:7" x14ac:dyDescent="0.25">
      <c r="A37" t="s">
        <v>112</v>
      </c>
      <c r="B37">
        <v>2030</v>
      </c>
      <c r="C37" t="s">
        <v>24</v>
      </c>
      <c r="D37" t="s">
        <v>19</v>
      </c>
      <c r="E37" s="6">
        <v>58.1</v>
      </c>
      <c r="F37">
        <v>110</v>
      </c>
      <c r="G37" t="s">
        <v>87</v>
      </c>
    </row>
    <row r="38" spans="1:7" x14ac:dyDescent="0.25">
      <c r="A38" t="s">
        <v>112</v>
      </c>
      <c r="B38">
        <v>2030</v>
      </c>
      <c r="C38" t="s">
        <v>26</v>
      </c>
      <c r="D38" t="s">
        <v>19</v>
      </c>
      <c r="E38" s="6">
        <v>58.1</v>
      </c>
      <c r="F38">
        <v>250.39466671000002</v>
      </c>
      <c r="G38" t="s">
        <v>87</v>
      </c>
    </row>
    <row r="39" spans="1:7" x14ac:dyDescent="0.25">
      <c r="A39" t="s">
        <v>112</v>
      </c>
      <c r="B39">
        <v>2050</v>
      </c>
      <c r="C39" t="s">
        <v>12</v>
      </c>
      <c r="D39" t="s">
        <v>19</v>
      </c>
      <c r="E39" s="6">
        <v>70.8</v>
      </c>
      <c r="F39">
        <v>262</v>
      </c>
      <c r="G39" t="s">
        <v>87</v>
      </c>
    </row>
    <row r="40" spans="1:7" x14ac:dyDescent="0.25">
      <c r="A40" t="s">
        <v>112</v>
      </c>
      <c r="B40">
        <v>2050</v>
      </c>
      <c r="C40" t="s">
        <v>24</v>
      </c>
      <c r="D40" t="s">
        <v>19</v>
      </c>
      <c r="E40" s="6">
        <v>70.8</v>
      </c>
      <c r="F40">
        <v>196</v>
      </c>
      <c r="G40" t="s">
        <v>87</v>
      </c>
    </row>
    <row r="41" spans="1:7" x14ac:dyDescent="0.25">
      <c r="A41" t="s">
        <v>112</v>
      </c>
      <c r="B41">
        <v>2050</v>
      </c>
      <c r="C41" t="s">
        <v>26</v>
      </c>
      <c r="D41" t="s">
        <v>19</v>
      </c>
      <c r="E41" s="6">
        <v>70.8</v>
      </c>
      <c r="F41">
        <v>390.41124996999974</v>
      </c>
      <c r="G41" t="s">
        <v>87</v>
      </c>
    </row>
    <row r="42" spans="1:7" x14ac:dyDescent="0.25">
      <c r="A42" t="s">
        <v>112</v>
      </c>
      <c r="B42">
        <v>2030</v>
      </c>
      <c r="C42" t="s">
        <v>12</v>
      </c>
      <c r="D42" t="s">
        <v>17</v>
      </c>
      <c r="E42">
        <v>77.900000000000006</v>
      </c>
      <c r="F42">
        <v>273</v>
      </c>
      <c r="G42" t="s">
        <v>87</v>
      </c>
    </row>
    <row r="43" spans="1:7" x14ac:dyDescent="0.25">
      <c r="A43" t="s">
        <v>112</v>
      </c>
      <c r="B43">
        <v>2030</v>
      </c>
      <c r="C43" t="s">
        <v>24</v>
      </c>
      <c r="D43" t="s">
        <v>17</v>
      </c>
      <c r="E43">
        <v>77.900000000000006</v>
      </c>
      <c r="F43">
        <v>111</v>
      </c>
      <c r="G43" t="s">
        <v>87</v>
      </c>
    </row>
    <row r="44" spans="1:7" x14ac:dyDescent="0.25">
      <c r="A44" t="s">
        <v>112</v>
      </c>
      <c r="B44">
        <v>2030</v>
      </c>
      <c r="C44" t="s">
        <v>26</v>
      </c>
      <c r="D44" t="s">
        <v>17</v>
      </c>
      <c r="E44">
        <v>77.900000000000006</v>
      </c>
      <c r="F44">
        <v>294.12699996000003</v>
      </c>
      <c r="G44" t="s">
        <v>87</v>
      </c>
    </row>
    <row r="45" spans="1:7" x14ac:dyDescent="0.25">
      <c r="A45" t="s">
        <v>112</v>
      </c>
      <c r="B45">
        <v>2050</v>
      </c>
      <c r="C45" t="s">
        <v>12</v>
      </c>
      <c r="D45" t="s">
        <v>17</v>
      </c>
      <c r="E45" s="6">
        <v>98.5</v>
      </c>
      <c r="F45">
        <v>251</v>
      </c>
      <c r="G45" t="s">
        <v>87</v>
      </c>
    </row>
    <row r="46" spans="1:7" x14ac:dyDescent="0.25">
      <c r="A46" t="s">
        <v>112</v>
      </c>
      <c r="B46">
        <v>2050</v>
      </c>
      <c r="C46" t="s">
        <v>24</v>
      </c>
      <c r="D46" t="s">
        <v>17</v>
      </c>
      <c r="E46" s="6">
        <v>98.5</v>
      </c>
      <c r="F46">
        <v>195</v>
      </c>
      <c r="G46" t="s">
        <v>87</v>
      </c>
    </row>
    <row r="47" spans="1:7" x14ac:dyDescent="0.25">
      <c r="A47" t="s">
        <v>112</v>
      </c>
      <c r="B47">
        <v>2050</v>
      </c>
      <c r="C47" t="s">
        <v>26</v>
      </c>
      <c r="D47" t="s">
        <v>17</v>
      </c>
      <c r="E47" s="6">
        <v>98.5</v>
      </c>
      <c r="F47">
        <v>416.29791633000013</v>
      </c>
      <c r="G47" t="s">
        <v>87</v>
      </c>
    </row>
    <row r="48" spans="1:7" x14ac:dyDescent="0.25">
      <c r="A48" t="s">
        <v>112</v>
      </c>
      <c r="B48">
        <v>2030</v>
      </c>
      <c r="C48" t="s">
        <v>12</v>
      </c>
      <c r="D48" t="s">
        <v>19</v>
      </c>
      <c r="E48" s="6">
        <v>116.1</v>
      </c>
      <c r="F48">
        <v>285</v>
      </c>
      <c r="G48" t="s">
        <v>87</v>
      </c>
    </row>
    <row r="49" spans="1:7" x14ac:dyDescent="0.25">
      <c r="A49" t="s">
        <v>112</v>
      </c>
      <c r="B49">
        <v>2030</v>
      </c>
      <c r="C49" t="s">
        <v>24</v>
      </c>
      <c r="D49" t="s">
        <v>19</v>
      </c>
      <c r="E49" s="6">
        <v>116.1</v>
      </c>
      <c r="F49">
        <v>113</v>
      </c>
      <c r="G49" t="s">
        <v>87</v>
      </c>
    </row>
    <row r="50" spans="1:7" x14ac:dyDescent="0.25">
      <c r="A50" t="s">
        <v>112</v>
      </c>
      <c r="B50">
        <v>2030</v>
      </c>
      <c r="C50" t="s">
        <v>26</v>
      </c>
      <c r="D50" t="s">
        <v>19</v>
      </c>
      <c r="E50" s="6">
        <v>116.1</v>
      </c>
      <c r="F50">
        <v>489.97833334000018</v>
      </c>
      <c r="G50" t="s">
        <v>87</v>
      </c>
    </row>
    <row r="51" spans="1:7" x14ac:dyDescent="0.25">
      <c r="A51" t="s">
        <v>112</v>
      </c>
      <c r="B51">
        <v>2050</v>
      </c>
      <c r="C51" t="s">
        <v>12</v>
      </c>
      <c r="D51" t="s">
        <v>17</v>
      </c>
      <c r="E51" s="6">
        <v>140.69999999999999</v>
      </c>
      <c r="F51">
        <v>295</v>
      </c>
      <c r="G51" t="s">
        <v>87</v>
      </c>
    </row>
    <row r="52" spans="1:7" x14ac:dyDescent="0.25">
      <c r="A52" t="s">
        <v>112</v>
      </c>
      <c r="B52">
        <v>2050</v>
      </c>
      <c r="C52" t="s">
        <v>24</v>
      </c>
      <c r="D52" t="s">
        <v>17</v>
      </c>
      <c r="E52" s="6">
        <v>140.69999999999999</v>
      </c>
      <c r="F52">
        <v>204</v>
      </c>
      <c r="G52" t="s">
        <v>87</v>
      </c>
    </row>
    <row r="53" spans="1:7" x14ac:dyDescent="0.25">
      <c r="A53" t="s">
        <v>112</v>
      </c>
      <c r="B53">
        <v>2050</v>
      </c>
      <c r="C53" t="s">
        <v>26</v>
      </c>
      <c r="D53" t="s">
        <v>17</v>
      </c>
      <c r="E53" s="6">
        <v>140.69999999999999</v>
      </c>
      <c r="F53">
        <v>549.63533365999979</v>
      </c>
      <c r="G53" t="s">
        <v>87</v>
      </c>
    </row>
    <row r="54" spans="1:7" x14ac:dyDescent="0.25">
      <c r="A54" t="s">
        <v>112</v>
      </c>
      <c r="B54">
        <v>2050</v>
      </c>
      <c r="C54" t="s">
        <v>12</v>
      </c>
      <c r="D54" t="s">
        <v>19</v>
      </c>
      <c r="E54" s="6">
        <v>141.69999999999999</v>
      </c>
      <c r="F54">
        <v>299</v>
      </c>
      <c r="G54" t="s">
        <v>87</v>
      </c>
    </row>
    <row r="55" spans="1:7" x14ac:dyDescent="0.25">
      <c r="A55" t="s">
        <v>112</v>
      </c>
      <c r="B55">
        <v>2050</v>
      </c>
      <c r="C55" t="s">
        <v>24</v>
      </c>
      <c r="D55" t="s">
        <v>19</v>
      </c>
      <c r="E55" s="6">
        <v>141.69999999999999</v>
      </c>
      <c r="F55">
        <v>215</v>
      </c>
      <c r="G55" t="s">
        <v>87</v>
      </c>
    </row>
    <row r="56" spans="1:7" x14ac:dyDescent="0.25">
      <c r="A56" t="s">
        <v>112</v>
      </c>
      <c r="B56">
        <v>2050</v>
      </c>
      <c r="C56" t="s">
        <v>26</v>
      </c>
      <c r="D56" t="s">
        <v>19</v>
      </c>
      <c r="E56" s="6">
        <v>141.69999999999999</v>
      </c>
      <c r="F56">
        <v>708.16366665999976</v>
      </c>
      <c r="G56" t="s">
        <v>87</v>
      </c>
    </row>
    <row r="57" spans="1:7" x14ac:dyDescent="0.25">
      <c r="A57" t="s">
        <v>112</v>
      </c>
      <c r="B57">
        <v>2030</v>
      </c>
      <c r="C57" t="s">
        <v>12</v>
      </c>
      <c r="D57" t="s">
        <v>17</v>
      </c>
      <c r="E57">
        <v>155.80000000000001</v>
      </c>
      <c r="F57">
        <v>297</v>
      </c>
      <c r="G57" t="s">
        <v>87</v>
      </c>
    </row>
    <row r="58" spans="1:7" x14ac:dyDescent="0.25">
      <c r="A58" t="s">
        <v>112</v>
      </c>
      <c r="B58">
        <v>2030</v>
      </c>
      <c r="C58" t="s">
        <v>24</v>
      </c>
      <c r="D58" t="s">
        <v>17</v>
      </c>
      <c r="E58">
        <v>155.80000000000001</v>
      </c>
      <c r="F58">
        <v>114</v>
      </c>
      <c r="G58" t="s">
        <v>87</v>
      </c>
    </row>
    <row r="59" spans="1:7" x14ac:dyDescent="0.25">
      <c r="A59" t="s">
        <v>112</v>
      </c>
      <c r="B59">
        <v>2030</v>
      </c>
      <c r="C59" t="s">
        <v>26</v>
      </c>
      <c r="D59" t="s">
        <v>17</v>
      </c>
      <c r="E59">
        <v>155.80000000000001</v>
      </c>
      <c r="F59">
        <v>516.77433299000006</v>
      </c>
      <c r="G59" t="s">
        <v>87</v>
      </c>
    </row>
    <row r="60" spans="1:7" x14ac:dyDescent="0.25">
      <c r="A60" t="s">
        <v>112</v>
      </c>
      <c r="B60">
        <v>2050</v>
      </c>
      <c r="C60" t="s">
        <v>12</v>
      </c>
      <c r="D60" t="s">
        <v>17</v>
      </c>
      <c r="E60" s="6">
        <v>281.39999999999998</v>
      </c>
      <c r="F60">
        <v>327</v>
      </c>
      <c r="G60" t="s">
        <v>87</v>
      </c>
    </row>
    <row r="61" spans="1:7" x14ac:dyDescent="0.25">
      <c r="A61" t="s">
        <v>112</v>
      </c>
      <c r="B61">
        <v>2050</v>
      </c>
      <c r="C61" t="s">
        <v>24</v>
      </c>
      <c r="D61" t="s">
        <v>17</v>
      </c>
      <c r="E61" s="6">
        <v>281.39999999999998</v>
      </c>
      <c r="F61">
        <v>221</v>
      </c>
      <c r="G61" t="s">
        <v>87</v>
      </c>
    </row>
    <row r="62" spans="1:7" x14ac:dyDescent="0.25">
      <c r="A62" t="s">
        <v>112</v>
      </c>
      <c r="B62">
        <v>2050</v>
      </c>
      <c r="C62" t="s">
        <v>26</v>
      </c>
      <c r="D62" t="s">
        <v>17</v>
      </c>
      <c r="E62" s="6">
        <v>281.39999999999998</v>
      </c>
      <c r="F62">
        <v>941.33800032999989</v>
      </c>
      <c r="G62" t="s">
        <v>87</v>
      </c>
    </row>
  </sheetData>
  <mergeCells count="1">
    <mergeCell ref="A1:G1"/>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122"/>
  <sheetViews>
    <sheetView workbookViewId="0">
      <selection sqref="A1:F1"/>
    </sheetView>
  </sheetViews>
  <sheetFormatPr defaultColWidth="11.42578125" defaultRowHeight="15" x14ac:dyDescent="0.25"/>
  <sheetData>
    <row r="1" spans="1:6" ht="90.75" customHeight="1" x14ac:dyDescent="0.25">
      <c r="A1" s="27" t="s">
        <v>113</v>
      </c>
      <c r="B1" s="27"/>
      <c r="C1" s="27"/>
      <c r="D1" s="27"/>
      <c r="E1" s="27"/>
      <c r="F1" s="27"/>
    </row>
    <row r="2" spans="1:6" x14ac:dyDescent="0.25">
      <c r="A2" t="s">
        <v>1</v>
      </c>
      <c r="B2" t="s">
        <v>7</v>
      </c>
      <c r="C2" t="s">
        <v>3</v>
      </c>
      <c r="D2" t="s">
        <v>38</v>
      </c>
      <c r="E2" t="s">
        <v>8</v>
      </c>
      <c r="F2" t="s">
        <v>9</v>
      </c>
    </row>
    <row r="3" spans="1:6" x14ac:dyDescent="0.25">
      <c r="A3" t="s">
        <v>114</v>
      </c>
      <c r="B3">
        <v>2025</v>
      </c>
      <c r="C3" t="s">
        <v>12</v>
      </c>
      <c r="D3" t="s">
        <v>45</v>
      </c>
      <c r="E3">
        <v>23.7</v>
      </c>
      <c r="F3" t="s">
        <v>32</v>
      </c>
    </row>
    <row r="4" spans="1:6" x14ac:dyDescent="0.25">
      <c r="A4" t="s">
        <v>114</v>
      </c>
      <c r="B4">
        <v>2025</v>
      </c>
      <c r="C4" t="s">
        <v>12</v>
      </c>
      <c r="D4" t="s">
        <v>50</v>
      </c>
      <c r="E4">
        <v>28.3</v>
      </c>
      <c r="F4" t="s">
        <v>32</v>
      </c>
    </row>
    <row r="5" spans="1:6" x14ac:dyDescent="0.25">
      <c r="A5" t="s">
        <v>114</v>
      </c>
      <c r="B5">
        <v>2025</v>
      </c>
      <c r="C5" t="s">
        <v>12</v>
      </c>
      <c r="D5" t="s">
        <v>42</v>
      </c>
      <c r="E5">
        <v>11.4</v>
      </c>
      <c r="F5" t="s">
        <v>32</v>
      </c>
    </row>
    <row r="6" spans="1:6" x14ac:dyDescent="0.25">
      <c r="A6" t="s">
        <v>114</v>
      </c>
      <c r="B6">
        <v>2025</v>
      </c>
      <c r="C6" t="s">
        <v>12</v>
      </c>
      <c r="D6" t="s">
        <v>47</v>
      </c>
      <c r="E6">
        <v>13.3</v>
      </c>
      <c r="F6" t="s">
        <v>32</v>
      </c>
    </row>
    <row r="7" spans="1:6" x14ac:dyDescent="0.25">
      <c r="A7" t="s">
        <v>114</v>
      </c>
      <c r="B7">
        <v>2025</v>
      </c>
      <c r="C7" t="s">
        <v>12</v>
      </c>
      <c r="D7" t="s">
        <v>43</v>
      </c>
      <c r="E7">
        <v>17.2</v>
      </c>
      <c r="F7" t="s">
        <v>32</v>
      </c>
    </row>
    <row r="8" spans="1:6" x14ac:dyDescent="0.25">
      <c r="A8" t="s">
        <v>114</v>
      </c>
      <c r="B8">
        <v>2025</v>
      </c>
      <c r="C8" t="s">
        <v>12</v>
      </c>
      <c r="D8" t="s">
        <v>48</v>
      </c>
      <c r="E8">
        <v>20.5</v>
      </c>
      <c r="F8" t="s">
        <v>32</v>
      </c>
    </row>
    <row r="9" spans="1:6" x14ac:dyDescent="0.25">
      <c r="A9" t="s">
        <v>114</v>
      </c>
      <c r="B9">
        <v>2025</v>
      </c>
      <c r="C9" t="s">
        <v>12</v>
      </c>
      <c r="D9" t="s">
        <v>40</v>
      </c>
      <c r="E9">
        <v>2.2000000000000002</v>
      </c>
      <c r="F9" t="s">
        <v>32</v>
      </c>
    </row>
    <row r="10" spans="1:6" x14ac:dyDescent="0.25">
      <c r="A10" t="s">
        <v>114</v>
      </c>
      <c r="B10">
        <v>2025</v>
      </c>
      <c r="C10" t="s">
        <v>12</v>
      </c>
      <c r="D10" t="s">
        <v>46</v>
      </c>
      <c r="E10">
        <v>3.2</v>
      </c>
      <c r="F10" t="s">
        <v>32</v>
      </c>
    </row>
    <row r="11" spans="1:6" x14ac:dyDescent="0.25">
      <c r="A11" t="s">
        <v>114</v>
      </c>
      <c r="B11">
        <v>2025</v>
      </c>
      <c r="C11" t="s">
        <v>12</v>
      </c>
      <c r="D11" t="s">
        <v>44</v>
      </c>
      <c r="E11">
        <v>20.8</v>
      </c>
      <c r="F11" t="s">
        <v>32</v>
      </c>
    </row>
    <row r="12" spans="1:6" x14ac:dyDescent="0.25">
      <c r="A12" t="s">
        <v>114</v>
      </c>
      <c r="B12">
        <v>2025</v>
      </c>
      <c r="C12" t="s">
        <v>12</v>
      </c>
      <c r="D12" t="s">
        <v>49</v>
      </c>
      <c r="E12">
        <v>26.6</v>
      </c>
      <c r="F12" t="s">
        <v>32</v>
      </c>
    </row>
    <row r="13" spans="1:6" x14ac:dyDescent="0.25">
      <c r="A13" t="s">
        <v>114</v>
      </c>
      <c r="B13">
        <v>2025</v>
      </c>
      <c r="C13" t="s">
        <v>24</v>
      </c>
      <c r="D13" t="s">
        <v>45</v>
      </c>
      <c r="E13">
        <v>-0.1</v>
      </c>
      <c r="F13" t="s">
        <v>32</v>
      </c>
    </row>
    <row r="14" spans="1:6" x14ac:dyDescent="0.25">
      <c r="A14" t="s">
        <v>114</v>
      </c>
      <c r="B14">
        <v>2025</v>
      </c>
      <c r="C14" t="s">
        <v>24</v>
      </c>
      <c r="D14" t="s">
        <v>50</v>
      </c>
      <c r="E14">
        <v>-0.1</v>
      </c>
      <c r="F14" t="s">
        <v>32</v>
      </c>
    </row>
    <row r="15" spans="1:6" x14ac:dyDescent="0.25">
      <c r="A15" t="s">
        <v>114</v>
      </c>
      <c r="B15">
        <v>2025</v>
      </c>
      <c r="C15" t="s">
        <v>24</v>
      </c>
      <c r="D15" t="s">
        <v>42</v>
      </c>
      <c r="E15">
        <v>-0.3</v>
      </c>
      <c r="F15" t="s">
        <v>32</v>
      </c>
    </row>
    <row r="16" spans="1:6" x14ac:dyDescent="0.25">
      <c r="A16" t="s">
        <v>114</v>
      </c>
      <c r="B16">
        <v>2025</v>
      </c>
      <c r="C16" t="s">
        <v>24</v>
      </c>
      <c r="D16" t="s">
        <v>47</v>
      </c>
      <c r="E16">
        <v>-0.3</v>
      </c>
      <c r="F16" t="s">
        <v>32</v>
      </c>
    </row>
    <row r="17" spans="1:6" x14ac:dyDescent="0.25">
      <c r="A17" t="s">
        <v>114</v>
      </c>
      <c r="B17">
        <v>2025</v>
      </c>
      <c r="C17" t="s">
        <v>24</v>
      </c>
      <c r="D17" t="s">
        <v>43</v>
      </c>
      <c r="E17">
        <v>-0.3</v>
      </c>
      <c r="F17" t="s">
        <v>32</v>
      </c>
    </row>
    <row r="18" spans="1:6" x14ac:dyDescent="0.25">
      <c r="A18" t="s">
        <v>114</v>
      </c>
      <c r="B18">
        <v>2025</v>
      </c>
      <c r="C18" t="s">
        <v>24</v>
      </c>
      <c r="D18" t="s">
        <v>48</v>
      </c>
      <c r="E18">
        <v>-0.3</v>
      </c>
      <c r="F18" t="s">
        <v>32</v>
      </c>
    </row>
    <row r="19" spans="1:6" x14ac:dyDescent="0.25">
      <c r="A19" t="s">
        <v>114</v>
      </c>
      <c r="B19">
        <v>2025</v>
      </c>
      <c r="C19" t="s">
        <v>24</v>
      </c>
      <c r="D19" t="s">
        <v>40</v>
      </c>
      <c r="E19">
        <v>-0.3</v>
      </c>
      <c r="F19" t="s">
        <v>32</v>
      </c>
    </row>
    <row r="20" spans="1:6" x14ac:dyDescent="0.25">
      <c r="A20" t="s">
        <v>114</v>
      </c>
      <c r="B20">
        <v>2025</v>
      </c>
      <c r="C20" t="s">
        <v>24</v>
      </c>
      <c r="D20" t="s">
        <v>46</v>
      </c>
      <c r="E20">
        <v>-0.3</v>
      </c>
      <c r="F20" t="s">
        <v>32</v>
      </c>
    </row>
    <row r="21" spans="1:6" x14ac:dyDescent="0.25">
      <c r="A21" t="s">
        <v>114</v>
      </c>
      <c r="B21">
        <v>2025</v>
      </c>
      <c r="C21" t="s">
        <v>24</v>
      </c>
      <c r="D21" t="s">
        <v>44</v>
      </c>
      <c r="E21">
        <v>-0.2</v>
      </c>
      <c r="F21" t="s">
        <v>32</v>
      </c>
    </row>
    <row r="22" spans="1:6" x14ac:dyDescent="0.25">
      <c r="A22" t="s">
        <v>114</v>
      </c>
      <c r="B22">
        <v>2025</v>
      </c>
      <c r="C22" t="s">
        <v>24</v>
      </c>
      <c r="D22" t="s">
        <v>49</v>
      </c>
      <c r="E22">
        <v>-0.2</v>
      </c>
      <c r="F22" t="s">
        <v>32</v>
      </c>
    </row>
    <row r="23" spans="1:6" x14ac:dyDescent="0.25">
      <c r="A23" t="s">
        <v>114</v>
      </c>
      <c r="B23">
        <v>2025</v>
      </c>
      <c r="C23" t="s">
        <v>26</v>
      </c>
      <c r="D23" t="s">
        <v>45</v>
      </c>
      <c r="E23">
        <v>0</v>
      </c>
      <c r="F23" t="s">
        <v>32</v>
      </c>
    </row>
    <row r="24" spans="1:6" x14ac:dyDescent="0.25">
      <c r="A24" t="s">
        <v>114</v>
      </c>
      <c r="B24">
        <v>2025</v>
      </c>
      <c r="C24" t="s">
        <v>26</v>
      </c>
      <c r="D24" t="s">
        <v>50</v>
      </c>
      <c r="E24">
        <v>0</v>
      </c>
      <c r="F24" t="s">
        <v>32</v>
      </c>
    </row>
    <row r="25" spans="1:6" x14ac:dyDescent="0.25">
      <c r="A25" t="s">
        <v>114</v>
      </c>
      <c r="B25">
        <v>2025</v>
      </c>
      <c r="C25" t="s">
        <v>26</v>
      </c>
      <c r="D25" t="s">
        <v>42</v>
      </c>
      <c r="E25">
        <v>0</v>
      </c>
      <c r="F25" t="s">
        <v>32</v>
      </c>
    </row>
    <row r="26" spans="1:6" x14ac:dyDescent="0.25">
      <c r="A26" t="s">
        <v>114</v>
      </c>
      <c r="B26">
        <v>2025</v>
      </c>
      <c r="C26" t="s">
        <v>26</v>
      </c>
      <c r="D26" t="s">
        <v>47</v>
      </c>
      <c r="E26">
        <v>0</v>
      </c>
      <c r="F26" t="s">
        <v>32</v>
      </c>
    </row>
    <row r="27" spans="1:6" x14ac:dyDescent="0.25">
      <c r="A27" t="s">
        <v>114</v>
      </c>
      <c r="B27">
        <v>2025</v>
      </c>
      <c r="C27" t="s">
        <v>26</v>
      </c>
      <c r="D27" t="s">
        <v>43</v>
      </c>
      <c r="E27">
        <v>0</v>
      </c>
      <c r="F27" t="s">
        <v>32</v>
      </c>
    </row>
    <row r="28" spans="1:6" x14ac:dyDescent="0.25">
      <c r="A28" t="s">
        <v>114</v>
      </c>
      <c r="B28">
        <v>2025</v>
      </c>
      <c r="C28" t="s">
        <v>26</v>
      </c>
      <c r="D28" t="s">
        <v>48</v>
      </c>
      <c r="E28">
        <v>0</v>
      </c>
      <c r="F28" t="s">
        <v>32</v>
      </c>
    </row>
    <row r="29" spans="1:6" x14ac:dyDescent="0.25">
      <c r="A29" t="s">
        <v>114</v>
      </c>
      <c r="B29">
        <v>2025</v>
      </c>
      <c r="C29" t="s">
        <v>26</v>
      </c>
      <c r="D29" t="s">
        <v>40</v>
      </c>
      <c r="E29">
        <v>0</v>
      </c>
      <c r="F29" t="s">
        <v>32</v>
      </c>
    </row>
    <row r="30" spans="1:6" x14ac:dyDescent="0.25">
      <c r="A30" t="s">
        <v>114</v>
      </c>
      <c r="B30">
        <v>2025</v>
      </c>
      <c r="C30" t="s">
        <v>26</v>
      </c>
      <c r="D30" t="s">
        <v>46</v>
      </c>
      <c r="E30">
        <v>0</v>
      </c>
      <c r="F30" t="s">
        <v>32</v>
      </c>
    </row>
    <row r="31" spans="1:6" x14ac:dyDescent="0.25">
      <c r="A31" t="s">
        <v>114</v>
      </c>
      <c r="B31">
        <v>2025</v>
      </c>
      <c r="C31" t="s">
        <v>26</v>
      </c>
      <c r="D31" t="s">
        <v>44</v>
      </c>
      <c r="E31">
        <v>0</v>
      </c>
      <c r="F31" t="s">
        <v>32</v>
      </c>
    </row>
    <row r="32" spans="1:6" x14ac:dyDescent="0.25">
      <c r="A32" t="s">
        <v>114</v>
      </c>
      <c r="B32">
        <v>2025</v>
      </c>
      <c r="C32" t="s">
        <v>26</v>
      </c>
      <c r="D32" t="s">
        <v>49</v>
      </c>
      <c r="E32">
        <v>0</v>
      </c>
      <c r="F32" t="s">
        <v>32</v>
      </c>
    </row>
    <row r="33" spans="1:6" x14ac:dyDescent="0.25">
      <c r="A33" t="s">
        <v>114</v>
      </c>
      <c r="B33">
        <v>2035</v>
      </c>
      <c r="C33" t="s">
        <v>12</v>
      </c>
      <c r="D33" t="s">
        <v>45</v>
      </c>
      <c r="E33">
        <v>45.4</v>
      </c>
      <c r="F33" t="s">
        <v>32</v>
      </c>
    </row>
    <row r="34" spans="1:6" x14ac:dyDescent="0.25">
      <c r="A34" t="s">
        <v>114</v>
      </c>
      <c r="B34">
        <v>2035</v>
      </c>
      <c r="C34" t="s">
        <v>12</v>
      </c>
      <c r="D34" t="s">
        <v>50</v>
      </c>
      <c r="E34">
        <v>57.3</v>
      </c>
      <c r="F34" t="s">
        <v>32</v>
      </c>
    </row>
    <row r="35" spans="1:6" x14ac:dyDescent="0.25">
      <c r="A35" t="s">
        <v>114</v>
      </c>
      <c r="B35">
        <v>2035</v>
      </c>
      <c r="C35" t="s">
        <v>12</v>
      </c>
      <c r="D35" t="s">
        <v>42</v>
      </c>
      <c r="E35">
        <v>16.8</v>
      </c>
      <c r="F35" t="s">
        <v>32</v>
      </c>
    </row>
    <row r="36" spans="1:6" x14ac:dyDescent="0.25">
      <c r="A36" t="s">
        <v>114</v>
      </c>
      <c r="B36">
        <v>2035</v>
      </c>
      <c r="C36" t="s">
        <v>12</v>
      </c>
      <c r="D36" t="s">
        <v>47</v>
      </c>
      <c r="E36">
        <v>33.1</v>
      </c>
      <c r="F36" t="s">
        <v>32</v>
      </c>
    </row>
    <row r="37" spans="1:6" x14ac:dyDescent="0.25">
      <c r="A37" t="s">
        <v>114</v>
      </c>
      <c r="B37">
        <v>2035</v>
      </c>
      <c r="C37" t="s">
        <v>12</v>
      </c>
      <c r="D37" t="s">
        <v>43</v>
      </c>
      <c r="E37">
        <v>34</v>
      </c>
      <c r="F37" t="s">
        <v>32</v>
      </c>
    </row>
    <row r="38" spans="1:6" x14ac:dyDescent="0.25">
      <c r="A38" t="s">
        <v>114</v>
      </c>
      <c r="B38">
        <v>2035</v>
      </c>
      <c r="C38" t="s">
        <v>12</v>
      </c>
      <c r="D38" t="s">
        <v>48</v>
      </c>
      <c r="E38">
        <v>44.4</v>
      </c>
      <c r="F38" t="s">
        <v>32</v>
      </c>
    </row>
    <row r="39" spans="1:6" x14ac:dyDescent="0.25">
      <c r="A39" t="s">
        <v>114</v>
      </c>
      <c r="B39">
        <v>2035</v>
      </c>
      <c r="C39" t="s">
        <v>12</v>
      </c>
      <c r="D39" t="s">
        <v>40</v>
      </c>
      <c r="E39">
        <v>5.7</v>
      </c>
      <c r="F39" t="s">
        <v>32</v>
      </c>
    </row>
    <row r="40" spans="1:6" x14ac:dyDescent="0.25">
      <c r="A40" t="s">
        <v>114</v>
      </c>
      <c r="B40">
        <v>2035</v>
      </c>
      <c r="C40" t="s">
        <v>12</v>
      </c>
      <c r="D40" t="s">
        <v>46</v>
      </c>
      <c r="E40">
        <v>11</v>
      </c>
      <c r="F40" t="s">
        <v>32</v>
      </c>
    </row>
    <row r="41" spans="1:6" x14ac:dyDescent="0.25">
      <c r="A41" t="s">
        <v>114</v>
      </c>
      <c r="B41">
        <v>2035</v>
      </c>
      <c r="C41" t="s">
        <v>12</v>
      </c>
      <c r="D41" t="s">
        <v>44</v>
      </c>
      <c r="E41">
        <v>38.4</v>
      </c>
      <c r="F41" t="s">
        <v>32</v>
      </c>
    </row>
    <row r="42" spans="1:6" x14ac:dyDescent="0.25">
      <c r="A42" t="s">
        <v>114</v>
      </c>
      <c r="B42">
        <v>2035</v>
      </c>
      <c r="C42" t="s">
        <v>12</v>
      </c>
      <c r="D42" t="s">
        <v>49</v>
      </c>
      <c r="E42">
        <v>54.8</v>
      </c>
      <c r="F42" t="s">
        <v>32</v>
      </c>
    </row>
    <row r="43" spans="1:6" x14ac:dyDescent="0.25">
      <c r="A43" t="s">
        <v>114</v>
      </c>
      <c r="B43">
        <v>2035</v>
      </c>
      <c r="C43" t="s">
        <v>24</v>
      </c>
      <c r="D43" t="s">
        <v>45</v>
      </c>
      <c r="E43">
        <v>26.2</v>
      </c>
      <c r="F43" t="s">
        <v>32</v>
      </c>
    </row>
    <row r="44" spans="1:6" x14ac:dyDescent="0.25">
      <c r="A44" t="s">
        <v>114</v>
      </c>
      <c r="B44">
        <v>2035</v>
      </c>
      <c r="C44" t="s">
        <v>24</v>
      </c>
      <c r="D44" t="s">
        <v>50</v>
      </c>
      <c r="E44">
        <v>27.5</v>
      </c>
      <c r="F44" t="s">
        <v>32</v>
      </c>
    </row>
    <row r="45" spans="1:6" x14ac:dyDescent="0.25">
      <c r="A45" t="s">
        <v>114</v>
      </c>
      <c r="B45">
        <v>2035</v>
      </c>
      <c r="C45" t="s">
        <v>24</v>
      </c>
      <c r="D45" t="s">
        <v>42</v>
      </c>
      <c r="E45">
        <v>2.9</v>
      </c>
      <c r="F45" t="s">
        <v>32</v>
      </c>
    </row>
    <row r="46" spans="1:6" x14ac:dyDescent="0.25">
      <c r="A46" t="s">
        <v>114</v>
      </c>
      <c r="B46">
        <v>2035</v>
      </c>
      <c r="C46" t="s">
        <v>24</v>
      </c>
      <c r="D46" t="s">
        <v>47</v>
      </c>
      <c r="E46">
        <v>4.7</v>
      </c>
      <c r="F46" t="s">
        <v>32</v>
      </c>
    </row>
    <row r="47" spans="1:6" x14ac:dyDescent="0.25">
      <c r="A47" t="s">
        <v>114</v>
      </c>
      <c r="B47">
        <v>2035</v>
      </c>
      <c r="C47" t="s">
        <v>24</v>
      </c>
      <c r="D47" t="s">
        <v>43</v>
      </c>
      <c r="E47">
        <v>9.4</v>
      </c>
      <c r="F47" t="s">
        <v>32</v>
      </c>
    </row>
    <row r="48" spans="1:6" x14ac:dyDescent="0.25">
      <c r="A48" t="s">
        <v>114</v>
      </c>
      <c r="B48">
        <v>2035</v>
      </c>
      <c r="C48" t="s">
        <v>24</v>
      </c>
      <c r="D48" t="s">
        <v>48</v>
      </c>
      <c r="E48">
        <v>11.9</v>
      </c>
      <c r="F48" t="s">
        <v>32</v>
      </c>
    </row>
    <row r="49" spans="1:6" x14ac:dyDescent="0.25">
      <c r="A49" t="s">
        <v>114</v>
      </c>
      <c r="B49">
        <v>2035</v>
      </c>
      <c r="C49" t="s">
        <v>24</v>
      </c>
      <c r="D49" t="s">
        <v>40</v>
      </c>
      <c r="E49">
        <v>0</v>
      </c>
      <c r="F49" t="s">
        <v>32</v>
      </c>
    </row>
    <row r="50" spans="1:6" x14ac:dyDescent="0.25">
      <c r="A50" t="s">
        <v>114</v>
      </c>
      <c r="B50">
        <v>2035</v>
      </c>
      <c r="C50" t="s">
        <v>24</v>
      </c>
      <c r="D50" t="s">
        <v>46</v>
      </c>
      <c r="E50">
        <v>0.1</v>
      </c>
      <c r="F50" t="s">
        <v>32</v>
      </c>
    </row>
    <row r="51" spans="1:6" x14ac:dyDescent="0.25">
      <c r="A51" t="s">
        <v>114</v>
      </c>
      <c r="B51">
        <v>2035</v>
      </c>
      <c r="C51" t="s">
        <v>24</v>
      </c>
      <c r="D51" t="s">
        <v>44</v>
      </c>
      <c r="E51">
        <v>15.5</v>
      </c>
      <c r="F51" t="s">
        <v>32</v>
      </c>
    </row>
    <row r="52" spans="1:6" x14ac:dyDescent="0.25">
      <c r="A52" t="s">
        <v>114</v>
      </c>
      <c r="B52">
        <v>2035</v>
      </c>
      <c r="C52" t="s">
        <v>24</v>
      </c>
      <c r="D52" t="s">
        <v>49</v>
      </c>
      <c r="E52">
        <v>18.100000000000001</v>
      </c>
      <c r="F52" t="s">
        <v>32</v>
      </c>
    </row>
    <row r="53" spans="1:6" x14ac:dyDescent="0.25">
      <c r="A53" t="s">
        <v>114</v>
      </c>
      <c r="B53">
        <v>2035</v>
      </c>
      <c r="C53" t="s">
        <v>26</v>
      </c>
      <c r="D53" t="s">
        <v>45</v>
      </c>
      <c r="E53">
        <v>75.3</v>
      </c>
      <c r="F53" t="s">
        <v>32</v>
      </c>
    </row>
    <row r="54" spans="1:6" x14ac:dyDescent="0.25">
      <c r="A54" t="s">
        <v>114</v>
      </c>
      <c r="B54">
        <v>2035</v>
      </c>
      <c r="C54" t="s">
        <v>26</v>
      </c>
      <c r="D54" t="s">
        <v>50</v>
      </c>
      <c r="E54">
        <v>76.599999999999994</v>
      </c>
      <c r="F54" t="s">
        <v>32</v>
      </c>
    </row>
    <row r="55" spans="1:6" x14ac:dyDescent="0.25">
      <c r="A55" t="s">
        <v>114</v>
      </c>
      <c r="B55">
        <v>2035</v>
      </c>
      <c r="C55" t="s">
        <v>26</v>
      </c>
      <c r="D55" t="s">
        <v>42</v>
      </c>
      <c r="E55">
        <v>18.5</v>
      </c>
      <c r="F55" t="s">
        <v>32</v>
      </c>
    </row>
    <row r="56" spans="1:6" x14ac:dyDescent="0.25">
      <c r="A56" t="s">
        <v>114</v>
      </c>
      <c r="B56">
        <v>2035</v>
      </c>
      <c r="C56" t="s">
        <v>26</v>
      </c>
      <c r="D56" t="s">
        <v>47</v>
      </c>
      <c r="E56">
        <v>19.600000000000001</v>
      </c>
      <c r="F56" t="s">
        <v>32</v>
      </c>
    </row>
    <row r="57" spans="1:6" x14ac:dyDescent="0.25">
      <c r="A57" t="s">
        <v>114</v>
      </c>
      <c r="B57">
        <v>2035</v>
      </c>
      <c r="C57" t="s">
        <v>26</v>
      </c>
      <c r="D57" t="s">
        <v>43</v>
      </c>
      <c r="E57">
        <v>32.5</v>
      </c>
      <c r="F57" t="s">
        <v>32</v>
      </c>
    </row>
    <row r="58" spans="1:6" x14ac:dyDescent="0.25">
      <c r="A58" t="s">
        <v>114</v>
      </c>
      <c r="B58">
        <v>2035</v>
      </c>
      <c r="C58" t="s">
        <v>26</v>
      </c>
      <c r="D58" t="s">
        <v>48</v>
      </c>
      <c r="E58">
        <v>34.6</v>
      </c>
      <c r="F58" t="s">
        <v>32</v>
      </c>
    </row>
    <row r="59" spans="1:6" x14ac:dyDescent="0.25">
      <c r="A59" t="s">
        <v>114</v>
      </c>
      <c r="B59">
        <v>2035</v>
      </c>
      <c r="C59" t="s">
        <v>26</v>
      </c>
      <c r="D59" t="s">
        <v>40</v>
      </c>
      <c r="E59">
        <v>5.2</v>
      </c>
      <c r="F59" t="s">
        <v>32</v>
      </c>
    </row>
    <row r="60" spans="1:6" x14ac:dyDescent="0.25">
      <c r="A60" t="s">
        <v>114</v>
      </c>
      <c r="B60">
        <v>2035</v>
      </c>
      <c r="C60" t="s">
        <v>26</v>
      </c>
      <c r="D60" t="s">
        <v>46</v>
      </c>
      <c r="E60">
        <v>6.1</v>
      </c>
      <c r="F60" t="s">
        <v>32</v>
      </c>
    </row>
    <row r="61" spans="1:6" x14ac:dyDescent="0.25">
      <c r="A61" t="s">
        <v>114</v>
      </c>
      <c r="B61">
        <v>2035</v>
      </c>
      <c r="C61" t="s">
        <v>26</v>
      </c>
      <c r="D61" t="s">
        <v>44</v>
      </c>
      <c r="E61">
        <v>43.7</v>
      </c>
      <c r="F61" t="s">
        <v>32</v>
      </c>
    </row>
    <row r="62" spans="1:6" x14ac:dyDescent="0.25">
      <c r="A62" t="s">
        <v>114</v>
      </c>
      <c r="B62">
        <v>2035</v>
      </c>
      <c r="C62" t="s">
        <v>26</v>
      </c>
      <c r="D62" t="s">
        <v>49</v>
      </c>
      <c r="E62">
        <v>46</v>
      </c>
      <c r="F62" t="s">
        <v>32</v>
      </c>
    </row>
    <row r="63" spans="1:6" x14ac:dyDescent="0.25">
      <c r="A63" t="s">
        <v>114</v>
      </c>
      <c r="B63">
        <v>2045</v>
      </c>
      <c r="C63" t="s">
        <v>12</v>
      </c>
      <c r="D63" t="s">
        <v>45</v>
      </c>
      <c r="E63">
        <v>59.2</v>
      </c>
      <c r="F63" t="s">
        <v>32</v>
      </c>
    </row>
    <row r="64" spans="1:6" x14ac:dyDescent="0.25">
      <c r="A64" t="s">
        <v>114</v>
      </c>
      <c r="B64">
        <v>2045</v>
      </c>
      <c r="C64" t="s">
        <v>12</v>
      </c>
      <c r="D64" t="s">
        <v>50</v>
      </c>
      <c r="E64">
        <v>75.900000000000006</v>
      </c>
      <c r="F64" t="s">
        <v>32</v>
      </c>
    </row>
    <row r="65" spans="1:6" x14ac:dyDescent="0.25">
      <c r="A65" t="s">
        <v>114</v>
      </c>
      <c r="B65">
        <v>2045</v>
      </c>
      <c r="C65" t="s">
        <v>12</v>
      </c>
      <c r="D65" t="s">
        <v>42</v>
      </c>
      <c r="E65">
        <v>21.5</v>
      </c>
      <c r="F65" t="s">
        <v>32</v>
      </c>
    </row>
    <row r="66" spans="1:6" x14ac:dyDescent="0.25">
      <c r="A66" t="s">
        <v>114</v>
      </c>
      <c r="B66">
        <v>2045</v>
      </c>
      <c r="C66" t="s">
        <v>12</v>
      </c>
      <c r="D66" t="s">
        <v>47</v>
      </c>
      <c r="E66">
        <v>33.9</v>
      </c>
      <c r="F66" t="s">
        <v>32</v>
      </c>
    </row>
    <row r="67" spans="1:6" x14ac:dyDescent="0.25">
      <c r="A67" t="s">
        <v>114</v>
      </c>
      <c r="B67">
        <v>2045</v>
      </c>
      <c r="C67" t="s">
        <v>12</v>
      </c>
      <c r="D67" t="s">
        <v>43</v>
      </c>
      <c r="E67">
        <v>46.7</v>
      </c>
      <c r="F67" t="s">
        <v>32</v>
      </c>
    </row>
    <row r="68" spans="1:6" x14ac:dyDescent="0.25">
      <c r="A68" t="s">
        <v>114</v>
      </c>
      <c r="B68">
        <v>2045</v>
      </c>
      <c r="C68" t="s">
        <v>12</v>
      </c>
      <c r="D68" t="s">
        <v>48</v>
      </c>
      <c r="E68">
        <v>56</v>
      </c>
      <c r="F68" t="s">
        <v>32</v>
      </c>
    </row>
    <row r="69" spans="1:6" x14ac:dyDescent="0.25">
      <c r="A69" t="s">
        <v>114</v>
      </c>
      <c r="B69">
        <v>2045</v>
      </c>
      <c r="C69" t="s">
        <v>12</v>
      </c>
      <c r="D69" t="s">
        <v>40</v>
      </c>
      <c r="E69">
        <v>7.7</v>
      </c>
      <c r="F69" t="s">
        <v>32</v>
      </c>
    </row>
    <row r="70" spans="1:6" x14ac:dyDescent="0.25">
      <c r="A70" t="s">
        <v>114</v>
      </c>
      <c r="B70">
        <v>2045</v>
      </c>
      <c r="C70" t="s">
        <v>12</v>
      </c>
      <c r="D70" t="s">
        <v>46</v>
      </c>
      <c r="E70">
        <v>11.1</v>
      </c>
      <c r="F70" t="s">
        <v>32</v>
      </c>
    </row>
    <row r="71" spans="1:6" x14ac:dyDescent="0.25">
      <c r="A71" t="s">
        <v>114</v>
      </c>
      <c r="B71">
        <v>2045</v>
      </c>
      <c r="C71" t="s">
        <v>12</v>
      </c>
      <c r="D71" t="s">
        <v>44</v>
      </c>
      <c r="E71">
        <v>54.7</v>
      </c>
      <c r="F71" t="s">
        <v>32</v>
      </c>
    </row>
    <row r="72" spans="1:6" x14ac:dyDescent="0.25">
      <c r="A72" t="s">
        <v>114</v>
      </c>
      <c r="B72">
        <v>2045</v>
      </c>
      <c r="C72" t="s">
        <v>12</v>
      </c>
      <c r="D72" t="s">
        <v>49</v>
      </c>
      <c r="E72">
        <v>67.599999999999994</v>
      </c>
      <c r="F72" t="s">
        <v>32</v>
      </c>
    </row>
    <row r="73" spans="1:6" x14ac:dyDescent="0.25">
      <c r="A73" t="s">
        <v>114</v>
      </c>
      <c r="B73">
        <v>2045</v>
      </c>
      <c r="C73" t="s">
        <v>24</v>
      </c>
      <c r="D73" t="s">
        <v>45</v>
      </c>
      <c r="E73">
        <v>44.1</v>
      </c>
      <c r="F73" t="s">
        <v>32</v>
      </c>
    </row>
    <row r="74" spans="1:6" x14ac:dyDescent="0.25">
      <c r="A74" t="s">
        <v>114</v>
      </c>
      <c r="B74">
        <v>2045</v>
      </c>
      <c r="C74" t="s">
        <v>24</v>
      </c>
      <c r="D74" t="s">
        <v>50</v>
      </c>
      <c r="E74">
        <v>47</v>
      </c>
      <c r="F74" t="s">
        <v>32</v>
      </c>
    </row>
    <row r="75" spans="1:6" x14ac:dyDescent="0.25">
      <c r="A75" t="s">
        <v>114</v>
      </c>
      <c r="B75">
        <v>2045</v>
      </c>
      <c r="C75" t="s">
        <v>24</v>
      </c>
      <c r="D75" t="s">
        <v>42</v>
      </c>
      <c r="E75">
        <v>8.6999999999999993</v>
      </c>
      <c r="F75" t="s">
        <v>32</v>
      </c>
    </row>
    <row r="76" spans="1:6" x14ac:dyDescent="0.25">
      <c r="A76" t="s">
        <v>114</v>
      </c>
      <c r="B76">
        <v>2045</v>
      </c>
      <c r="C76" t="s">
        <v>24</v>
      </c>
      <c r="D76" t="s">
        <v>47</v>
      </c>
      <c r="E76">
        <v>14.7</v>
      </c>
      <c r="F76" t="s">
        <v>32</v>
      </c>
    </row>
    <row r="77" spans="1:6" x14ac:dyDescent="0.25">
      <c r="A77" t="s">
        <v>114</v>
      </c>
      <c r="B77">
        <v>2045</v>
      </c>
      <c r="C77" t="s">
        <v>24</v>
      </c>
      <c r="D77" t="s">
        <v>43</v>
      </c>
      <c r="E77">
        <v>20.399999999999999</v>
      </c>
      <c r="F77" t="s">
        <v>32</v>
      </c>
    </row>
    <row r="78" spans="1:6" x14ac:dyDescent="0.25">
      <c r="A78" t="s">
        <v>114</v>
      </c>
      <c r="B78">
        <v>2045</v>
      </c>
      <c r="C78" t="s">
        <v>24</v>
      </c>
      <c r="D78" t="s">
        <v>48</v>
      </c>
      <c r="E78">
        <v>27.9</v>
      </c>
      <c r="F78" t="s">
        <v>32</v>
      </c>
    </row>
    <row r="79" spans="1:6" x14ac:dyDescent="0.25">
      <c r="A79" t="s">
        <v>114</v>
      </c>
      <c r="B79">
        <v>2045</v>
      </c>
      <c r="C79" t="s">
        <v>24</v>
      </c>
      <c r="D79" t="s">
        <v>40</v>
      </c>
      <c r="E79">
        <v>1</v>
      </c>
      <c r="F79" t="s">
        <v>32</v>
      </c>
    </row>
    <row r="80" spans="1:6" x14ac:dyDescent="0.25">
      <c r="A80" t="s">
        <v>114</v>
      </c>
      <c r="B80">
        <v>2045</v>
      </c>
      <c r="C80" t="s">
        <v>24</v>
      </c>
      <c r="D80" t="s">
        <v>46</v>
      </c>
      <c r="E80">
        <v>2.1</v>
      </c>
      <c r="F80" t="s">
        <v>32</v>
      </c>
    </row>
    <row r="81" spans="1:6" x14ac:dyDescent="0.25">
      <c r="A81" t="s">
        <v>114</v>
      </c>
      <c r="B81">
        <v>2045</v>
      </c>
      <c r="C81" t="s">
        <v>24</v>
      </c>
      <c r="D81" t="s">
        <v>44</v>
      </c>
      <c r="E81">
        <v>29.7</v>
      </c>
      <c r="F81" t="s">
        <v>32</v>
      </c>
    </row>
    <row r="82" spans="1:6" x14ac:dyDescent="0.25">
      <c r="A82" t="s">
        <v>114</v>
      </c>
      <c r="B82">
        <v>2045</v>
      </c>
      <c r="C82" t="s">
        <v>24</v>
      </c>
      <c r="D82" t="s">
        <v>49</v>
      </c>
      <c r="E82">
        <v>36.200000000000003</v>
      </c>
      <c r="F82" t="s">
        <v>32</v>
      </c>
    </row>
    <row r="83" spans="1:6" x14ac:dyDescent="0.25">
      <c r="A83" t="s">
        <v>114</v>
      </c>
      <c r="B83">
        <v>2045</v>
      </c>
      <c r="C83" t="s">
        <v>26</v>
      </c>
      <c r="D83" t="s">
        <v>45</v>
      </c>
      <c r="E83">
        <v>83.3</v>
      </c>
      <c r="F83" t="s">
        <v>32</v>
      </c>
    </row>
    <row r="84" spans="1:6" x14ac:dyDescent="0.25">
      <c r="A84" t="s">
        <v>114</v>
      </c>
      <c r="B84">
        <v>2045</v>
      </c>
      <c r="C84" t="s">
        <v>26</v>
      </c>
      <c r="D84" t="s">
        <v>50</v>
      </c>
      <c r="E84">
        <v>96.4</v>
      </c>
      <c r="F84" t="s">
        <v>32</v>
      </c>
    </row>
    <row r="85" spans="1:6" x14ac:dyDescent="0.25">
      <c r="A85" t="s">
        <v>114</v>
      </c>
      <c r="B85">
        <v>2045</v>
      </c>
      <c r="C85" t="s">
        <v>26</v>
      </c>
      <c r="D85" t="s">
        <v>42</v>
      </c>
      <c r="E85">
        <v>23</v>
      </c>
      <c r="F85" t="s">
        <v>32</v>
      </c>
    </row>
    <row r="86" spans="1:6" x14ac:dyDescent="0.25">
      <c r="A86" t="s">
        <v>114</v>
      </c>
      <c r="B86">
        <v>2045</v>
      </c>
      <c r="C86" t="s">
        <v>26</v>
      </c>
      <c r="D86" t="s">
        <v>47</v>
      </c>
      <c r="E86">
        <v>27.2</v>
      </c>
      <c r="F86" t="s">
        <v>32</v>
      </c>
    </row>
    <row r="87" spans="1:6" x14ac:dyDescent="0.25">
      <c r="A87" t="s">
        <v>114</v>
      </c>
      <c r="B87">
        <v>2045</v>
      </c>
      <c r="C87" t="s">
        <v>26</v>
      </c>
      <c r="D87" t="s">
        <v>43</v>
      </c>
      <c r="E87">
        <v>35.700000000000003</v>
      </c>
      <c r="F87" t="s">
        <v>32</v>
      </c>
    </row>
    <row r="88" spans="1:6" x14ac:dyDescent="0.25">
      <c r="A88" t="s">
        <v>114</v>
      </c>
      <c r="B88">
        <v>2045</v>
      </c>
      <c r="C88" t="s">
        <v>26</v>
      </c>
      <c r="D88" t="s">
        <v>48</v>
      </c>
      <c r="E88">
        <v>42.2</v>
      </c>
      <c r="F88" t="s">
        <v>32</v>
      </c>
    </row>
    <row r="89" spans="1:6" x14ac:dyDescent="0.25">
      <c r="A89" t="s">
        <v>114</v>
      </c>
      <c r="B89">
        <v>2045</v>
      </c>
      <c r="C89" t="s">
        <v>26</v>
      </c>
      <c r="D89" t="s">
        <v>40</v>
      </c>
      <c r="E89">
        <v>7.1</v>
      </c>
      <c r="F89" t="s">
        <v>32</v>
      </c>
    </row>
    <row r="90" spans="1:6" x14ac:dyDescent="0.25">
      <c r="A90" t="s">
        <v>114</v>
      </c>
      <c r="B90">
        <v>2045</v>
      </c>
      <c r="C90" t="s">
        <v>26</v>
      </c>
      <c r="D90" t="s">
        <v>46</v>
      </c>
      <c r="E90">
        <v>9.1</v>
      </c>
      <c r="F90" t="s">
        <v>32</v>
      </c>
    </row>
    <row r="91" spans="1:6" x14ac:dyDescent="0.25">
      <c r="A91" t="s">
        <v>114</v>
      </c>
      <c r="B91">
        <v>2045</v>
      </c>
      <c r="C91" t="s">
        <v>26</v>
      </c>
      <c r="D91" t="s">
        <v>44</v>
      </c>
      <c r="E91">
        <v>48.1</v>
      </c>
      <c r="F91" t="s">
        <v>32</v>
      </c>
    </row>
    <row r="92" spans="1:6" x14ac:dyDescent="0.25">
      <c r="A92" t="s">
        <v>114</v>
      </c>
      <c r="B92">
        <v>2045</v>
      </c>
      <c r="C92" t="s">
        <v>26</v>
      </c>
      <c r="D92" t="s">
        <v>49</v>
      </c>
      <c r="E92">
        <v>56.5</v>
      </c>
      <c r="F92" t="s">
        <v>32</v>
      </c>
    </row>
    <row r="93" spans="1:6" x14ac:dyDescent="0.25">
      <c r="A93" t="s">
        <v>114</v>
      </c>
      <c r="B93">
        <v>2050</v>
      </c>
      <c r="C93" t="s">
        <v>12</v>
      </c>
      <c r="D93" t="s">
        <v>45</v>
      </c>
      <c r="E93">
        <v>61.85</v>
      </c>
      <c r="F93" t="s">
        <v>32</v>
      </c>
    </row>
    <row r="94" spans="1:6" x14ac:dyDescent="0.25">
      <c r="A94" t="s">
        <v>114</v>
      </c>
      <c r="B94">
        <v>2050</v>
      </c>
      <c r="C94" t="s">
        <v>12</v>
      </c>
      <c r="D94" t="s">
        <v>50</v>
      </c>
      <c r="E94">
        <v>78.95</v>
      </c>
      <c r="F94" t="s">
        <v>32</v>
      </c>
    </row>
    <row r="95" spans="1:6" x14ac:dyDescent="0.25">
      <c r="A95" t="s">
        <v>114</v>
      </c>
      <c r="B95">
        <v>2050</v>
      </c>
      <c r="C95" t="s">
        <v>12</v>
      </c>
      <c r="D95" t="s">
        <v>42</v>
      </c>
      <c r="E95">
        <v>22.45</v>
      </c>
      <c r="F95" t="s">
        <v>32</v>
      </c>
    </row>
    <row r="96" spans="1:6" x14ac:dyDescent="0.25">
      <c r="A96" t="s">
        <v>114</v>
      </c>
      <c r="B96">
        <v>2050</v>
      </c>
      <c r="C96" t="s">
        <v>12</v>
      </c>
      <c r="D96" t="s">
        <v>47</v>
      </c>
      <c r="E96">
        <v>41</v>
      </c>
      <c r="F96" t="s">
        <v>32</v>
      </c>
    </row>
    <row r="97" spans="1:6" x14ac:dyDescent="0.25">
      <c r="A97" t="s">
        <v>114</v>
      </c>
      <c r="B97">
        <v>2050</v>
      </c>
      <c r="C97" t="s">
        <v>12</v>
      </c>
      <c r="D97" t="s">
        <v>43</v>
      </c>
      <c r="E97">
        <v>48.9</v>
      </c>
      <c r="F97" t="s">
        <v>32</v>
      </c>
    </row>
    <row r="98" spans="1:6" x14ac:dyDescent="0.25">
      <c r="A98" t="s">
        <v>114</v>
      </c>
      <c r="B98">
        <v>2050</v>
      </c>
      <c r="C98" t="s">
        <v>12</v>
      </c>
      <c r="D98" t="s">
        <v>48</v>
      </c>
      <c r="E98">
        <v>61.3</v>
      </c>
      <c r="F98" t="s">
        <v>32</v>
      </c>
    </row>
    <row r="99" spans="1:6" x14ac:dyDescent="0.25">
      <c r="A99" t="s">
        <v>114</v>
      </c>
      <c r="B99">
        <v>2050</v>
      </c>
      <c r="C99" t="s">
        <v>12</v>
      </c>
      <c r="D99" t="s">
        <v>40</v>
      </c>
      <c r="E99">
        <v>7.6</v>
      </c>
      <c r="F99" t="s">
        <v>32</v>
      </c>
    </row>
    <row r="100" spans="1:6" x14ac:dyDescent="0.25">
      <c r="A100" t="s">
        <v>114</v>
      </c>
      <c r="B100">
        <v>2050</v>
      </c>
      <c r="C100" t="s">
        <v>12</v>
      </c>
      <c r="D100" t="s">
        <v>46</v>
      </c>
      <c r="E100">
        <v>11.4</v>
      </c>
      <c r="F100" t="s">
        <v>32</v>
      </c>
    </row>
    <row r="101" spans="1:6" x14ac:dyDescent="0.25">
      <c r="A101" t="s">
        <v>114</v>
      </c>
      <c r="B101">
        <v>2050</v>
      </c>
      <c r="C101" t="s">
        <v>12</v>
      </c>
      <c r="D101" t="s">
        <v>44</v>
      </c>
      <c r="E101">
        <v>57.1</v>
      </c>
      <c r="F101" t="s">
        <v>32</v>
      </c>
    </row>
    <row r="102" spans="1:6" x14ac:dyDescent="0.25">
      <c r="A102" t="s">
        <v>114</v>
      </c>
      <c r="B102">
        <v>2050</v>
      </c>
      <c r="C102" t="s">
        <v>12</v>
      </c>
      <c r="D102" t="s">
        <v>49</v>
      </c>
      <c r="E102">
        <v>71.75</v>
      </c>
      <c r="F102" t="s">
        <v>32</v>
      </c>
    </row>
    <row r="103" spans="1:6" x14ac:dyDescent="0.25">
      <c r="A103" t="s">
        <v>114</v>
      </c>
      <c r="B103">
        <v>2050</v>
      </c>
      <c r="C103" t="s">
        <v>24</v>
      </c>
      <c r="D103" t="s">
        <v>45</v>
      </c>
      <c r="E103">
        <v>50.3</v>
      </c>
      <c r="F103" t="s">
        <v>32</v>
      </c>
    </row>
    <row r="104" spans="1:6" x14ac:dyDescent="0.25">
      <c r="A104" t="s">
        <v>114</v>
      </c>
      <c r="B104">
        <v>2050</v>
      </c>
      <c r="C104" t="s">
        <v>24</v>
      </c>
      <c r="D104" t="s">
        <v>50</v>
      </c>
      <c r="E104">
        <v>54</v>
      </c>
      <c r="F104" t="s">
        <v>32</v>
      </c>
    </row>
    <row r="105" spans="1:6" x14ac:dyDescent="0.25">
      <c r="A105" t="s">
        <v>114</v>
      </c>
      <c r="B105">
        <v>2050</v>
      </c>
      <c r="C105" t="s">
        <v>24</v>
      </c>
      <c r="D105" t="s">
        <v>42</v>
      </c>
      <c r="E105">
        <v>11.25</v>
      </c>
      <c r="F105" t="s">
        <v>32</v>
      </c>
    </row>
    <row r="106" spans="1:6" x14ac:dyDescent="0.25">
      <c r="A106" t="s">
        <v>114</v>
      </c>
      <c r="B106">
        <v>2050</v>
      </c>
      <c r="C106" t="s">
        <v>24</v>
      </c>
      <c r="D106" t="s">
        <v>47</v>
      </c>
      <c r="E106">
        <v>20.55</v>
      </c>
      <c r="F106" t="s">
        <v>32</v>
      </c>
    </row>
    <row r="107" spans="1:6" x14ac:dyDescent="0.25">
      <c r="A107" t="s">
        <v>114</v>
      </c>
      <c r="B107">
        <v>2050</v>
      </c>
      <c r="C107" t="s">
        <v>24</v>
      </c>
      <c r="D107" t="s">
        <v>43</v>
      </c>
      <c r="E107">
        <v>25.55</v>
      </c>
      <c r="F107" t="s">
        <v>32</v>
      </c>
    </row>
    <row r="108" spans="1:6" x14ac:dyDescent="0.25">
      <c r="A108" t="s">
        <v>114</v>
      </c>
      <c r="B108">
        <v>2050</v>
      </c>
      <c r="C108" t="s">
        <v>24</v>
      </c>
      <c r="D108" t="s">
        <v>48</v>
      </c>
      <c r="E108">
        <v>35.35</v>
      </c>
      <c r="F108" t="s">
        <v>32</v>
      </c>
    </row>
    <row r="109" spans="1:6" x14ac:dyDescent="0.25">
      <c r="A109" t="s">
        <v>114</v>
      </c>
      <c r="B109">
        <v>2050</v>
      </c>
      <c r="C109" t="s">
        <v>24</v>
      </c>
      <c r="D109" t="s">
        <v>40</v>
      </c>
      <c r="E109">
        <v>1.65</v>
      </c>
      <c r="F109" t="s">
        <v>32</v>
      </c>
    </row>
    <row r="110" spans="1:6" x14ac:dyDescent="0.25">
      <c r="A110" t="s">
        <v>114</v>
      </c>
      <c r="B110">
        <v>2050</v>
      </c>
      <c r="C110" t="s">
        <v>24</v>
      </c>
      <c r="D110" t="s">
        <v>46</v>
      </c>
      <c r="E110">
        <v>4.1500000000000004</v>
      </c>
      <c r="F110" t="s">
        <v>32</v>
      </c>
    </row>
    <row r="111" spans="1:6" x14ac:dyDescent="0.25">
      <c r="A111" t="s">
        <v>114</v>
      </c>
      <c r="B111">
        <v>2050</v>
      </c>
      <c r="C111" t="s">
        <v>24</v>
      </c>
      <c r="D111" t="s">
        <v>44</v>
      </c>
      <c r="E111">
        <v>35.15</v>
      </c>
      <c r="F111" t="s">
        <v>32</v>
      </c>
    </row>
    <row r="112" spans="1:6" x14ac:dyDescent="0.25">
      <c r="A112" t="s">
        <v>114</v>
      </c>
      <c r="B112">
        <v>2050</v>
      </c>
      <c r="C112" t="s">
        <v>24</v>
      </c>
      <c r="D112" t="s">
        <v>49</v>
      </c>
      <c r="E112">
        <v>43.25</v>
      </c>
      <c r="F112" t="s">
        <v>32</v>
      </c>
    </row>
    <row r="113" spans="1:6" x14ac:dyDescent="0.25">
      <c r="A113" t="s">
        <v>114</v>
      </c>
      <c r="B113">
        <v>2050</v>
      </c>
      <c r="C113" t="s">
        <v>26</v>
      </c>
      <c r="D113" t="s">
        <v>45</v>
      </c>
      <c r="E113">
        <v>89.55</v>
      </c>
      <c r="F113" t="s">
        <v>32</v>
      </c>
    </row>
    <row r="114" spans="1:6" x14ac:dyDescent="0.25">
      <c r="A114" t="s">
        <v>114</v>
      </c>
      <c r="B114">
        <v>2050</v>
      </c>
      <c r="C114" t="s">
        <v>26</v>
      </c>
      <c r="D114" t="s">
        <v>50</v>
      </c>
      <c r="E114">
        <v>112.25</v>
      </c>
      <c r="F114" t="s">
        <v>32</v>
      </c>
    </row>
    <row r="115" spans="1:6" x14ac:dyDescent="0.25">
      <c r="A115" t="s">
        <v>114</v>
      </c>
      <c r="B115">
        <v>2050</v>
      </c>
      <c r="C115" t="s">
        <v>26</v>
      </c>
      <c r="D115" t="s">
        <v>42</v>
      </c>
      <c r="E115">
        <v>25.5</v>
      </c>
      <c r="F115" t="s">
        <v>32</v>
      </c>
    </row>
    <row r="116" spans="1:6" x14ac:dyDescent="0.25">
      <c r="A116" t="s">
        <v>114</v>
      </c>
      <c r="B116">
        <v>2050</v>
      </c>
      <c r="C116" t="s">
        <v>26</v>
      </c>
      <c r="D116" t="s">
        <v>47</v>
      </c>
      <c r="E116">
        <v>32.950000000000003</v>
      </c>
      <c r="F116" t="s">
        <v>32</v>
      </c>
    </row>
    <row r="117" spans="1:6" x14ac:dyDescent="0.25">
      <c r="A117" t="s">
        <v>114</v>
      </c>
      <c r="B117">
        <v>2050</v>
      </c>
      <c r="C117" t="s">
        <v>26</v>
      </c>
      <c r="D117" t="s">
        <v>43</v>
      </c>
      <c r="E117">
        <v>39.5</v>
      </c>
      <c r="F117" t="s">
        <v>32</v>
      </c>
    </row>
    <row r="118" spans="1:6" x14ac:dyDescent="0.25">
      <c r="A118" t="s">
        <v>114</v>
      </c>
      <c r="B118">
        <v>2050</v>
      </c>
      <c r="C118" t="s">
        <v>26</v>
      </c>
      <c r="D118" t="s">
        <v>48</v>
      </c>
      <c r="E118">
        <v>51.65</v>
      </c>
      <c r="F118" t="s">
        <v>32</v>
      </c>
    </row>
    <row r="119" spans="1:6" x14ac:dyDescent="0.25">
      <c r="A119" t="s">
        <v>114</v>
      </c>
      <c r="B119">
        <v>2050</v>
      </c>
      <c r="C119" t="s">
        <v>26</v>
      </c>
      <c r="D119" t="s">
        <v>40</v>
      </c>
      <c r="E119">
        <v>8.15</v>
      </c>
      <c r="F119" t="s">
        <v>32</v>
      </c>
    </row>
    <row r="120" spans="1:6" x14ac:dyDescent="0.25">
      <c r="A120" t="s">
        <v>114</v>
      </c>
      <c r="B120">
        <v>2050</v>
      </c>
      <c r="C120" t="s">
        <v>26</v>
      </c>
      <c r="D120" t="s">
        <v>46</v>
      </c>
      <c r="E120">
        <v>10.15</v>
      </c>
      <c r="F120" t="s">
        <v>32</v>
      </c>
    </row>
    <row r="121" spans="1:6" x14ac:dyDescent="0.25">
      <c r="A121" t="s">
        <v>114</v>
      </c>
      <c r="B121">
        <v>2050</v>
      </c>
      <c r="C121" t="s">
        <v>26</v>
      </c>
      <c r="D121" t="s">
        <v>44</v>
      </c>
      <c r="E121">
        <v>52.45</v>
      </c>
      <c r="F121" t="s">
        <v>32</v>
      </c>
    </row>
    <row r="122" spans="1:6" x14ac:dyDescent="0.25">
      <c r="A122" t="s">
        <v>114</v>
      </c>
      <c r="B122">
        <v>2050</v>
      </c>
      <c r="C122" t="s">
        <v>26</v>
      </c>
      <c r="D122" t="s">
        <v>49</v>
      </c>
      <c r="E122">
        <v>67.3</v>
      </c>
      <c r="F122" t="s">
        <v>32</v>
      </c>
    </row>
  </sheetData>
  <mergeCells count="1">
    <mergeCell ref="A1:F1"/>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5432-6956-4490-94B5-2250EBDA088A}">
  <sheetPr>
    <tabColor rgb="FF7030A0"/>
  </sheetPr>
  <dimension ref="A1:Q42"/>
  <sheetViews>
    <sheetView workbookViewId="0">
      <selection activeCell="A2" sqref="A1:Q1048576"/>
    </sheetView>
  </sheetViews>
  <sheetFormatPr defaultRowHeight="15" x14ac:dyDescent="0.25"/>
  <cols>
    <col min="1" max="5" width="9.140625" style="18"/>
    <col min="6" max="6" width="14.140625" style="18" customWidth="1"/>
    <col min="7" max="17" width="9.140625" style="18"/>
  </cols>
  <sheetData>
    <row r="1" spans="1:8" ht="151.5" customHeight="1" x14ac:dyDescent="0.25">
      <c r="A1" s="29" t="s">
        <v>115</v>
      </c>
      <c r="B1" s="29"/>
      <c r="C1" s="29"/>
      <c r="D1" s="29"/>
      <c r="E1" s="29"/>
      <c r="F1" s="29"/>
      <c r="G1" s="29"/>
      <c r="H1" s="29"/>
    </row>
    <row r="2" spans="1:8" x14ac:dyDescent="0.25">
      <c r="A2" s="22" t="s">
        <v>1</v>
      </c>
      <c r="B2" s="22" t="s">
        <v>7</v>
      </c>
      <c r="C2" s="22" t="s">
        <v>3</v>
      </c>
      <c r="D2" s="22" t="s">
        <v>38</v>
      </c>
      <c r="E2" s="18" t="s">
        <v>89</v>
      </c>
      <c r="F2" s="22" t="s">
        <v>103</v>
      </c>
      <c r="G2" s="22" t="s">
        <v>8</v>
      </c>
      <c r="H2" s="22" t="s">
        <v>9</v>
      </c>
    </row>
    <row r="3" spans="1:8" x14ac:dyDescent="0.25">
      <c r="A3" s="22" t="s">
        <v>116</v>
      </c>
      <c r="B3" s="22">
        <v>2030</v>
      </c>
      <c r="C3" s="22" t="s">
        <v>117</v>
      </c>
      <c r="D3" s="18" t="s">
        <v>40</v>
      </c>
      <c r="E3" s="18" t="s">
        <v>19</v>
      </c>
      <c r="F3" s="22">
        <v>5.8</v>
      </c>
      <c r="G3" s="22">
        <v>43.074166737000041</v>
      </c>
      <c r="H3" s="22" t="s">
        <v>15</v>
      </c>
    </row>
    <row r="4" spans="1:8" x14ac:dyDescent="0.25">
      <c r="A4" s="22" t="s">
        <v>116</v>
      </c>
      <c r="B4" s="22">
        <v>2030</v>
      </c>
      <c r="C4" s="22" t="s">
        <v>118</v>
      </c>
      <c r="D4" s="18" t="s">
        <v>40</v>
      </c>
      <c r="E4" s="18" t="s">
        <v>19</v>
      </c>
      <c r="F4" s="22">
        <v>5.8</v>
      </c>
      <c r="G4" s="22">
        <v>23.67916670000011</v>
      </c>
      <c r="H4" s="22" t="s">
        <v>15</v>
      </c>
    </row>
    <row r="5" spans="1:8" x14ac:dyDescent="0.25">
      <c r="A5" s="22" t="s">
        <v>116</v>
      </c>
      <c r="B5" s="22">
        <v>2050</v>
      </c>
      <c r="C5" s="22" t="s">
        <v>118</v>
      </c>
      <c r="D5" s="18" t="s">
        <v>40</v>
      </c>
      <c r="E5" s="18" t="s">
        <v>19</v>
      </c>
      <c r="F5" s="22">
        <v>7.1</v>
      </c>
      <c r="G5" s="22">
        <v>43.658250032999945</v>
      </c>
      <c r="H5" s="22" t="s">
        <v>15</v>
      </c>
    </row>
    <row r="6" spans="1:8" x14ac:dyDescent="0.25">
      <c r="A6" s="22" t="s">
        <v>116</v>
      </c>
      <c r="B6" s="22">
        <v>2050</v>
      </c>
      <c r="C6" s="22" t="s">
        <v>117</v>
      </c>
      <c r="D6" s="22" t="s">
        <v>40</v>
      </c>
      <c r="E6" s="18" t="s">
        <v>19</v>
      </c>
      <c r="F6" s="22">
        <v>7.1</v>
      </c>
      <c r="G6" s="22">
        <v>58.9077499670002</v>
      </c>
      <c r="H6" s="22" t="s">
        <v>15</v>
      </c>
    </row>
    <row r="7" spans="1:8" x14ac:dyDescent="0.25">
      <c r="A7" s="22" t="s">
        <v>116</v>
      </c>
      <c r="B7" s="22">
        <v>2030</v>
      </c>
      <c r="C7" s="22" t="s">
        <v>117</v>
      </c>
      <c r="D7" s="18" t="s">
        <v>46</v>
      </c>
      <c r="E7" s="18" t="s">
        <v>17</v>
      </c>
      <c r="F7" s="22">
        <v>7.8</v>
      </c>
      <c r="G7" s="22">
        <v>52.147333396999898</v>
      </c>
      <c r="H7" s="22" t="s">
        <v>15</v>
      </c>
    </row>
    <row r="8" spans="1:8" x14ac:dyDescent="0.25">
      <c r="A8" s="22" t="s">
        <v>116</v>
      </c>
      <c r="B8" s="22">
        <v>2030</v>
      </c>
      <c r="C8" s="22" t="s">
        <v>118</v>
      </c>
      <c r="D8" s="18" t="s">
        <v>46</v>
      </c>
      <c r="E8" s="18" t="s">
        <v>17</v>
      </c>
      <c r="F8" s="22">
        <v>7.8</v>
      </c>
      <c r="G8" s="22">
        <v>32.440666670000041</v>
      </c>
      <c r="H8" s="22" t="s">
        <v>15</v>
      </c>
    </row>
    <row r="9" spans="1:8" x14ac:dyDescent="0.25">
      <c r="A9" s="22" t="s">
        <v>116</v>
      </c>
      <c r="B9" s="22">
        <v>2050</v>
      </c>
      <c r="C9" s="22" t="s">
        <v>118</v>
      </c>
      <c r="D9" s="18" t="s">
        <v>46</v>
      </c>
      <c r="E9" s="18" t="s">
        <v>17</v>
      </c>
      <c r="F9" s="22">
        <v>14.1</v>
      </c>
      <c r="G9" s="22">
        <v>63.229083302999925</v>
      </c>
      <c r="H9" s="22" t="s">
        <v>15</v>
      </c>
    </row>
    <row r="10" spans="1:8" x14ac:dyDescent="0.25">
      <c r="A10" s="22" t="s">
        <v>116</v>
      </c>
      <c r="B10" s="22">
        <v>2050</v>
      </c>
      <c r="C10" s="22" t="s">
        <v>117</v>
      </c>
      <c r="D10" s="22" t="s">
        <v>46</v>
      </c>
      <c r="E10" s="18" t="s">
        <v>17</v>
      </c>
      <c r="F10" s="22">
        <v>14.1</v>
      </c>
      <c r="G10" s="22">
        <v>88.091666607000093</v>
      </c>
      <c r="H10" s="22" t="s">
        <v>15</v>
      </c>
    </row>
    <row r="11" spans="1:8" x14ac:dyDescent="0.25">
      <c r="A11" s="22" t="s">
        <v>116</v>
      </c>
      <c r="B11" s="22">
        <v>2030</v>
      </c>
      <c r="C11" s="22" t="s">
        <v>117</v>
      </c>
      <c r="D11" s="18" t="s">
        <v>42</v>
      </c>
      <c r="E11" s="18" t="s">
        <v>19</v>
      </c>
      <c r="F11" s="22">
        <v>23.2</v>
      </c>
      <c r="G11" s="22">
        <v>138.06650006699988</v>
      </c>
      <c r="H11" s="22" t="s">
        <v>15</v>
      </c>
    </row>
    <row r="12" spans="1:8" x14ac:dyDescent="0.25">
      <c r="A12" s="22" t="s">
        <v>116</v>
      </c>
      <c r="B12" s="22">
        <v>2030</v>
      </c>
      <c r="C12" s="22" t="s">
        <v>118</v>
      </c>
      <c r="D12" s="18" t="s">
        <v>42</v>
      </c>
      <c r="E12" s="18" t="s">
        <v>19</v>
      </c>
      <c r="F12" s="22">
        <v>23.2</v>
      </c>
      <c r="G12" s="22">
        <v>87.547000033000018</v>
      </c>
      <c r="H12" s="22" t="s">
        <v>15</v>
      </c>
    </row>
    <row r="13" spans="1:8" x14ac:dyDescent="0.25">
      <c r="A13" s="22" t="s">
        <v>116</v>
      </c>
      <c r="B13" s="22">
        <v>2050</v>
      </c>
      <c r="C13" s="22" t="s">
        <v>118</v>
      </c>
      <c r="D13" s="18" t="s">
        <v>42</v>
      </c>
      <c r="E13" s="18" t="s">
        <v>19</v>
      </c>
      <c r="F13" s="22">
        <v>28.3</v>
      </c>
      <c r="G13" s="22">
        <v>148.06291663000002</v>
      </c>
      <c r="H13" s="22" t="s">
        <v>15</v>
      </c>
    </row>
    <row r="14" spans="1:8" x14ac:dyDescent="0.25">
      <c r="A14" s="22" t="s">
        <v>116</v>
      </c>
      <c r="B14" s="22">
        <v>2050</v>
      </c>
      <c r="C14" s="22" t="s">
        <v>117</v>
      </c>
      <c r="D14" s="22" t="s">
        <v>42</v>
      </c>
      <c r="E14" s="18" t="s">
        <v>19</v>
      </c>
      <c r="F14" s="22">
        <v>28.3</v>
      </c>
      <c r="G14" s="22">
        <v>214.92991662999987</v>
      </c>
      <c r="H14" s="22" t="s">
        <v>15</v>
      </c>
    </row>
    <row r="15" spans="1:8" x14ac:dyDescent="0.25">
      <c r="A15" s="22" t="s">
        <v>116</v>
      </c>
      <c r="B15" s="22">
        <v>2030</v>
      </c>
      <c r="C15" s="22" t="s">
        <v>117</v>
      </c>
      <c r="D15" s="18" t="s">
        <v>47</v>
      </c>
      <c r="E15" s="18" t="s">
        <v>17</v>
      </c>
      <c r="F15" s="22">
        <v>31.2</v>
      </c>
      <c r="G15" s="22">
        <v>182.79800003399987</v>
      </c>
      <c r="H15" s="22" t="s">
        <v>15</v>
      </c>
    </row>
    <row r="16" spans="1:8" x14ac:dyDescent="0.25">
      <c r="A16" s="22" t="s">
        <v>116</v>
      </c>
      <c r="B16" s="22">
        <v>2030</v>
      </c>
      <c r="C16" s="22" t="s">
        <v>118</v>
      </c>
      <c r="D16" s="18" t="s">
        <v>47</v>
      </c>
      <c r="E16" s="18" t="s">
        <v>17</v>
      </c>
      <c r="F16" s="22">
        <v>31.2</v>
      </c>
      <c r="G16" s="22">
        <v>107.2278333700001</v>
      </c>
      <c r="H16" s="22" t="s">
        <v>15</v>
      </c>
    </row>
    <row r="17" spans="1:11" x14ac:dyDescent="0.25">
      <c r="A17" s="22" t="s">
        <v>116</v>
      </c>
      <c r="B17" s="22">
        <v>2030</v>
      </c>
      <c r="C17" s="22" t="s">
        <v>117</v>
      </c>
      <c r="D17" s="18" t="s">
        <v>43</v>
      </c>
      <c r="E17" s="18" t="s">
        <v>19</v>
      </c>
      <c r="F17" s="22">
        <v>40.6</v>
      </c>
      <c r="G17" s="22">
        <v>278.14966670699982</v>
      </c>
      <c r="H17" s="22" t="s">
        <v>15</v>
      </c>
    </row>
    <row r="18" spans="1:11" x14ac:dyDescent="0.25">
      <c r="A18" s="22" t="s">
        <v>116</v>
      </c>
      <c r="B18" s="22">
        <v>2030</v>
      </c>
      <c r="C18" s="22" t="s">
        <v>118</v>
      </c>
      <c r="D18" s="18" t="s">
        <v>43</v>
      </c>
      <c r="E18" s="18" t="s">
        <v>19</v>
      </c>
      <c r="F18" s="22">
        <v>40.6</v>
      </c>
      <c r="G18" s="22">
        <v>162.28833329999998</v>
      </c>
      <c r="H18" s="22" t="s">
        <v>15</v>
      </c>
    </row>
    <row r="19" spans="1:11" x14ac:dyDescent="0.25">
      <c r="A19" s="22" t="s">
        <v>116</v>
      </c>
      <c r="B19" s="22">
        <v>2050</v>
      </c>
      <c r="C19" s="22" t="s">
        <v>118</v>
      </c>
      <c r="D19" s="18" t="s">
        <v>43</v>
      </c>
      <c r="E19" s="18" t="s">
        <v>19</v>
      </c>
      <c r="F19" s="22">
        <v>49.6</v>
      </c>
      <c r="G19" s="22">
        <v>262.73058330000003</v>
      </c>
      <c r="H19" s="22" t="s">
        <v>15</v>
      </c>
    </row>
    <row r="20" spans="1:11" x14ac:dyDescent="0.25">
      <c r="A20" s="22" t="s">
        <v>116</v>
      </c>
      <c r="B20" s="22">
        <v>2050</v>
      </c>
      <c r="C20" s="22" t="s">
        <v>117</v>
      </c>
      <c r="D20" s="22" t="s">
        <v>43</v>
      </c>
      <c r="E20" s="18" t="s">
        <v>19</v>
      </c>
      <c r="F20" s="22">
        <v>49.6</v>
      </c>
      <c r="G20" s="22">
        <v>406.01549963700006</v>
      </c>
      <c r="H20" s="22" t="s">
        <v>15</v>
      </c>
    </row>
    <row r="21" spans="1:11" x14ac:dyDescent="0.25">
      <c r="A21" s="22" t="s">
        <v>116</v>
      </c>
      <c r="B21" s="22">
        <v>2030</v>
      </c>
      <c r="C21" s="22" t="s">
        <v>117</v>
      </c>
      <c r="D21" s="18" t="s">
        <v>48</v>
      </c>
      <c r="E21" s="18" t="s">
        <v>17</v>
      </c>
      <c r="F21" s="22">
        <v>54.5</v>
      </c>
      <c r="G21" s="22">
        <v>320.00649969699998</v>
      </c>
      <c r="H21" s="22" t="s">
        <v>15</v>
      </c>
    </row>
    <row r="22" spans="1:11" x14ac:dyDescent="0.25">
      <c r="A22" s="22" t="s">
        <v>116</v>
      </c>
      <c r="B22" s="22">
        <v>2030</v>
      </c>
      <c r="C22" s="22" t="s">
        <v>118</v>
      </c>
      <c r="D22" s="18" t="s">
        <v>48</v>
      </c>
      <c r="E22" s="18" t="s">
        <v>17</v>
      </c>
      <c r="F22" s="22">
        <v>54.5</v>
      </c>
      <c r="G22" s="22">
        <v>219.97050000000002</v>
      </c>
      <c r="H22" s="22" t="s">
        <v>15</v>
      </c>
    </row>
    <row r="23" spans="1:11" x14ac:dyDescent="0.25">
      <c r="A23" s="22" t="s">
        <v>116</v>
      </c>
      <c r="B23" s="22">
        <v>2050</v>
      </c>
      <c r="C23" s="22" t="s">
        <v>117</v>
      </c>
      <c r="D23" s="22" t="s">
        <v>47</v>
      </c>
      <c r="E23" s="18" t="s">
        <v>17</v>
      </c>
      <c r="F23" s="22">
        <v>56.3</v>
      </c>
      <c r="G23" s="22">
        <v>355.94166696700029</v>
      </c>
      <c r="H23" s="22" t="s">
        <v>15</v>
      </c>
    </row>
    <row r="24" spans="1:11" x14ac:dyDescent="0.25">
      <c r="A24" s="22" t="s">
        <v>116</v>
      </c>
      <c r="B24" s="22">
        <v>2050</v>
      </c>
      <c r="C24" s="22" t="s">
        <v>118</v>
      </c>
      <c r="D24" s="18" t="s">
        <v>47</v>
      </c>
      <c r="E24" s="18" t="s">
        <v>17</v>
      </c>
      <c r="F24" s="22">
        <v>56.3</v>
      </c>
      <c r="G24" s="22">
        <v>225.7036667000001</v>
      </c>
      <c r="H24" s="22" t="s">
        <v>15</v>
      </c>
    </row>
    <row r="25" spans="1:11" x14ac:dyDescent="0.25">
      <c r="A25" s="22" t="s">
        <v>116</v>
      </c>
      <c r="B25" s="22">
        <v>2030</v>
      </c>
      <c r="C25" s="22" t="s">
        <v>117</v>
      </c>
      <c r="D25" s="18" t="s">
        <v>44</v>
      </c>
      <c r="E25" s="18" t="s">
        <v>19</v>
      </c>
      <c r="F25" s="22">
        <v>58.1</v>
      </c>
      <c r="G25" s="22">
        <v>363.11183303699977</v>
      </c>
      <c r="H25" s="22" t="s">
        <v>15</v>
      </c>
    </row>
    <row r="26" spans="1:11" x14ac:dyDescent="0.25">
      <c r="A26" s="22" t="s">
        <v>116</v>
      </c>
      <c r="B26" s="22">
        <v>2030</v>
      </c>
      <c r="C26" s="22" t="s">
        <v>118</v>
      </c>
      <c r="D26" s="18" t="s">
        <v>44</v>
      </c>
      <c r="E26" s="18" t="s">
        <v>19</v>
      </c>
      <c r="F26" s="22">
        <v>58.1</v>
      </c>
      <c r="G26" s="22">
        <v>250.39466671000002</v>
      </c>
      <c r="H26" s="22" t="s">
        <v>15</v>
      </c>
    </row>
    <row r="27" spans="1:11" x14ac:dyDescent="0.25">
      <c r="A27" s="22" t="s">
        <v>116</v>
      </c>
      <c r="B27" s="22">
        <v>2050</v>
      </c>
      <c r="C27" s="22" t="s">
        <v>117</v>
      </c>
      <c r="D27" s="22" t="s">
        <v>44</v>
      </c>
      <c r="E27" s="18" t="s">
        <v>19</v>
      </c>
      <c r="F27" s="22">
        <v>70.8</v>
      </c>
      <c r="G27" s="22">
        <v>570.67266630000006</v>
      </c>
      <c r="H27" s="22" t="s">
        <v>15</v>
      </c>
    </row>
    <row r="28" spans="1:11" x14ac:dyDescent="0.25">
      <c r="A28" s="22" t="s">
        <v>116</v>
      </c>
      <c r="B28" s="22">
        <v>2050</v>
      </c>
      <c r="C28" s="22" t="s">
        <v>118</v>
      </c>
      <c r="D28" s="18" t="s">
        <v>44</v>
      </c>
      <c r="E28" s="18" t="s">
        <v>19</v>
      </c>
      <c r="F28" s="22">
        <v>70.8</v>
      </c>
      <c r="G28" s="22">
        <v>390.41124996999974</v>
      </c>
      <c r="H28" s="22" t="s">
        <v>15</v>
      </c>
    </row>
    <row r="29" spans="1:11" x14ac:dyDescent="0.25">
      <c r="A29" s="22" t="s">
        <v>116</v>
      </c>
      <c r="B29" s="22">
        <v>2030</v>
      </c>
      <c r="C29" s="22" t="s">
        <v>117</v>
      </c>
      <c r="D29" s="18" t="s">
        <v>49</v>
      </c>
      <c r="E29" s="18" t="s">
        <v>17</v>
      </c>
      <c r="F29" s="22">
        <v>77.900000000000006</v>
      </c>
      <c r="G29" s="22">
        <v>405.46550003700008</v>
      </c>
      <c r="H29" s="22" t="s">
        <v>15</v>
      </c>
    </row>
    <row r="30" spans="1:11" x14ac:dyDescent="0.25">
      <c r="A30" s="22" t="s">
        <v>116</v>
      </c>
      <c r="B30" s="22">
        <v>2030</v>
      </c>
      <c r="C30" s="22" t="s">
        <v>118</v>
      </c>
      <c r="D30" s="18" t="s">
        <v>49</v>
      </c>
      <c r="E30" s="18" t="s">
        <v>17</v>
      </c>
      <c r="F30" s="22">
        <v>77.900000000000006</v>
      </c>
      <c r="G30" s="22">
        <v>294.12699996000003</v>
      </c>
      <c r="H30" s="22" t="s">
        <v>15</v>
      </c>
      <c r="K30" s="18" t="s">
        <v>119</v>
      </c>
    </row>
    <row r="31" spans="1:11" x14ac:dyDescent="0.25">
      <c r="A31" s="22" t="s">
        <v>116</v>
      </c>
      <c r="B31" s="22">
        <v>2050</v>
      </c>
      <c r="C31" s="22" t="s">
        <v>117</v>
      </c>
      <c r="D31" s="22" t="s">
        <v>48</v>
      </c>
      <c r="E31" s="18" t="s">
        <v>17</v>
      </c>
      <c r="F31" s="22">
        <v>98.5</v>
      </c>
      <c r="G31" s="22">
        <v>546.58816663300001</v>
      </c>
      <c r="H31" s="22" t="s">
        <v>15</v>
      </c>
    </row>
    <row r="32" spans="1:11" x14ac:dyDescent="0.25">
      <c r="A32" s="22" t="s">
        <v>116</v>
      </c>
      <c r="B32" s="22">
        <v>2050</v>
      </c>
      <c r="C32" s="22" t="s">
        <v>118</v>
      </c>
      <c r="D32" s="18" t="s">
        <v>48</v>
      </c>
      <c r="E32" s="18" t="s">
        <v>17</v>
      </c>
      <c r="F32" s="22">
        <v>98.5</v>
      </c>
      <c r="G32" s="22">
        <v>416.29791633000013</v>
      </c>
      <c r="H32" s="22" t="s">
        <v>15</v>
      </c>
    </row>
    <row r="33" spans="1:8" x14ac:dyDescent="0.25">
      <c r="A33" s="22" t="s">
        <v>116</v>
      </c>
      <c r="B33" s="22">
        <v>2030</v>
      </c>
      <c r="C33" s="22" t="s">
        <v>117</v>
      </c>
      <c r="D33" s="18" t="s">
        <v>45</v>
      </c>
      <c r="E33" s="18" t="s">
        <v>19</v>
      </c>
      <c r="F33" s="22">
        <v>116.1</v>
      </c>
      <c r="G33" s="22">
        <v>716.03033370699973</v>
      </c>
      <c r="H33" s="22" t="s">
        <v>15</v>
      </c>
    </row>
    <row r="34" spans="1:8" x14ac:dyDescent="0.25">
      <c r="A34" s="22" t="s">
        <v>116</v>
      </c>
      <c r="B34" s="22">
        <v>2030</v>
      </c>
      <c r="C34" s="22" t="s">
        <v>118</v>
      </c>
      <c r="D34" s="18" t="s">
        <v>45</v>
      </c>
      <c r="E34" s="18" t="s">
        <v>19</v>
      </c>
      <c r="F34" s="22">
        <v>116.1</v>
      </c>
      <c r="G34" s="22">
        <v>489.97833334000018</v>
      </c>
      <c r="H34" s="22" t="s">
        <v>15</v>
      </c>
    </row>
    <row r="35" spans="1:8" x14ac:dyDescent="0.25">
      <c r="A35" s="22" t="s">
        <v>116</v>
      </c>
      <c r="B35" s="22">
        <v>2050</v>
      </c>
      <c r="C35" s="22" t="s">
        <v>117</v>
      </c>
      <c r="D35" s="22" t="s">
        <v>49</v>
      </c>
      <c r="E35" s="18" t="s">
        <v>17</v>
      </c>
      <c r="F35" s="22">
        <v>140.69999999999999</v>
      </c>
      <c r="G35" s="22">
        <v>750.61066629999993</v>
      </c>
      <c r="H35" s="22" t="s">
        <v>15</v>
      </c>
    </row>
    <row r="36" spans="1:8" x14ac:dyDescent="0.25">
      <c r="A36" s="22" t="s">
        <v>116</v>
      </c>
      <c r="B36" s="22">
        <v>2050</v>
      </c>
      <c r="C36" s="22" t="s">
        <v>118</v>
      </c>
      <c r="D36" s="18" t="s">
        <v>49</v>
      </c>
      <c r="E36" s="18" t="s">
        <v>17</v>
      </c>
      <c r="F36" s="22">
        <v>140.69999999999999</v>
      </c>
      <c r="G36" s="22">
        <v>549.63533365999979</v>
      </c>
      <c r="H36" s="22" t="s">
        <v>15</v>
      </c>
    </row>
    <row r="37" spans="1:8" x14ac:dyDescent="0.25">
      <c r="A37" s="22" t="s">
        <v>116</v>
      </c>
      <c r="B37" s="22">
        <v>2050</v>
      </c>
      <c r="C37" s="22" t="s">
        <v>117</v>
      </c>
      <c r="D37" s="22" t="s">
        <v>45</v>
      </c>
      <c r="E37" s="18" t="s">
        <v>19</v>
      </c>
      <c r="F37" s="22">
        <v>141.69999999999999</v>
      </c>
      <c r="G37" s="22">
        <v>1094.2314169599999</v>
      </c>
      <c r="H37" s="22" t="s">
        <v>15</v>
      </c>
    </row>
    <row r="38" spans="1:8" x14ac:dyDescent="0.25">
      <c r="A38" s="22" t="s">
        <v>116</v>
      </c>
      <c r="B38" s="22">
        <v>2050</v>
      </c>
      <c r="C38" s="22" t="s">
        <v>118</v>
      </c>
      <c r="D38" s="18" t="s">
        <v>45</v>
      </c>
      <c r="E38" s="18" t="s">
        <v>19</v>
      </c>
      <c r="F38" s="22">
        <v>141.69999999999999</v>
      </c>
      <c r="G38" s="22">
        <v>708.16366665999976</v>
      </c>
      <c r="H38" s="22" t="s">
        <v>15</v>
      </c>
    </row>
    <row r="39" spans="1:8" x14ac:dyDescent="0.25">
      <c r="A39" s="22" t="s">
        <v>116</v>
      </c>
      <c r="B39" s="22">
        <v>2030</v>
      </c>
      <c r="C39" s="22" t="s">
        <v>117</v>
      </c>
      <c r="D39" s="18" t="s">
        <v>50</v>
      </c>
      <c r="E39" s="18" t="s">
        <v>17</v>
      </c>
      <c r="F39" s="22">
        <v>155.80000000000001</v>
      </c>
      <c r="G39" s="22">
        <v>667.48000036699977</v>
      </c>
      <c r="H39" s="22" t="s">
        <v>15</v>
      </c>
    </row>
    <row r="40" spans="1:8" x14ac:dyDescent="0.25">
      <c r="A40" s="22" t="s">
        <v>116</v>
      </c>
      <c r="B40" s="22">
        <v>2030</v>
      </c>
      <c r="C40" s="22" t="s">
        <v>118</v>
      </c>
      <c r="D40" s="18" t="s">
        <v>50</v>
      </c>
      <c r="E40" s="18" t="s">
        <v>17</v>
      </c>
      <c r="F40" s="22">
        <v>155.80000000000001</v>
      </c>
      <c r="G40" s="22">
        <v>516.77433299000006</v>
      </c>
      <c r="H40" s="22" t="s">
        <v>15</v>
      </c>
    </row>
    <row r="41" spans="1:8" x14ac:dyDescent="0.25">
      <c r="A41" s="22" t="s">
        <v>116</v>
      </c>
      <c r="B41" s="22">
        <v>2050</v>
      </c>
      <c r="C41" s="22" t="s">
        <v>117</v>
      </c>
      <c r="D41" s="22" t="s">
        <v>50</v>
      </c>
      <c r="E41" s="18" t="s">
        <v>17</v>
      </c>
      <c r="F41" s="22">
        <v>281.39999999999998</v>
      </c>
      <c r="G41" s="22">
        <v>1307.995333633</v>
      </c>
      <c r="H41" s="22" t="s">
        <v>15</v>
      </c>
    </row>
    <row r="42" spans="1:8" x14ac:dyDescent="0.25">
      <c r="A42" s="22" t="s">
        <v>116</v>
      </c>
      <c r="B42" s="22">
        <v>2050</v>
      </c>
      <c r="C42" s="22" t="s">
        <v>118</v>
      </c>
      <c r="D42" s="18" t="s">
        <v>50</v>
      </c>
      <c r="E42" s="18" t="s">
        <v>17</v>
      </c>
      <c r="F42" s="22">
        <v>281.39999999999998</v>
      </c>
      <c r="G42" s="22">
        <v>941.33800032999989</v>
      </c>
      <c r="H42" s="22" t="s">
        <v>15</v>
      </c>
    </row>
  </sheetData>
  <mergeCells count="1">
    <mergeCell ref="A1:H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154E-4661-4296-A48C-68A67952A5BF}">
  <sheetPr>
    <tabColor rgb="FF7030A0"/>
  </sheetPr>
  <dimension ref="A1:R32"/>
  <sheetViews>
    <sheetView workbookViewId="0">
      <selection activeCell="A2" sqref="A1:R1048576"/>
    </sheetView>
  </sheetViews>
  <sheetFormatPr defaultRowHeight="15" x14ac:dyDescent="0.25"/>
  <cols>
    <col min="1" max="18" width="9.140625" style="18"/>
  </cols>
  <sheetData>
    <row r="1" spans="1:12" ht="150.75" customHeight="1" x14ac:dyDescent="0.25">
      <c r="A1" s="29" t="s">
        <v>120</v>
      </c>
      <c r="B1" s="29"/>
      <c r="C1" s="29"/>
      <c r="D1" s="29"/>
      <c r="E1" s="29"/>
      <c r="F1" s="29"/>
      <c r="G1" s="29"/>
      <c r="H1" s="29"/>
      <c r="I1" s="29"/>
      <c r="J1" s="29"/>
      <c r="K1" s="29"/>
      <c r="L1" s="29"/>
    </row>
    <row r="2" spans="1:12" x14ac:dyDescent="0.25">
      <c r="A2" s="22" t="s">
        <v>1</v>
      </c>
      <c r="B2" s="22" t="s">
        <v>7</v>
      </c>
      <c r="C2" s="22" t="s">
        <v>121</v>
      </c>
      <c r="D2" s="22" t="s">
        <v>38</v>
      </c>
      <c r="E2" s="22" t="s">
        <v>103</v>
      </c>
      <c r="F2" s="22" t="s">
        <v>8</v>
      </c>
      <c r="G2" s="22" t="s">
        <v>9</v>
      </c>
      <c r="H2" s="22" t="s">
        <v>122</v>
      </c>
    </row>
    <row r="3" spans="1:12" x14ac:dyDescent="0.25">
      <c r="A3" s="22" t="s">
        <v>123</v>
      </c>
      <c r="B3" s="22">
        <v>2030</v>
      </c>
      <c r="C3" s="22" t="s">
        <v>124</v>
      </c>
      <c r="D3" s="22" t="s">
        <v>46</v>
      </c>
      <c r="E3" s="22">
        <v>7.8</v>
      </c>
      <c r="F3" s="22">
        <v>32.418833370000129</v>
      </c>
      <c r="G3" s="22" t="s">
        <v>15</v>
      </c>
    </row>
    <row r="4" spans="1:12" x14ac:dyDescent="0.25">
      <c r="A4" s="22" t="s">
        <v>123</v>
      </c>
      <c r="B4" s="22">
        <v>2030</v>
      </c>
      <c r="C4" s="22" t="s">
        <v>125</v>
      </c>
      <c r="D4" s="22" t="s">
        <v>46</v>
      </c>
      <c r="E4" s="22">
        <v>7.8</v>
      </c>
      <c r="F4" s="22">
        <v>32.611333337000133</v>
      </c>
      <c r="G4" s="22" t="s">
        <v>15</v>
      </c>
    </row>
    <row r="5" spans="1:12" x14ac:dyDescent="0.25">
      <c r="A5" s="22" t="s">
        <v>123</v>
      </c>
      <c r="B5" s="22">
        <v>2030</v>
      </c>
      <c r="C5" s="22" t="s">
        <v>126</v>
      </c>
      <c r="D5" s="22" t="s">
        <v>46</v>
      </c>
      <c r="E5" s="22">
        <v>7.8</v>
      </c>
      <c r="F5" s="22">
        <v>32.440666670000041</v>
      </c>
      <c r="G5" s="22" t="s">
        <v>15</v>
      </c>
    </row>
    <row r="6" spans="1:12" x14ac:dyDescent="0.25">
      <c r="A6" s="22" t="s">
        <v>123</v>
      </c>
      <c r="B6" s="22">
        <v>2050</v>
      </c>
      <c r="C6" s="22" t="s">
        <v>124</v>
      </c>
      <c r="D6" s="22" t="s">
        <v>46</v>
      </c>
      <c r="E6" s="22">
        <v>14.1</v>
      </c>
      <c r="F6" s="22">
        <v>63.223416639999982</v>
      </c>
      <c r="G6" s="22" t="s">
        <v>15</v>
      </c>
    </row>
    <row r="7" spans="1:12" x14ac:dyDescent="0.25">
      <c r="A7" s="22" t="s">
        <v>123</v>
      </c>
      <c r="B7" s="22">
        <v>2050</v>
      </c>
      <c r="C7" s="22" t="s">
        <v>125</v>
      </c>
      <c r="D7" s="22" t="s">
        <v>46</v>
      </c>
      <c r="E7" s="22">
        <v>14.1</v>
      </c>
      <c r="F7" s="22">
        <v>62.563416630000006</v>
      </c>
      <c r="G7" s="22" t="s">
        <v>15</v>
      </c>
      <c r="H7" s="23">
        <f>(F7-F12)/F12</f>
        <v>-0.71723963667003332</v>
      </c>
    </row>
    <row r="8" spans="1:12" x14ac:dyDescent="0.25">
      <c r="A8" s="22" t="s">
        <v>123</v>
      </c>
      <c r="B8" s="22">
        <v>2050</v>
      </c>
      <c r="C8" s="22" t="s">
        <v>126</v>
      </c>
      <c r="D8" s="22" t="s">
        <v>46</v>
      </c>
      <c r="E8" s="22">
        <v>14.1</v>
      </c>
      <c r="F8" s="22">
        <v>63.229083302999925</v>
      </c>
      <c r="G8" s="22" t="s">
        <v>15</v>
      </c>
    </row>
    <row r="9" spans="1:12" x14ac:dyDescent="0.25">
      <c r="A9" s="22" t="s">
        <v>123</v>
      </c>
      <c r="B9" s="22">
        <v>2030</v>
      </c>
      <c r="C9" s="22" t="s">
        <v>124</v>
      </c>
      <c r="D9" s="22" t="s">
        <v>47</v>
      </c>
      <c r="E9" s="22">
        <v>31.2</v>
      </c>
      <c r="F9" s="22">
        <v>106.49100007000027</v>
      </c>
      <c r="G9" s="22" t="s">
        <v>15</v>
      </c>
    </row>
    <row r="10" spans="1:12" x14ac:dyDescent="0.25">
      <c r="A10" s="22" t="s">
        <v>123</v>
      </c>
      <c r="B10" s="22">
        <v>2030</v>
      </c>
      <c r="C10" s="22" t="s">
        <v>125</v>
      </c>
      <c r="D10" s="22" t="s">
        <v>47</v>
      </c>
      <c r="E10" s="22">
        <v>31.2</v>
      </c>
      <c r="F10" s="22">
        <v>103.50083337300009</v>
      </c>
      <c r="G10" s="22" t="s">
        <v>15</v>
      </c>
    </row>
    <row r="11" spans="1:12" x14ac:dyDescent="0.25">
      <c r="A11" s="22" t="s">
        <v>123</v>
      </c>
      <c r="B11" s="22">
        <v>2030</v>
      </c>
      <c r="C11" s="22" t="s">
        <v>126</v>
      </c>
      <c r="D11" s="22" t="s">
        <v>47</v>
      </c>
      <c r="E11" s="22">
        <v>31.2</v>
      </c>
      <c r="F11" s="22">
        <v>107.2278333700001</v>
      </c>
      <c r="G11" s="22" t="s">
        <v>15</v>
      </c>
    </row>
    <row r="12" spans="1:12" x14ac:dyDescent="0.25">
      <c r="A12" s="22" t="s">
        <v>123</v>
      </c>
      <c r="B12" s="22">
        <v>2030</v>
      </c>
      <c r="C12" s="22" t="s">
        <v>124</v>
      </c>
      <c r="D12" s="22" t="s">
        <v>48</v>
      </c>
      <c r="E12" s="22">
        <v>54.5</v>
      </c>
      <c r="F12" s="22">
        <v>221.25950007000006</v>
      </c>
      <c r="G12" s="22" t="s">
        <v>15</v>
      </c>
    </row>
    <row r="13" spans="1:12" x14ac:dyDescent="0.25">
      <c r="A13" s="22" t="s">
        <v>123</v>
      </c>
      <c r="B13" s="22">
        <v>2030</v>
      </c>
      <c r="C13" s="22" t="s">
        <v>125</v>
      </c>
      <c r="D13" s="22" t="s">
        <v>48</v>
      </c>
      <c r="E13" s="22">
        <v>54.5</v>
      </c>
      <c r="F13" s="22">
        <v>216.0748334000001</v>
      </c>
      <c r="G13" s="22" t="s">
        <v>15</v>
      </c>
    </row>
    <row r="14" spans="1:12" x14ac:dyDescent="0.25">
      <c r="A14" s="22" t="s">
        <v>123</v>
      </c>
      <c r="B14" s="22">
        <v>2030</v>
      </c>
      <c r="C14" s="22" t="s">
        <v>126</v>
      </c>
      <c r="D14" s="22" t="s">
        <v>48</v>
      </c>
      <c r="E14" s="22">
        <v>54.5</v>
      </c>
      <c r="F14" s="22">
        <v>219.97050000000002</v>
      </c>
      <c r="G14" s="22" t="s">
        <v>15</v>
      </c>
    </row>
    <row r="15" spans="1:12" x14ac:dyDescent="0.25">
      <c r="A15" s="22" t="s">
        <v>123</v>
      </c>
      <c r="B15" s="22">
        <v>2050</v>
      </c>
      <c r="C15" s="22" t="s">
        <v>124</v>
      </c>
      <c r="D15" s="22" t="s">
        <v>47</v>
      </c>
      <c r="E15" s="22">
        <v>56.3</v>
      </c>
      <c r="F15" s="22">
        <v>231.956999967</v>
      </c>
      <c r="G15" s="22" t="s">
        <v>15</v>
      </c>
    </row>
    <row r="16" spans="1:12" x14ac:dyDescent="0.25">
      <c r="A16" s="22" t="s">
        <v>123</v>
      </c>
      <c r="B16" s="22">
        <v>2050</v>
      </c>
      <c r="C16" s="22" t="s">
        <v>125</v>
      </c>
      <c r="D16" s="22" t="s">
        <v>47</v>
      </c>
      <c r="E16" s="22">
        <v>56.3</v>
      </c>
      <c r="F16" s="22">
        <v>221.77925000699997</v>
      </c>
      <c r="G16" s="22" t="s">
        <v>15</v>
      </c>
      <c r="H16" s="23">
        <f>(F16-F21)/F21</f>
        <v>-0.46083047895847978</v>
      </c>
    </row>
    <row r="17" spans="1:8" x14ac:dyDescent="0.25">
      <c r="A17" s="22" t="s">
        <v>123</v>
      </c>
      <c r="B17" s="22">
        <v>2050</v>
      </c>
      <c r="C17" s="22" t="s">
        <v>126</v>
      </c>
      <c r="D17" s="22" t="s">
        <v>47</v>
      </c>
      <c r="E17" s="22">
        <v>56.3</v>
      </c>
      <c r="F17" s="22">
        <v>225.7036667000001</v>
      </c>
      <c r="G17" s="22" t="s">
        <v>15</v>
      </c>
    </row>
    <row r="18" spans="1:8" x14ac:dyDescent="0.25">
      <c r="A18" s="22" t="s">
        <v>123</v>
      </c>
      <c r="B18" s="22">
        <v>2030</v>
      </c>
      <c r="C18" s="22" t="s">
        <v>124</v>
      </c>
      <c r="D18" s="22" t="s">
        <v>49</v>
      </c>
      <c r="E18" s="22">
        <v>77.900000000000006</v>
      </c>
      <c r="F18" s="22">
        <v>293.43233336000003</v>
      </c>
      <c r="G18" s="22" t="s">
        <v>15</v>
      </c>
    </row>
    <row r="19" spans="1:8" x14ac:dyDescent="0.25">
      <c r="A19" s="22" t="s">
        <v>123</v>
      </c>
      <c r="B19" s="22">
        <v>2030</v>
      </c>
      <c r="C19" s="22" t="s">
        <v>125</v>
      </c>
      <c r="D19" s="22" t="s">
        <v>49</v>
      </c>
      <c r="E19" s="22">
        <v>77.900000000000006</v>
      </c>
      <c r="F19" s="22">
        <v>294.42050006000011</v>
      </c>
      <c r="G19" s="22" t="s">
        <v>15</v>
      </c>
    </row>
    <row r="20" spans="1:8" x14ac:dyDescent="0.25">
      <c r="A20" s="22" t="s">
        <v>123</v>
      </c>
      <c r="B20" s="22">
        <v>2030</v>
      </c>
      <c r="C20" s="22" t="s">
        <v>126</v>
      </c>
      <c r="D20" s="18" t="s">
        <v>49</v>
      </c>
      <c r="E20" s="22">
        <v>77.900000000000006</v>
      </c>
      <c r="F20" s="22">
        <v>294.12699996000003</v>
      </c>
      <c r="G20" s="22" t="s">
        <v>15</v>
      </c>
    </row>
    <row r="21" spans="1:8" x14ac:dyDescent="0.25">
      <c r="A21" s="22" t="s">
        <v>123</v>
      </c>
      <c r="B21" s="22">
        <v>2050</v>
      </c>
      <c r="C21" s="22" t="s">
        <v>124</v>
      </c>
      <c r="D21" s="22" t="s">
        <v>48</v>
      </c>
      <c r="E21" s="22">
        <v>98.5</v>
      </c>
      <c r="F21" s="22">
        <v>411.3349166669999</v>
      </c>
      <c r="G21" s="22" t="s">
        <v>15</v>
      </c>
    </row>
    <row r="22" spans="1:8" x14ac:dyDescent="0.25">
      <c r="A22" s="22" t="s">
        <v>123</v>
      </c>
      <c r="B22" s="22">
        <v>2050</v>
      </c>
      <c r="C22" s="22" t="s">
        <v>125</v>
      </c>
      <c r="D22" s="22" t="s">
        <v>48</v>
      </c>
      <c r="E22" s="22">
        <v>98.5</v>
      </c>
      <c r="F22" s="22">
        <v>419.06791633700016</v>
      </c>
      <c r="G22" s="22" t="s">
        <v>15</v>
      </c>
      <c r="H22" s="23">
        <f>(F22-F27)/F27</f>
        <v>-0.19011015607454501</v>
      </c>
    </row>
    <row r="23" spans="1:8" x14ac:dyDescent="0.25">
      <c r="A23" s="22" t="s">
        <v>123</v>
      </c>
      <c r="B23" s="22">
        <v>2050</v>
      </c>
      <c r="C23" s="22" t="s">
        <v>126</v>
      </c>
      <c r="D23" s="22" t="s">
        <v>48</v>
      </c>
      <c r="E23" s="22">
        <v>98.5</v>
      </c>
      <c r="F23" s="22">
        <v>416.29791633000013</v>
      </c>
      <c r="G23" s="22" t="s">
        <v>15</v>
      </c>
    </row>
    <row r="24" spans="1:8" x14ac:dyDescent="0.25">
      <c r="A24" s="22" t="s">
        <v>123</v>
      </c>
      <c r="B24" s="22">
        <v>2050</v>
      </c>
      <c r="C24" s="22" t="s">
        <v>124</v>
      </c>
      <c r="D24" s="22" t="s">
        <v>49</v>
      </c>
      <c r="E24" s="22">
        <v>140.69999999999999</v>
      </c>
      <c r="F24" s="22">
        <v>546.1408330070002</v>
      </c>
      <c r="G24" s="22" t="s">
        <v>15</v>
      </c>
    </row>
    <row r="25" spans="1:8" x14ac:dyDescent="0.25">
      <c r="A25" s="22" t="s">
        <v>123</v>
      </c>
      <c r="B25" s="22">
        <v>2050</v>
      </c>
      <c r="C25" s="22" t="s">
        <v>125</v>
      </c>
      <c r="D25" s="22" t="s">
        <v>49</v>
      </c>
      <c r="E25" s="22">
        <v>140.69999999999999</v>
      </c>
      <c r="F25" s="22">
        <v>539.9762503369999</v>
      </c>
      <c r="G25" s="22" t="s">
        <v>15</v>
      </c>
      <c r="H25" s="23">
        <f>(F25-F30)/F30</f>
        <v>-0.43165679316060501</v>
      </c>
    </row>
    <row r="26" spans="1:8" x14ac:dyDescent="0.25">
      <c r="A26" s="22" t="s">
        <v>123</v>
      </c>
      <c r="B26" s="22">
        <v>2050</v>
      </c>
      <c r="C26" s="22" t="s">
        <v>126</v>
      </c>
      <c r="D26" s="22" t="s">
        <v>49</v>
      </c>
      <c r="E26" s="22">
        <v>140.69999999999999</v>
      </c>
      <c r="F26" s="22">
        <v>549.63533365999979</v>
      </c>
      <c r="G26" s="22" t="s">
        <v>15</v>
      </c>
    </row>
    <row r="27" spans="1:8" x14ac:dyDescent="0.25">
      <c r="A27" s="22" t="s">
        <v>123</v>
      </c>
      <c r="B27" s="22">
        <v>2030</v>
      </c>
      <c r="C27" s="22" t="s">
        <v>124</v>
      </c>
      <c r="D27" s="22" t="s">
        <v>50</v>
      </c>
      <c r="E27" s="22">
        <v>155.80000000000001</v>
      </c>
      <c r="F27" s="22">
        <v>517.43816702999993</v>
      </c>
      <c r="G27" s="22" t="s">
        <v>15</v>
      </c>
    </row>
    <row r="28" spans="1:8" x14ac:dyDescent="0.25">
      <c r="A28" s="22" t="s">
        <v>123</v>
      </c>
      <c r="B28" s="22">
        <v>2030</v>
      </c>
      <c r="C28" s="22" t="s">
        <v>125</v>
      </c>
      <c r="D28" s="22" t="s">
        <v>50</v>
      </c>
      <c r="E28" s="22">
        <v>155.80000000000001</v>
      </c>
      <c r="F28" s="22">
        <v>505.76900036000029</v>
      </c>
      <c r="G28" s="22" t="s">
        <v>15</v>
      </c>
    </row>
    <row r="29" spans="1:8" x14ac:dyDescent="0.25">
      <c r="A29" s="22" t="s">
        <v>123</v>
      </c>
      <c r="B29" s="22">
        <v>2030</v>
      </c>
      <c r="C29" s="22" t="s">
        <v>126</v>
      </c>
      <c r="D29" s="22" t="s">
        <v>50</v>
      </c>
      <c r="E29" s="22">
        <v>155.80000000000001</v>
      </c>
      <c r="F29" s="22">
        <v>516.77433299000006</v>
      </c>
      <c r="G29" s="22" t="s">
        <v>15</v>
      </c>
    </row>
    <row r="30" spans="1:8" x14ac:dyDescent="0.25">
      <c r="A30" s="22" t="s">
        <v>123</v>
      </c>
      <c r="B30" s="22">
        <v>2050</v>
      </c>
      <c r="C30" s="22" t="s">
        <v>124</v>
      </c>
      <c r="D30" s="22" t="s">
        <v>50</v>
      </c>
      <c r="E30" s="22">
        <v>281.39999999999998</v>
      </c>
      <c r="F30" s="22">
        <v>950.08833366700003</v>
      </c>
      <c r="G30" s="22" t="s">
        <v>15</v>
      </c>
    </row>
    <row r="31" spans="1:8" x14ac:dyDescent="0.25">
      <c r="A31" s="22" t="s">
        <v>123</v>
      </c>
      <c r="B31" s="22">
        <v>2050</v>
      </c>
      <c r="C31" s="22" t="s">
        <v>125</v>
      </c>
      <c r="D31" s="22" t="s">
        <v>50</v>
      </c>
      <c r="E31" s="22">
        <v>281.39999999999998</v>
      </c>
      <c r="F31" s="22">
        <v>895.81250000700004</v>
      </c>
      <c r="G31" s="22" t="s">
        <v>15</v>
      </c>
      <c r="H31" s="23" t="e">
        <f>(F31-F36)/F36</f>
        <v>#DIV/0!</v>
      </c>
    </row>
    <row r="32" spans="1:8" x14ac:dyDescent="0.25">
      <c r="A32" s="22" t="s">
        <v>123</v>
      </c>
      <c r="B32" s="22">
        <v>2050</v>
      </c>
      <c r="C32" s="22" t="s">
        <v>126</v>
      </c>
      <c r="D32" s="22" t="s">
        <v>50</v>
      </c>
      <c r="E32" s="22">
        <v>281.39999999999998</v>
      </c>
      <c r="F32" s="22">
        <v>941.33800032999989</v>
      </c>
      <c r="G32" s="22" t="s">
        <v>15</v>
      </c>
    </row>
  </sheetData>
  <mergeCells count="1">
    <mergeCell ref="A1:L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7"/>
  </sheetPr>
  <dimension ref="A1:E17"/>
  <sheetViews>
    <sheetView workbookViewId="0">
      <selection activeCell="G25" sqref="G25"/>
    </sheetView>
  </sheetViews>
  <sheetFormatPr defaultColWidth="11.42578125" defaultRowHeight="15" x14ac:dyDescent="0.25"/>
  <sheetData>
    <row r="1" spans="1:5" ht="48" customHeight="1" x14ac:dyDescent="0.25">
      <c r="A1" s="27" t="s">
        <v>127</v>
      </c>
      <c r="B1" s="27"/>
      <c r="C1" s="27"/>
      <c r="D1" s="27"/>
      <c r="E1" s="27"/>
    </row>
    <row r="2" spans="1:5" x14ac:dyDescent="0.25">
      <c r="A2" t="s">
        <v>1</v>
      </c>
      <c r="B2" t="s">
        <v>128</v>
      </c>
      <c r="C2" t="s">
        <v>85</v>
      </c>
      <c r="D2" t="s">
        <v>8</v>
      </c>
      <c r="E2" t="s">
        <v>9</v>
      </c>
    </row>
    <row r="3" spans="1:5" x14ac:dyDescent="0.25">
      <c r="A3" t="s">
        <v>129</v>
      </c>
      <c r="B3" t="s">
        <v>130</v>
      </c>
      <c r="C3">
        <v>0</v>
      </c>
      <c r="D3">
        <v>0</v>
      </c>
      <c r="E3" t="s">
        <v>41</v>
      </c>
    </row>
    <row r="4" spans="1:5" x14ac:dyDescent="0.25">
      <c r="A4" t="s">
        <v>129</v>
      </c>
      <c r="B4" t="s">
        <v>130</v>
      </c>
      <c r="C4">
        <v>5</v>
      </c>
      <c r="D4">
        <v>2.12318845231056</v>
      </c>
      <c r="E4" t="s">
        <v>41</v>
      </c>
    </row>
    <row r="5" spans="1:5" x14ac:dyDescent="0.25">
      <c r="A5" t="s">
        <v>129</v>
      </c>
      <c r="B5" t="s">
        <v>130</v>
      </c>
      <c r="C5">
        <v>10</v>
      </c>
      <c r="D5">
        <v>4.3647550986804502</v>
      </c>
      <c r="E5" t="s">
        <v>41</v>
      </c>
    </row>
    <row r="6" spans="1:5" x14ac:dyDescent="0.25">
      <c r="A6" t="s">
        <v>129</v>
      </c>
      <c r="B6" t="s">
        <v>130</v>
      </c>
      <c r="C6">
        <v>15</v>
      </c>
      <c r="D6">
        <v>6.3034368658435804</v>
      </c>
      <c r="E6" t="s">
        <v>41</v>
      </c>
    </row>
    <row r="7" spans="1:5" x14ac:dyDescent="0.25">
      <c r="A7" t="s">
        <v>129</v>
      </c>
      <c r="B7" t="s">
        <v>130</v>
      </c>
      <c r="C7">
        <v>20</v>
      </c>
      <c r="D7">
        <v>8.4703593605129601</v>
      </c>
      <c r="E7" t="s">
        <v>41</v>
      </c>
    </row>
    <row r="8" spans="1:5" x14ac:dyDescent="0.25">
      <c r="A8" t="s">
        <v>129</v>
      </c>
      <c r="B8" t="s">
        <v>130</v>
      </c>
      <c r="C8">
        <v>25</v>
      </c>
      <c r="D8">
        <v>9.5819619777439708</v>
      </c>
      <c r="E8" t="s">
        <v>41</v>
      </c>
    </row>
    <row r="9" spans="1:5" x14ac:dyDescent="0.25">
      <c r="A9" t="s">
        <v>129</v>
      </c>
      <c r="B9" t="s">
        <v>130</v>
      </c>
      <c r="C9">
        <v>30</v>
      </c>
      <c r="D9">
        <v>10.688641334996801</v>
      </c>
      <c r="E9" t="s">
        <v>41</v>
      </c>
    </row>
    <row r="10" spans="1:5" x14ac:dyDescent="0.25">
      <c r="A10" t="s">
        <v>129</v>
      </c>
      <c r="B10" t="s">
        <v>130</v>
      </c>
      <c r="C10">
        <v>40</v>
      </c>
      <c r="D10">
        <v>13.315462479245101</v>
      </c>
      <c r="E10" t="s">
        <v>41</v>
      </c>
    </row>
    <row r="11" spans="1:5" x14ac:dyDescent="0.25">
      <c r="A11" t="s">
        <v>129</v>
      </c>
      <c r="B11" t="s">
        <v>130</v>
      </c>
      <c r="C11">
        <v>50</v>
      </c>
      <c r="D11">
        <v>15.4299211428161</v>
      </c>
      <c r="E11" t="s">
        <v>41</v>
      </c>
    </row>
    <row r="12" spans="1:5" x14ac:dyDescent="0.25">
      <c r="A12" t="s">
        <v>129</v>
      </c>
      <c r="B12" t="s">
        <v>131</v>
      </c>
      <c r="C12">
        <v>0</v>
      </c>
      <c r="D12">
        <v>0</v>
      </c>
      <c r="E12" t="s">
        <v>41</v>
      </c>
    </row>
    <row r="13" spans="1:5" x14ac:dyDescent="0.25">
      <c r="A13" t="s">
        <v>129</v>
      </c>
      <c r="B13" t="s">
        <v>131</v>
      </c>
      <c r="C13">
        <v>5</v>
      </c>
      <c r="D13">
        <v>12.898184774591201</v>
      </c>
      <c r="E13" t="s">
        <v>41</v>
      </c>
    </row>
    <row r="14" spans="1:5" x14ac:dyDescent="0.25">
      <c r="A14" t="s">
        <v>129</v>
      </c>
      <c r="B14" t="s">
        <v>131</v>
      </c>
      <c r="C14">
        <v>20</v>
      </c>
      <c r="D14">
        <v>30.351661713948001</v>
      </c>
      <c r="E14" t="s">
        <v>41</v>
      </c>
    </row>
    <row r="15" spans="1:5" x14ac:dyDescent="0.25">
      <c r="A15" t="s">
        <v>129</v>
      </c>
      <c r="B15" t="s">
        <v>131</v>
      </c>
      <c r="C15">
        <v>35</v>
      </c>
      <c r="D15">
        <v>41.1347559115205</v>
      </c>
      <c r="E15" t="s">
        <v>41</v>
      </c>
    </row>
    <row r="16" spans="1:5" x14ac:dyDescent="0.25">
      <c r="A16" t="s">
        <v>129</v>
      </c>
      <c r="B16" t="s">
        <v>131</v>
      </c>
      <c r="C16">
        <v>50</v>
      </c>
      <c r="D16">
        <v>50.056823561398403</v>
      </c>
      <c r="E16" t="s">
        <v>41</v>
      </c>
    </row>
    <row r="17" spans="1:5" x14ac:dyDescent="0.25">
      <c r="A17" t="s">
        <v>129</v>
      </c>
      <c r="B17" t="s">
        <v>131</v>
      </c>
      <c r="C17">
        <v>100</v>
      </c>
      <c r="D17">
        <v>72.343423945438701</v>
      </c>
      <c r="E17" t="s">
        <v>41</v>
      </c>
    </row>
  </sheetData>
  <mergeCells count="1">
    <mergeCell ref="A1:E1"/>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11"/>
  <sheetViews>
    <sheetView workbookViewId="0">
      <selection sqref="A1:E1"/>
    </sheetView>
  </sheetViews>
  <sheetFormatPr defaultColWidth="11.42578125" defaultRowHeight="15" x14ac:dyDescent="0.25"/>
  <sheetData>
    <row r="1" spans="1:5" ht="136.5" customHeight="1" x14ac:dyDescent="0.25">
      <c r="A1" s="27" t="s">
        <v>28</v>
      </c>
      <c r="B1" s="27"/>
      <c r="C1" s="27"/>
      <c r="D1" s="27"/>
      <c r="E1" s="27"/>
    </row>
    <row r="2" spans="1:5" x14ac:dyDescent="0.25">
      <c r="A2" t="s">
        <v>1</v>
      </c>
      <c r="B2" t="s">
        <v>3</v>
      </c>
      <c r="C2" t="s">
        <v>29</v>
      </c>
      <c r="D2" t="s">
        <v>8</v>
      </c>
      <c r="E2" t="s">
        <v>9</v>
      </c>
    </row>
    <row r="3" spans="1:5" x14ac:dyDescent="0.25">
      <c r="A3" t="s">
        <v>30</v>
      </c>
      <c r="B3" t="s">
        <v>24</v>
      </c>
      <c r="C3" t="s">
        <v>31</v>
      </c>
      <c r="D3">
        <v>260.99200000000002</v>
      </c>
      <c r="E3" t="s">
        <v>32</v>
      </c>
    </row>
    <row r="4" spans="1:5" x14ac:dyDescent="0.25">
      <c r="A4" t="s">
        <v>30</v>
      </c>
      <c r="B4" t="s">
        <v>24</v>
      </c>
      <c r="C4" t="s">
        <v>33</v>
      </c>
      <c r="D4">
        <v>296.32799999999997</v>
      </c>
      <c r="E4" t="s">
        <v>32</v>
      </c>
    </row>
    <row r="5" spans="1:5" x14ac:dyDescent="0.25">
      <c r="A5" t="s">
        <v>30</v>
      </c>
      <c r="B5" t="s">
        <v>24</v>
      </c>
      <c r="C5" t="s">
        <v>34</v>
      </c>
      <c r="D5">
        <v>752.73199999999997</v>
      </c>
      <c r="E5" t="s">
        <v>32</v>
      </c>
    </row>
    <row r="6" spans="1:5" x14ac:dyDescent="0.25">
      <c r="A6" t="s">
        <v>30</v>
      </c>
      <c r="B6" t="s">
        <v>12</v>
      </c>
      <c r="C6" t="s">
        <v>35</v>
      </c>
      <c r="D6">
        <v>4.3419999999999996</v>
      </c>
      <c r="E6" t="s">
        <v>32</v>
      </c>
    </row>
    <row r="7" spans="1:5" x14ac:dyDescent="0.25">
      <c r="A7" t="s">
        <v>30</v>
      </c>
      <c r="B7" t="s">
        <v>12</v>
      </c>
      <c r="C7" t="s">
        <v>36</v>
      </c>
      <c r="D7">
        <v>23.824999999999999</v>
      </c>
      <c r="E7" t="s">
        <v>32</v>
      </c>
    </row>
    <row r="8" spans="1:5" x14ac:dyDescent="0.25">
      <c r="A8" t="s">
        <v>30</v>
      </c>
      <c r="B8" t="s">
        <v>12</v>
      </c>
      <c r="C8" t="s">
        <v>31</v>
      </c>
      <c r="D8">
        <v>132.30199999999999</v>
      </c>
      <c r="E8" t="s">
        <v>32</v>
      </c>
    </row>
    <row r="9" spans="1:5" x14ac:dyDescent="0.25">
      <c r="A9" t="s">
        <v>30</v>
      </c>
      <c r="B9" t="s">
        <v>12</v>
      </c>
      <c r="C9" t="s">
        <v>33</v>
      </c>
      <c r="D9">
        <v>311.95800000000003</v>
      </c>
      <c r="E9" t="s">
        <v>32</v>
      </c>
    </row>
    <row r="10" spans="1:5" x14ac:dyDescent="0.25">
      <c r="A10" t="s">
        <v>30</v>
      </c>
      <c r="B10" t="s">
        <v>12</v>
      </c>
      <c r="C10" t="s">
        <v>34</v>
      </c>
      <c r="D10">
        <v>672.87199999999996</v>
      </c>
      <c r="E10" t="s">
        <v>32</v>
      </c>
    </row>
    <row r="11" spans="1:5" x14ac:dyDescent="0.25">
      <c r="A11" t="s">
        <v>30</v>
      </c>
      <c r="B11" t="s">
        <v>26</v>
      </c>
      <c r="C11" t="s">
        <v>34</v>
      </c>
      <c r="D11">
        <v>682.62756249999995</v>
      </c>
      <c r="E11" t="s">
        <v>32</v>
      </c>
    </row>
  </sheetData>
  <mergeCells count="1">
    <mergeCell ref="A1:E1"/>
  </mergeCell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7"/>
  </sheetPr>
  <dimension ref="A1:E32"/>
  <sheetViews>
    <sheetView workbookViewId="0">
      <selection activeCell="H30" sqref="H30"/>
    </sheetView>
  </sheetViews>
  <sheetFormatPr defaultColWidth="11.42578125" defaultRowHeight="15" x14ac:dyDescent="0.25"/>
  <sheetData>
    <row r="1" spans="1:5" ht="51.75" customHeight="1" x14ac:dyDescent="0.25">
      <c r="A1" s="27" t="s">
        <v>132</v>
      </c>
      <c r="B1" s="27"/>
      <c r="C1" s="27"/>
      <c r="D1" s="27"/>
      <c r="E1" s="27"/>
    </row>
    <row r="2" spans="1:5" x14ac:dyDescent="0.25">
      <c r="A2" t="s">
        <v>1</v>
      </c>
      <c r="B2" t="s">
        <v>128</v>
      </c>
      <c r="C2" t="s">
        <v>85</v>
      </c>
      <c r="D2" t="s">
        <v>8</v>
      </c>
      <c r="E2" t="s">
        <v>9</v>
      </c>
    </row>
    <row r="3" spans="1:5" x14ac:dyDescent="0.25">
      <c r="A3" t="s">
        <v>133</v>
      </c>
      <c r="B3" t="s">
        <v>134</v>
      </c>
      <c r="C3">
        <v>5</v>
      </c>
      <c r="D3">
        <v>-0.60656101727496303</v>
      </c>
      <c r="E3" t="s">
        <v>41</v>
      </c>
    </row>
    <row r="4" spans="1:5" x14ac:dyDescent="0.25">
      <c r="A4" t="s">
        <v>133</v>
      </c>
      <c r="B4" t="s">
        <v>134</v>
      </c>
      <c r="C4">
        <v>10</v>
      </c>
      <c r="D4">
        <v>-1.5349443052409799</v>
      </c>
      <c r="E4" t="s">
        <v>41</v>
      </c>
    </row>
    <row r="5" spans="1:5" x14ac:dyDescent="0.25">
      <c r="A5" t="s">
        <v>133</v>
      </c>
      <c r="B5" t="s">
        <v>134</v>
      </c>
      <c r="C5">
        <v>15</v>
      </c>
      <c r="D5">
        <v>-1.7861659125050899</v>
      </c>
      <c r="E5" t="s">
        <v>41</v>
      </c>
    </row>
    <row r="6" spans="1:5" x14ac:dyDescent="0.25">
      <c r="A6" t="s">
        <v>133</v>
      </c>
      <c r="B6" t="s">
        <v>134</v>
      </c>
      <c r="C6">
        <v>20</v>
      </c>
      <c r="D6">
        <v>-2.45275929961679</v>
      </c>
      <c r="E6" t="s">
        <v>41</v>
      </c>
    </row>
    <row r="7" spans="1:5" x14ac:dyDescent="0.25">
      <c r="A7" t="s">
        <v>133</v>
      </c>
      <c r="B7" t="s">
        <v>134</v>
      </c>
      <c r="C7">
        <v>25</v>
      </c>
      <c r="D7">
        <v>-3.3486345274910798</v>
      </c>
      <c r="E7" t="s">
        <v>41</v>
      </c>
    </row>
    <row r="8" spans="1:5" x14ac:dyDescent="0.25">
      <c r="A8" t="s">
        <v>133</v>
      </c>
      <c r="B8" t="s">
        <v>134</v>
      </c>
      <c r="C8">
        <v>30</v>
      </c>
      <c r="D8">
        <v>-5.1705151875745701</v>
      </c>
      <c r="E8" t="s">
        <v>41</v>
      </c>
    </row>
    <row r="9" spans="1:5" x14ac:dyDescent="0.25">
      <c r="A9" t="s">
        <v>133</v>
      </c>
      <c r="B9" t="s">
        <v>134</v>
      </c>
      <c r="C9">
        <v>40</v>
      </c>
      <c r="D9">
        <v>-6.9910064500436002</v>
      </c>
      <c r="E9" t="s">
        <v>41</v>
      </c>
    </row>
    <row r="10" spans="1:5" x14ac:dyDescent="0.25">
      <c r="A10" t="s">
        <v>133</v>
      </c>
      <c r="B10" t="s">
        <v>134</v>
      </c>
      <c r="C10">
        <v>50</v>
      </c>
      <c r="D10">
        <v>-7.76560127141863</v>
      </c>
      <c r="E10" t="s">
        <v>41</v>
      </c>
    </row>
    <row r="11" spans="1:5" x14ac:dyDescent="0.25">
      <c r="A11" t="s">
        <v>133</v>
      </c>
      <c r="B11" t="s">
        <v>134</v>
      </c>
      <c r="C11">
        <v>75</v>
      </c>
      <c r="D11">
        <v>-8.8912794344214703</v>
      </c>
      <c r="E11" t="s">
        <v>41</v>
      </c>
    </row>
    <row r="12" spans="1:5" x14ac:dyDescent="0.25">
      <c r="A12" t="s">
        <v>133</v>
      </c>
      <c r="B12" t="s">
        <v>134</v>
      </c>
      <c r="C12">
        <v>100</v>
      </c>
      <c r="D12">
        <v>-6.57556724431329</v>
      </c>
      <c r="E12" t="s">
        <v>41</v>
      </c>
    </row>
    <row r="13" spans="1:5" x14ac:dyDescent="0.25">
      <c r="A13" t="s">
        <v>133</v>
      </c>
      <c r="B13" t="s">
        <v>97</v>
      </c>
      <c r="C13">
        <v>5</v>
      </c>
      <c r="D13">
        <v>2.1231884523155302</v>
      </c>
      <c r="E13" t="s">
        <v>41</v>
      </c>
    </row>
    <row r="14" spans="1:5" x14ac:dyDescent="0.25">
      <c r="A14" t="s">
        <v>133</v>
      </c>
      <c r="B14" t="s">
        <v>97</v>
      </c>
      <c r="C14">
        <v>10</v>
      </c>
      <c r="D14">
        <v>4.3647550986878496</v>
      </c>
      <c r="E14" t="s">
        <v>41</v>
      </c>
    </row>
    <row r="15" spans="1:5" x14ac:dyDescent="0.25">
      <c r="A15" t="s">
        <v>133</v>
      </c>
      <c r="B15" t="s">
        <v>97</v>
      </c>
      <c r="C15">
        <v>15</v>
      </c>
      <c r="D15">
        <v>6.3034368658453497</v>
      </c>
      <c r="E15" t="s">
        <v>41</v>
      </c>
    </row>
    <row r="16" spans="1:5" x14ac:dyDescent="0.25">
      <c r="A16" t="s">
        <v>133</v>
      </c>
      <c r="B16" t="s">
        <v>97</v>
      </c>
      <c r="C16">
        <v>20</v>
      </c>
      <c r="D16">
        <v>8.4703593605223997</v>
      </c>
      <c r="E16" t="s">
        <v>41</v>
      </c>
    </row>
    <row r="17" spans="1:5" x14ac:dyDescent="0.25">
      <c r="A17" t="s">
        <v>133</v>
      </c>
      <c r="B17" t="s">
        <v>97</v>
      </c>
      <c r="C17">
        <v>25</v>
      </c>
      <c r="D17">
        <v>9.5819619777414697</v>
      </c>
      <c r="E17" t="s">
        <v>41</v>
      </c>
    </row>
    <row r="18" spans="1:5" x14ac:dyDescent="0.25">
      <c r="A18" t="s">
        <v>133</v>
      </c>
      <c r="B18" t="s">
        <v>97</v>
      </c>
      <c r="C18">
        <v>30</v>
      </c>
      <c r="D18">
        <v>10.6886413349987</v>
      </c>
      <c r="E18" t="s">
        <v>41</v>
      </c>
    </row>
    <row r="19" spans="1:5" x14ac:dyDescent="0.25">
      <c r="A19" t="s">
        <v>133</v>
      </c>
      <c r="B19" t="s">
        <v>97</v>
      </c>
      <c r="C19">
        <v>40</v>
      </c>
      <c r="D19">
        <v>13.3154624792479</v>
      </c>
      <c r="E19" t="s">
        <v>41</v>
      </c>
    </row>
    <row r="20" spans="1:5" x14ac:dyDescent="0.25">
      <c r="A20" t="s">
        <v>133</v>
      </c>
      <c r="B20" t="s">
        <v>97</v>
      </c>
      <c r="C20">
        <v>50</v>
      </c>
      <c r="D20">
        <v>15.4299211428206</v>
      </c>
      <c r="E20" t="s">
        <v>41</v>
      </c>
    </row>
    <row r="21" spans="1:5" x14ac:dyDescent="0.25">
      <c r="A21" t="s">
        <v>133</v>
      </c>
      <c r="B21" t="s">
        <v>97</v>
      </c>
      <c r="C21">
        <v>75</v>
      </c>
      <c r="D21">
        <v>21.8644284836647</v>
      </c>
      <c r="E21" t="s">
        <v>41</v>
      </c>
    </row>
    <row r="22" spans="1:5" x14ac:dyDescent="0.25">
      <c r="A22" t="s">
        <v>133</v>
      </c>
      <c r="B22" t="s">
        <v>97</v>
      </c>
      <c r="C22">
        <v>100</v>
      </c>
      <c r="D22">
        <v>30.3594728851998</v>
      </c>
      <c r="E22" t="s">
        <v>41</v>
      </c>
    </row>
    <row r="23" spans="1:5" x14ac:dyDescent="0.25">
      <c r="A23" t="s">
        <v>133</v>
      </c>
      <c r="B23" t="s">
        <v>135</v>
      </c>
      <c r="C23">
        <v>5</v>
      </c>
      <c r="D23">
        <v>2.7297494695906899</v>
      </c>
      <c r="E23" t="s">
        <v>41</v>
      </c>
    </row>
    <row r="24" spans="1:5" x14ac:dyDescent="0.25">
      <c r="A24" t="s">
        <v>133</v>
      </c>
      <c r="B24" t="s">
        <v>135</v>
      </c>
      <c r="C24">
        <v>10</v>
      </c>
      <c r="D24">
        <v>5.8996994039292296</v>
      </c>
      <c r="E24" t="s">
        <v>41</v>
      </c>
    </row>
    <row r="25" spans="1:5" x14ac:dyDescent="0.25">
      <c r="A25" t="s">
        <v>133</v>
      </c>
      <c r="B25" t="s">
        <v>135</v>
      </c>
      <c r="C25">
        <v>15</v>
      </c>
      <c r="D25">
        <v>8.0896027783507503</v>
      </c>
      <c r="E25" t="s">
        <v>41</v>
      </c>
    </row>
    <row r="26" spans="1:5" x14ac:dyDescent="0.25">
      <c r="A26" t="s">
        <v>133</v>
      </c>
      <c r="B26" t="s">
        <v>135</v>
      </c>
      <c r="C26">
        <v>20</v>
      </c>
      <c r="D26">
        <v>10.9231186601397</v>
      </c>
      <c r="E26" t="s">
        <v>41</v>
      </c>
    </row>
    <row r="27" spans="1:5" x14ac:dyDescent="0.25">
      <c r="A27" t="s">
        <v>133</v>
      </c>
      <c r="B27" t="s">
        <v>135</v>
      </c>
      <c r="C27">
        <v>25</v>
      </c>
      <c r="D27">
        <v>12.930596505233099</v>
      </c>
      <c r="E27" t="s">
        <v>41</v>
      </c>
    </row>
    <row r="28" spans="1:5" x14ac:dyDescent="0.25">
      <c r="A28" t="s">
        <v>133</v>
      </c>
      <c r="B28" t="s">
        <v>135</v>
      </c>
      <c r="C28">
        <v>30</v>
      </c>
      <c r="D28">
        <v>15.8591565225735</v>
      </c>
      <c r="E28" t="s">
        <v>41</v>
      </c>
    </row>
    <row r="29" spans="1:5" x14ac:dyDescent="0.25">
      <c r="A29" t="s">
        <v>133</v>
      </c>
      <c r="B29" t="s">
        <v>135</v>
      </c>
      <c r="C29">
        <v>40</v>
      </c>
      <c r="D29">
        <v>20.3064689292918</v>
      </c>
      <c r="E29" t="s">
        <v>41</v>
      </c>
    </row>
    <row r="30" spans="1:5" x14ac:dyDescent="0.25">
      <c r="A30" t="s">
        <v>133</v>
      </c>
      <c r="B30" t="s">
        <v>135</v>
      </c>
      <c r="C30">
        <v>50</v>
      </c>
      <c r="D30">
        <v>23.1955224142392</v>
      </c>
      <c r="E30" t="s">
        <v>41</v>
      </c>
    </row>
    <row r="31" spans="1:5" x14ac:dyDescent="0.25">
      <c r="A31" t="s">
        <v>133</v>
      </c>
      <c r="B31" t="s">
        <v>135</v>
      </c>
      <c r="C31">
        <v>75</v>
      </c>
      <c r="D31">
        <v>30.755707918086699</v>
      </c>
      <c r="E31" t="s">
        <v>41</v>
      </c>
    </row>
    <row r="32" spans="1:5" x14ac:dyDescent="0.25">
      <c r="A32" t="s">
        <v>133</v>
      </c>
      <c r="B32" t="s">
        <v>135</v>
      </c>
      <c r="C32">
        <v>100</v>
      </c>
      <c r="D32">
        <v>36.935040129513602</v>
      </c>
      <c r="E32" t="s">
        <v>41</v>
      </c>
    </row>
  </sheetData>
  <mergeCells count="1">
    <mergeCell ref="A1:E1"/>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82"/>
  <sheetViews>
    <sheetView workbookViewId="0">
      <selection activeCell="N76" sqref="N76"/>
    </sheetView>
  </sheetViews>
  <sheetFormatPr defaultColWidth="11.42578125" defaultRowHeight="15" x14ac:dyDescent="0.25"/>
  <sheetData>
    <row r="1" spans="1:8" ht="115.5" customHeight="1" x14ac:dyDescent="0.25">
      <c r="A1" s="27" t="s">
        <v>136</v>
      </c>
      <c r="B1" s="27"/>
      <c r="C1" s="27"/>
      <c r="D1" s="27"/>
      <c r="E1" s="27"/>
      <c r="F1" s="27"/>
    </row>
    <row r="2" spans="1:8" x14ac:dyDescent="0.25">
      <c r="A2" t="s">
        <v>1</v>
      </c>
      <c r="B2" t="s">
        <v>7</v>
      </c>
      <c r="C2" t="s">
        <v>3</v>
      </c>
      <c r="D2" t="s">
        <v>38</v>
      </c>
      <c r="E2" t="s">
        <v>8</v>
      </c>
      <c r="F2" t="s">
        <v>9</v>
      </c>
    </row>
    <row r="3" spans="1:8" x14ac:dyDescent="0.25">
      <c r="A3" t="s">
        <v>137</v>
      </c>
      <c r="B3">
        <v>2025</v>
      </c>
      <c r="C3" t="s">
        <v>12</v>
      </c>
      <c r="D3" t="s">
        <v>45</v>
      </c>
      <c r="E3">
        <v>-46.9</v>
      </c>
      <c r="F3" t="s">
        <v>15</v>
      </c>
    </row>
    <row r="4" spans="1:8" x14ac:dyDescent="0.25">
      <c r="A4" t="s">
        <v>137</v>
      </c>
      <c r="B4">
        <v>2025</v>
      </c>
      <c r="C4" t="s">
        <v>12</v>
      </c>
      <c r="D4" t="s">
        <v>50</v>
      </c>
      <c r="E4">
        <v>-41.1</v>
      </c>
      <c r="F4" t="s">
        <v>15</v>
      </c>
      <c r="H4" t="s">
        <v>138</v>
      </c>
    </row>
    <row r="5" spans="1:8" x14ac:dyDescent="0.25">
      <c r="A5" t="s">
        <v>137</v>
      </c>
      <c r="B5">
        <v>2025</v>
      </c>
      <c r="C5" t="s">
        <v>12</v>
      </c>
      <c r="D5" t="s">
        <v>42</v>
      </c>
      <c r="E5">
        <v>-8</v>
      </c>
      <c r="F5" t="s">
        <v>15</v>
      </c>
    </row>
    <row r="6" spans="1:8" x14ac:dyDescent="0.25">
      <c r="A6" t="s">
        <v>137</v>
      </c>
      <c r="B6">
        <v>2025</v>
      </c>
      <c r="C6" t="s">
        <v>12</v>
      </c>
      <c r="D6" t="s">
        <v>47</v>
      </c>
      <c r="E6">
        <v>-8.5</v>
      </c>
      <c r="F6" t="s">
        <v>15</v>
      </c>
    </row>
    <row r="7" spans="1:8" x14ac:dyDescent="0.25">
      <c r="A7" t="s">
        <v>137</v>
      </c>
      <c r="B7">
        <v>2025</v>
      </c>
      <c r="C7" t="s">
        <v>12</v>
      </c>
      <c r="D7" t="s">
        <v>43</v>
      </c>
      <c r="E7">
        <v>-15.5</v>
      </c>
      <c r="F7" t="s">
        <v>15</v>
      </c>
    </row>
    <row r="8" spans="1:8" x14ac:dyDescent="0.25">
      <c r="A8" t="s">
        <v>137</v>
      </c>
      <c r="B8">
        <v>2025</v>
      </c>
      <c r="C8" t="s">
        <v>12</v>
      </c>
      <c r="D8" t="s">
        <v>48</v>
      </c>
      <c r="E8">
        <v>-12.3</v>
      </c>
      <c r="F8" t="s">
        <v>15</v>
      </c>
    </row>
    <row r="9" spans="1:8" x14ac:dyDescent="0.25">
      <c r="A9" t="s">
        <v>137</v>
      </c>
      <c r="B9">
        <v>2025</v>
      </c>
      <c r="C9" t="s">
        <v>12</v>
      </c>
      <c r="D9" t="s">
        <v>40</v>
      </c>
      <c r="E9">
        <v>-0.6</v>
      </c>
      <c r="F9" t="s">
        <v>15</v>
      </c>
    </row>
    <row r="10" spans="1:8" x14ac:dyDescent="0.25">
      <c r="A10" t="s">
        <v>137</v>
      </c>
      <c r="B10">
        <v>2025</v>
      </c>
      <c r="C10" t="s">
        <v>12</v>
      </c>
      <c r="D10" t="s">
        <v>46</v>
      </c>
      <c r="E10">
        <v>-1.1000000000000001</v>
      </c>
      <c r="F10" t="s">
        <v>15</v>
      </c>
    </row>
    <row r="11" spans="1:8" x14ac:dyDescent="0.25">
      <c r="A11" t="s">
        <v>137</v>
      </c>
      <c r="B11">
        <v>2025</v>
      </c>
      <c r="C11" t="s">
        <v>12</v>
      </c>
      <c r="D11" t="s">
        <v>44</v>
      </c>
      <c r="E11">
        <v>-23.5</v>
      </c>
      <c r="F11" t="s">
        <v>15</v>
      </c>
    </row>
    <row r="12" spans="1:8" x14ac:dyDescent="0.25">
      <c r="A12" t="s">
        <v>137</v>
      </c>
      <c r="B12">
        <v>2025</v>
      </c>
      <c r="C12" t="s">
        <v>12</v>
      </c>
      <c r="D12" t="s">
        <v>49</v>
      </c>
      <c r="E12">
        <v>-19</v>
      </c>
      <c r="F12" t="s">
        <v>15</v>
      </c>
    </row>
    <row r="13" spans="1:8" x14ac:dyDescent="0.25">
      <c r="A13" t="s">
        <v>137</v>
      </c>
      <c r="B13">
        <v>2025</v>
      </c>
      <c r="C13" t="s">
        <v>24</v>
      </c>
      <c r="D13" t="s">
        <v>45</v>
      </c>
      <c r="E13">
        <v>-71.8</v>
      </c>
      <c r="F13" t="s">
        <v>15</v>
      </c>
    </row>
    <row r="14" spans="1:8" x14ac:dyDescent="0.25">
      <c r="A14" t="s">
        <v>137</v>
      </c>
      <c r="B14">
        <v>2025</v>
      </c>
      <c r="C14" t="s">
        <v>24</v>
      </c>
      <c r="D14" t="s">
        <v>50</v>
      </c>
      <c r="E14" s="18">
        <v>-71.8</v>
      </c>
      <c r="F14" t="s">
        <v>15</v>
      </c>
      <c r="H14" t="s">
        <v>139</v>
      </c>
    </row>
    <row r="15" spans="1:8" x14ac:dyDescent="0.25">
      <c r="A15" t="s">
        <v>137</v>
      </c>
      <c r="B15">
        <v>2025</v>
      </c>
      <c r="C15" t="s">
        <v>24</v>
      </c>
      <c r="D15" t="s">
        <v>42</v>
      </c>
      <c r="E15">
        <v>-34.1</v>
      </c>
      <c r="F15" t="s">
        <v>15</v>
      </c>
    </row>
    <row r="16" spans="1:8" x14ac:dyDescent="0.25">
      <c r="A16" t="s">
        <v>137</v>
      </c>
      <c r="B16">
        <v>2025</v>
      </c>
      <c r="C16" t="s">
        <v>24</v>
      </c>
      <c r="D16" t="s">
        <v>47</v>
      </c>
      <c r="E16">
        <v>-34.1</v>
      </c>
      <c r="F16" t="s">
        <v>15</v>
      </c>
    </row>
    <row r="17" spans="1:6" x14ac:dyDescent="0.25">
      <c r="A17" t="s">
        <v>137</v>
      </c>
      <c r="B17">
        <v>2025</v>
      </c>
      <c r="C17" t="s">
        <v>24</v>
      </c>
      <c r="D17" t="s">
        <v>43</v>
      </c>
      <c r="E17">
        <v>-41.1</v>
      </c>
      <c r="F17" t="s">
        <v>15</v>
      </c>
    </row>
    <row r="18" spans="1:6" x14ac:dyDescent="0.25">
      <c r="A18" t="s">
        <v>137</v>
      </c>
      <c r="B18">
        <v>2025</v>
      </c>
      <c r="C18" t="s">
        <v>24</v>
      </c>
      <c r="D18" t="s">
        <v>48</v>
      </c>
      <c r="E18">
        <v>-41.1</v>
      </c>
      <c r="F18" t="s">
        <v>15</v>
      </c>
    </row>
    <row r="19" spans="1:6" x14ac:dyDescent="0.25">
      <c r="A19" t="s">
        <v>137</v>
      </c>
      <c r="B19">
        <v>2025</v>
      </c>
      <c r="C19" t="s">
        <v>24</v>
      </c>
      <c r="D19" t="s">
        <v>40</v>
      </c>
      <c r="E19">
        <v>-11.7</v>
      </c>
      <c r="F19" t="s">
        <v>15</v>
      </c>
    </row>
    <row r="20" spans="1:6" x14ac:dyDescent="0.25">
      <c r="A20" t="s">
        <v>137</v>
      </c>
      <c r="B20">
        <v>2025</v>
      </c>
      <c r="C20" t="s">
        <v>24</v>
      </c>
      <c r="D20" t="s">
        <v>46</v>
      </c>
      <c r="E20">
        <v>-11.7</v>
      </c>
      <c r="F20" t="s">
        <v>15</v>
      </c>
    </row>
    <row r="21" spans="1:6" x14ac:dyDescent="0.25">
      <c r="A21" t="s">
        <v>137</v>
      </c>
      <c r="B21">
        <v>2025</v>
      </c>
      <c r="C21" t="s">
        <v>24</v>
      </c>
      <c r="D21" t="s">
        <v>44</v>
      </c>
      <c r="E21">
        <v>-53.1</v>
      </c>
      <c r="F21" t="s">
        <v>15</v>
      </c>
    </row>
    <row r="22" spans="1:6" x14ac:dyDescent="0.25">
      <c r="A22" t="s">
        <v>137</v>
      </c>
      <c r="B22">
        <v>2025</v>
      </c>
      <c r="C22" t="s">
        <v>24</v>
      </c>
      <c r="D22" t="s">
        <v>49</v>
      </c>
      <c r="E22">
        <v>-53.1</v>
      </c>
      <c r="F22" t="s">
        <v>15</v>
      </c>
    </row>
    <row r="23" spans="1:6" x14ac:dyDescent="0.25">
      <c r="A23" t="s">
        <v>137</v>
      </c>
      <c r="B23">
        <v>2035</v>
      </c>
      <c r="C23" t="s">
        <v>12</v>
      </c>
      <c r="D23" t="s">
        <v>45</v>
      </c>
      <c r="E23">
        <v>-63.4</v>
      </c>
      <c r="F23" t="s">
        <v>15</v>
      </c>
    </row>
    <row r="24" spans="1:6" x14ac:dyDescent="0.25">
      <c r="A24" t="s">
        <v>137</v>
      </c>
      <c r="B24">
        <v>2035</v>
      </c>
      <c r="C24" t="s">
        <v>12</v>
      </c>
      <c r="D24" t="s">
        <v>50</v>
      </c>
      <c r="E24">
        <v>-60.7</v>
      </c>
      <c r="F24" t="s">
        <v>15</v>
      </c>
    </row>
    <row r="25" spans="1:6" x14ac:dyDescent="0.25">
      <c r="A25" t="s">
        <v>137</v>
      </c>
      <c r="B25">
        <v>2035</v>
      </c>
      <c r="C25" t="s">
        <v>12</v>
      </c>
      <c r="D25" t="s">
        <v>42</v>
      </c>
      <c r="E25">
        <v>-11</v>
      </c>
      <c r="F25" t="s">
        <v>15</v>
      </c>
    </row>
    <row r="26" spans="1:6" x14ac:dyDescent="0.25">
      <c r="A26" t="s">
        <v>137</v>
      </c>
      <c r="B26">
        <v>2035</v>
      </c>
      <c r="C26" t="s">
        <v>12</v>
      </c>
      <c r="D26" t="s">
        <v>47</v>
      </c>
      <c r="E26">
        <v>-13.6</v>
      </c>
      <c r="F26" t="s">
        <v>15</v>
      </c>
    </row>
    <row r="27" spans="1:6" x14ac:dyDescent="0.25">
      <c r="A27" t="s">
        <v>137</v>
      </c>
      <c r="B27">
        <v>2035</v>
      </c>
      <c r="C27" t="s">
        <v>12</v>
      </c>
      <c r="D27" t="s">
        <v>43</v>
      </c>
      <c r="E27">
        <v>-22.9</v>
      </c>
      <c r="F27" t="s">
        <v>15</v>
      </c>
    </row>
    <row r="28" spans="1:6" x14ac:dyDescent="0.25">
      <c r="A28" t="s">
        <v>137</v>
      </c>
      <c r="B28">
        <v>2035</v>
      </c>
      <c r="C28" t="s">
        <v>12</v>
      </c>
      <c r="D28" t="s">
        <v>48</v>
      </c>
      <c r="E28">
        <v>-22.7</v>
      </c>
      <c r="F28" t="s">
        <v>15</v>
      </c>
    </row>
    <row r="29" spans="1:6" x14ac:dyDescent="0.25">
      <c r="A29" t="s">
        <v>137</v>
      </c>
      <c r="B29">
        <v>2035</v>
      </c>
      <c r="C29" t="s">
        <v>12</v>
      </c>
      <c r="D29" t="s">
        <v>40</v>
      </c>
      <c r="E29">
        <v>-0.9</v>
      </c>
      <c r="F29" t="s">
        <v>15</v>
      </c>
    </row>
    <row r="30" spans="1:6" x14ac:dyDescent="0.25">
      <c r="A30" t="s">
        <v>137</v>
      </c>
      <c r="B30">
        <v>2035</v>
      </c>
      <c r="C30" t="s">
        <v>12</v>
      </c>
      <c r="D30" t="s">
        <v>46</v>
      </c>
      <c r="E30">
        <v>-2.5</v>
      </c>
      <c r="F30" t="s">
        <v>15</v>
      </c>
    </row>
    <row r="31" spans="1:6" x14ac:dyDescent="0.25">
      <c r="A31" t="s">
        <v>137</v>
      </c>
      <c r="B31">
        <v>2035</v>
      </c>
      <c r="C31" t="s">
        <v>12</v>
      </c>
      <c r="D31" t="s">
        <v>44</v>
      </c>
      <c r="E31">
        <v>-35.299999999999997</v>
      </c>
      <c r="F31" t="s">
        <v>15</v>
      </c>
    </row>
    <row r="32" spans="1:6" x14ac:dyDescent="0.25">
      <c r="A32" t="s">
        <v>137</v>
      </c>
      <c r="B32">
        <v>2035</v>
      </c>
      <c r="C32" t="s">
        <v>12</v>
      </c>
      <c r="D32" t="s">
        <v>49</v>
      </c>
      <c r="E32">
        <v>-40</v>
      </c>
      <c r="F32" t="s">
        <v>15</v>
      </c>
    </row>
    <row r="33" spans="1:6" x14ac:dyDescent="0.25">
      <c r="A33" t="s">
        <v>137</v>
      </c>
      <c r="B33">
        <v>2035</v>
      </c>
      <c r="C33" t="s">
        <v>24</v>
      </c>
      <c r="D33" t="s">
        <v>45</v>
      </c>
      <c r="E33">
        <v>-81.5</v>
      </c>
      <c r="F33" t="s">
        <v>15</v>
      </c>
    </row>
    <row r="34" spans="1:6" x14ac:dyDescent="0.25">
      <c r="A34" t="s">
        <v>137</v>
      </c>
      <c r="B34">
        <v>2035</v>
      </c>
      <c r="C34" t="s">
        <v>24</v>
      </c>
      <c r="D34" t="s">
        <v>50</v>
      </c>
      <c r="E34" s="18">
        <v>-84.4</v>
      </c>
      <c r="F34" t="s">
        <v>15</v>
      </c>
    </row>
    <row r="35" spans="1:6" x14ac:dyDescent="0.25">
      <c r="A35" t="s">
        <v>137</v>
      </c>
      <c r="B35">
        <v>2035</v>
      </c>
      <c r="C35" t="s">
        <v>24</v>
      </c>
      <c r="D35" t="s">
        <v>42</v>
      </c>
      <c r="E35">
        <v>-40.200000000000003</v>
      </c>
      <c r="F35" t="s">
        <v>15</v>
      </c>
    </row>
    <row r="36" spans="1:6" x14ac:dyDescent="0.25">
      <c r="A36" t="s">
        <v>137</v>
      </c>
      <c r="B36">
        <v>2035</v>
      </c>
      <c r="C36" t="s">
        <v>24</v>
      </c>
      <c r="D36" t="s">
        <v>47</v>
      </c>
      <c r="E36">
        <v>-42.7</v>
      </c>
      <c r="F36" t="s">
        <v>15</v>
      </c>
    </row>
    <row r="37" spans="1:6" x14ac:dyDescent="0.25">
      <c r="A37" t="s">
        <v>137</v>
      </c>
      <c r="B37">
        <v>2035</v>
      </c>
      <c r="C37" t="s">
        <v>24</v>
      </c>
      <c r="D37" t="s">
        <v>43</v>
      </c>
      <c r="E37">
        <v>-52.9</v>
      </c>
      <c r="F37" t="s">
        <v>15</v>
      </c>
    </row>
    <row r="38" spans="1:6" x14ac:dyDescent="0.25">
      <c r="A38" t="s">
        <v>137</v>
      </c>
      <c r="B38">
        <v>2035</v>
      </c>
      <c r="C38" t="s">
        <v>24</v>
      </c>
      <c r="D38" t="s">
        <v>48</v>
      </c>
      <c r="E38">
        <v>-55.1</v>
      </c>
      <c r="F38" t="s">
        <v>15</v>
      </c>
    </row>
    <row r="39" spans="1:6" x14ac:dyDescent="0.25">
      <c r="A39" t="s">
        <v>137</v>
      </c>
      <c r="B39">
        <v>2035</v>
      </c>
      <c r="C39" t="s">
        <v>24</v>
      </c>
      <c r="D39" t="s">
        <v>40</v>
      </c>
      <c r="E39">
        <v>-16.100000000000001</v>
      </c>
      <c r="F39" t="s">
        <v>15</v>
      </c>
    </row>
    <row r="40" spans="1:6" x14ac:dyDescent="0.25">
      <c r="A40" t="s">
        <v>137</v>
      </c>
      <c r="B40">
        <v>2035</v>
      </c>
      <c r="C40" t="s">
        <v>24</v>
      </c>
      <c r="D40" t="s">
        <v>46</v>
      </c>
      <c r="E40">
        <v>-16</v>
      </c>
      <c r="F40" t="s">
        <v>15</v>
      </c>
    </row>
    <row r="41" spans="1:6" x14ac:dyDescent="0.25">
      <c r="A41" t="s">
        <v>137</v>
      </c>
      <c r="B41">
        <v>2035</v>
      </c>
      <c r="C41" t="s">
        <v>24</v>
      </c>
      <c r="D41" t="s">
        <v>44</v>
      </c>
      <c r="E41">
        <v>-61.9</v>
      </c>
      <c r="F41" t="s">
        <v>15</v>
      </c>
    </row>
    <row r="42" spans="1:6" x14ac:dyDescent="0.25">
      <c r="A42" t="s">
        <v>137</v>
      </c>
      <c r="B42">
        <v>2035</v>
      </c>
      <c r="C42" t="s">
        <v>24</v>
      </c>
      <c r="D42" t="s">
        <v>49</v>
      </c>
      <c r="E42">
        <v>-63.8</v>
      </c>
      <c r="F42" t="s">
        <v>15</v>
      </c>
    </row>
    <row r="43" spans="1:6" x14ac:dyDescent="0.25">
      <c r="A43" t="s">
        <v>137</v>
      </c>
      <c r="B43">
        <v>2045</v>
      </c>
      <c r="C43" t="s">
        <v>12</v>
      </c>
      <c r="D43" t="s">
        <v>45</v>
      </c>
      <c r="E43">
        <v>-72.8</v>
      </c>
      <c r="F43" t="s">
        <v>15</v>
      </c>
    </row>
    <row r="44" spans="1:6" x14ac:dyDescent="0.25">
      <c r="A44" t="s">
        <v>137</v>
      </c>
      <c r="B44">
        <v>2045</v>
      </c>
      <c r="C44" t="s">
        <v>12</v>
      </c>
      <c r="D44" t="s">
        <v>50</v>
      </c>
      <c r="E44">
        <v>-74.400000000000006</v>
      </c>
      <c r="F44" t="s">
        <v>15</v>
      </c>
    </row>
    <row r="45" spans="1:6" x14ac:dyDescent="0.25">
      <c r="A45" t="s">
        <v>137</v>
      </c>
      <c r="B45">
        <v>2045</v>
      </c>
      <c r="C45" t="s">
        <v>12</v>
      </c>
      <c r="D45" t="s">
        <v>42</v>
      </c>
      <c r="E45">
        <v>-13.5</v>
      </c>
      <c r="F45" t="s">
        <v>15</v>
      </c>
    </row>
    <row r="46" spans="1:6" x14ac:dyDescent="0.25">
      <c r="A46" t="s">
        <v>137</v>
      </c>
      <c r="B46">
        <v>2045</v>
      </c>
      <c r="C46" t="s">
        <v>12</v>
      </c>
      <c r="D46" t="s">
        <v>47</v>
      </c>
      <c r="E46">
        <v>-22.8</v>
      </c>
      <c r="F46" t="s">
        <v>15</v>
      </c>
    </row>
    <row r="47" spans="1:6" x14ac:dyDescent="0.25">
      <c r="A47" t="s">
        <v>137</v>
      </c>
      <c r="B47">
        <v>2045</v>
      </c>
      <c r="C47" t="s">
        <v>12</v>
      </c>
      <c r="D47" t="s">
        <v>43</v>
      </c>
      <c r="E47">
        <v>-30.1</v>
      </c>
      <c r="F47" t="s">
        <v>15</v>
      </c>
    </row>
    <row r="48" spans="1:6" x14ac:dyDescent="0.25">
      <c r="A48" t="s">
        <v>137</v>
      </c>
      <c r="B48">
        <v>2045</v>
      </c>
      <c r="C48" t="s">
        <v>12</v>
      </c>
      <c r="D48" t="s">
        <v>48</v>
      </c>
      <c r="E48">
        <v>-41.3</v>
      </c>
      <c r="F48" t="s">
        <v>15</v>
      </c>
    </row>
    <row r="49" spans="1:6" x14ac:dyDescent="0.25">
      <c r="A49" t="s">
        <v>137</v>
      </c>
      <c r="B49">
        <v>2045</v>
      </c>
      <c r="C49" t="s">
        <v>12</v>
      </c>
      <c r="D49" t="s">
        <v>40</v>
      </c>
      <c r="E49">
        <v>-1.8</v>
      </c>
      <c r="F49" t="s">
        <v>15</v>
      </c>
    </row>
    <row r="50" spans="1:6" x14ac:dyDescent="0.25">
      <c r="A50" t="s">
        <v>137</v>
      </c>
      <c r="B50">
        <v>2045</v>
      </c>
      <c r="C50" t="s">
        <v>12</v>
      </c>
      <c r="D50" t="s">
        <v>46</v>
      </c>
      <c r="E50">
        <v>-4.8</v>
      </c>
      <c r="F50" t="s">
        <v>15</v>
      </c>
    </row>
    <row r="51" spans="1:6" x14ac:dyDescent="0.25">
      <c r="A51" t="s">
        <v>137</v>
      </c>
      <c r="B51">
        <v>2045</v>
      </c>
      <c r="C51" t="s">
        <v>12</v>
      </c>
      <c r="D51" t="s">
        <v>44</v>
      </c>
      <c r="E51">
        <v>-48.7</v>
      </c>
      <c r="F51" t="s">
        <v>15</v>
      </c>
    </row>
    <row r="52" spans="1:6" x14ac:dyDescent="0.25">
      <c r="A52" t="s">
        <v>137</v>
      </c>
      <c r="B52">
        <v>2045</v>
      </c>
      <c r="C52" t="s">
        <v>12</v>
      </c>
      <c r="D52" t="s">
        <v>49</v>
      </c>
      <c r="E52">
        <v>-54.8</v>
      </c>
      <c r="F52" t="s">
        <v>15</v>
      </c>
    </row>
    <row r="53" spans="1:6" x14ac:dyDescent="0.25">
      <c r="A53" t="s">
        <v>137</v>
      </c>
      <c r="B53">
        <v>2045</v>
      </c>
      <c r="C53" t="s">
        <v>24</v>
      </c>
      <c r="D53" t="s">
        <v>45</v>
      </c>
      <c r="E53">
        <v>-93.3</v>
      </c>
      <c r="F53" t="s">
        <v>15</v>
      </c>
    </row>
    <row r="54" spans="1:6" x14ac:dyDescent="0.25">
      <c r="A54" t="s">
        <v>137</v>
      </c>
      <c r="B54">
        <v>2045</v>
      </c>
      <c r="C54" t="s">
        <v>24</v>
      </c>
      <c r="D54" t="s">
        <v>50</v>
      </c>
      <c r="E54" s="18">
        <v>-99.1</v>
      </c>
      <c r="F54" t="s">
        <v>15</v>
      </c>
    </row>
    <row r="55" spans="1:6" x14ac:dyDescent="0.25">
      <c r="A55" t="s">
        <v>137</v>
      </c>
      <c r="B55">
        <v>2045</v>
      </c>
      <c r="C55" t="s">
        <v>24</v>
      </c>
      <c r="D55" t="s">
        <v>42</v>
      </c>
      <c r="E55">
        <v>-50.6</v>
      </c>
      <c r="F55" t="s">
        <v>15</v>
      </c>
    </row>
    <row r="56" spans="1:6" x14ac:dyDescent="0.25">
      <c r="A56" t="s">
        <v>137</v>
      </c>
      <c r="B56">
        <v>2045</v>
      </c>
      <c r="C56" t="s">
        <v>24</v>
      </c>
      <c r="D56" t="s">
        <v>47</v>
      </c>
      <c r="E56">
        <v>-56.4</v>
      </c>
      <c r="F56" t="s">
        <v>15</v>
      </c>
    </row>
    <row r="57" spans="1:6" x14ac:dyDescent="0.25">
      <c r="A57" t="s">
        <v>137</v>
      </c>
      <c r="B57">
        <v>2045</v>
      </c>
      <c r="C57" t="s">
        <v>24</v>
      </c>
      <c r="D57" t="s">
        <v>43</v>
      </c>
      <c r="E57">
        <v>-63.9</v>
      </c>
      <c r="F57" t="s">
        <v>15</v>
      </c>
    </row>
    <row r="58" spans="1:6" x14ac:dyDescent="0.25">
      <c r="A58" t="s">
        <v>137</v>
      </c>
      <c r="B58">
        <v>2045</v>
      </c>
      <c r="C58" t="s">
        <v>24</v>
      </c>
      <c r="D58" t="s">
        <v>48</v>
      </c>
      <c r="E58">
        <v>-68.2</v>
      </c>
      <c r="F58" t="s">
        <v>15</v>
      </c>
    </row>
    <row r="59" spans="1:6" x14ac:dyDescent="0.25">
      <c r="A59" t="s">
        <v>137</v>
      </c>
      <c r="B59">
        <v>2045</v>
      </c>
      <c r="C59" t="s">
        <v>24</v>
      </c>
      <c r="D59" t="s">
        <v>40</v>
      </c>
      <c r="E59">
        <v>-22.4</v>
      </c>
      <c r="F59" t="s">
        <v>15</v>
      </c>
    </row>
    <row r="60" spans="1:6" x14ac:dyDescent="0.25">
      <c r="A60" t="s">
        <v>137</v>
      </c>
      <c r="B60">
        <v>2045</v>
      </c>
      <c r="C60" t="s">
        <v>24</v>
      </c>
      <c r="D60" t="s">
        <v>46</v>
      </c>
      <c r="E60">
        <v>-23.1</v>
      </c>
      <c r="F60" t="s">
        <v>15</v>
      </c>
    </row>
    <row r="61" spans="1:6" x14ac:dyDescent="0.25">
      <c r="A61" t="s">
        <v>137</v>
      </c>
      <c r="B61">
        <v>2045</v>
      </c>
      <c r="C61" t="s">
        <v>24</v>
      </c>
      <c r="D61" t="s">
        <v>44</v>
      </c>
      <c r="E61">
        <v>-72.400000000000006</v>
      </c>
      <c r="F61" t="s">
        <v>15</v>
      </c>
    </row>
    <row r="62" spans="1:6" x14ac:dyDescent="0.25">
      <c r="A62" t="s">
        <v>137</v>
      </c>
      <c r="B62">
        <v>2045</v>
      </c>
      <c r="C62" t="s">
        <v>24</v>
      </c>
      <c r="D62" t="s">
        <v>49</v>
      </c>
      <c r="E62">
        <v>-77.5</v>
      </c>
      <c r="F62" t="s">
        <v>15</v>
      </c>
    </row>
    <row r="63" spans="1:6" x14ac:dyDescent="0.25">
      <c r="A63" t="s">
        <v>137</v>
      </c>
      <c r="B63">
        <v>2050</v>
      </c>
      <c r="C63" t="s">
        <v>12</v>
      </c>
      <c r="D63" t="s">
        <v>45</v>
      </c>
      <c r="E63">
        <v>-77.2</v>
      </c>
      <c r="F63" t="s">
        <v>15</v>
      </c>
    </row>
    <row r="64" spans="1:6" x14ac:dyDescent="0.25">
      <c r="A64" t="s">
        <v>137</v>
      </c>
      <c r="B64">
        <v>2050</v>
      </c>
      <c r="C64" t="s">
        <v>12</v>
      </c>
      <c r="D64" t="s">
        <v>50</v>
      </c>
      <c r="E64">
        <v>-80.7</v>
      </c>
      <c r="F64" t="s">
        <v>15</v>
      </c>
    </row>
    <row r="65" spans="1:6" x14ac:dyDescent="0.25">
      <c r="A65" t="s">
        <v>137</v>
      </c>
      <c r="B65">
        <v>2050</v>
      </c>
      <c r="C65" t="s">
        <v>12</v>
      </c>
      <c r="D65" t="s">
        <v>42</v>
      </c>
      <c r="E65">
        <v>-15.65</v>
      </c>
      <c r="F65" t="s">
        <v>15</v>
      </c>
    </row>
    <row r="66" spans="1:6" x14ac:dyDescent="0.25">
      <c r="A66" t="s">
        <v>137</v>
      </c>
      <c r="B66">
        <v>2050</v>
      </c>
      <c r="C66" t="s">
        <v>12</v>
      </c>
      <c r="D66" t="s">
        <v>47</v>
      </c>
      <c r="E66">
        <v>-27.55</v>
      </c>
      <c r="F66" t="s">
        <v>15</v>
      </c>
    </row>
    <row r="67" spans="1:6" x14ac:dyDescent="0.25">
      <c r="A67" t="s">
        <v>137</v>
      </c>
      <c r="B67">
        <v>2050</v>
      </c>
      <c r="C67" t="s">
        <v>12</v>
      </c>
      <c r="D67" t="s">
        <v>43</v>
      </c>
      <c r="E67">
        <v>-33.85</v>
      </c>
      <c r="F67" t="s">
        <v>15</v>
      </c>
    </row>
    <row r="68" spans="1:6" x14ac:dyDescent="0.25">
      <c r="A68" t="s">
        <v>137</v>
      </c>
      <c r="B68">
        <v>2050</v>
      </c>
      <c r="C68" t="s">
        <v>12</v>
      </c>
      <c r="D68" t="s">
        <v>48</v>
      </c>
      <c r="E68">
        <v>-47</v>
      </c>
      <c r="F68" t="s">
        <v>15</v>
      </c>
    </row>
    <row r="69" spans="1:6" x14ac:dyDescent="0.25">
      <c r="A69" t="s">
        <v>137</v>
      </c>
      <c r="B69">
        <v>2050</v>
      </c>
      <c r="C69" t="s">
        <v>12</v>
      </c>
      <c r="D69" t="s">
        <v>40</v>
      </c>
      <c r="E69">
        <v>-2.85</v>
      </c>
      <c r="F69" t="s">
        <v>15</v>
      </c>
    </row>
    <row r="70" spans="1:6" x14ac:dyDescent="0.25">
      <c r="A70" t="s">
        <v>137</v>
      </c>
      <c r="B70">
        <v>2050</v>
      </c>
      <c r="C70" t="s">
        <v>12</v>
      </c>
      <c r="D70" t="s">
        <v>46</v>
      </c>
      <c r="E70">
        <v>-6.4</v>
      </c>
      <c r="F70" t="s">
        <v>15</v>
      </c>
    </row>
    <row r="71" spans="1:6" x14ac:dyDescent="0.25">
      <c r="A71" t="s">
        <v>137</v>
      </c>
      <c r="B71">
        <v>2050</v>
      </c>
      <c r="C71" t="s">
        <v>12</v>
      </c>
      <c r="D71" t="s">
        <v>44</v>
      </c>
      <c r="E71">
        <v>-52.8</v>
      </c>
      <c r="F71" t="s">
        <v>15</v>
      </c>
    </row>
    <row r="72" spans="1:6" x14ac:dyDescent="0.25">
      <c r="A72" t="s">
        <v>137</v>
      </c>
      <c r="B72">
        <v>2050</v>
      </c>
      <c r="C72" t="s">
        <v>12</v>
      </c>
      <c r="D72" t="s">
        <v>49</v>
      </c>
      <c r="E72">
        <v>-61.8</v>
      </c>
      <c r="F72" t="s">
        <v>15</v>
      </c>
    </row>
    <row r="73" spans="1:6" x14ac:dyDescent="0.25">
      <c r="A73" t="s">
        <v>137</v>
      </c>
      <c r="B73">
        <v>2050</v>
      </c>
      <c r="C73" t="s">
        <v>24</v>
      </c>
      <c r="D73" t="s">
        <v>45</v>
      </c>
      <c r="E73">
        <v>-98.75</v>
      </c>
      <c r="F73" t="s">
        <v>15</v>
      </c>
    </row>
    <row r="74" spans="1:6" x14ac:dyDescent="0.25">
      <c r="A74" t="s">
        <v>137</v>
      </c>
      <c r="B74">
        <v>2050</v>
      </c>
      <c r="C74" t="s">
        <v>24</v>
      </c>
      <c r="D74" t="s">
        <v>50</v>
      </c>
      <c r="E74" s="18">
        <v>-105.05</v>
      </c>
      <c r="F74" t="s">
        <v>15</v>
      </c>
    </row>
    <row r="75" spans="1:6" x14ac:dyDescent="0.25">
      <c r="A75" t="s">
        <v>137</v>
      </c>
      <c r="B75">
        <v>2050</v>
      </c>
      <c r="C75" t="s">
        <v>24</v>
      </c>
      <c r="D75" t="s">
        <v>42</v>
      </c>
      <c r="E75">
        <v>-55.75</v>
      </c>
      <c r="F75" t="s">
        <v>15</v>
      </c>
    </row>
    <row r="76" spans="1:6" x14ac:dyDescent="0.25">
      <c r="A76" t="s">
        <v>137</v>
      </c>
      <c r="B76">
        <v>2050</v>
      </c>
      <c r="C76" t="s">
        <v>24</v>
      </c>
      <c r="D76" t="s">
        <v>47</v>
      </c>
      <c r="E76">
        <v>-61.7</v>
      </c>
      <c r="F76" t="s">
        <v>15</v>
      </c>
    </row>
    <row r="77" spans="1:6" x14ac:dyDescent="0.25">
      <c r="A77" t="s">
        <v>137</v>
      </c>
      <c r="B77">
        <v>2050</v>
      </c>
      <c r="C77" t="s">
        <v>24</v>
      </c>
      <c r="D77" t="s">
        <v>43</v>
      </c>
      <c r="E77">
        <v>-68.150000000000006</v>
      </c>
      <c r="F77" t="s">
        <v>15</v>
      </c>
    </row>
    <row r="78" spans="1:6" x14ac:dyDescent="0.25">
      <c r="A78" t="s">
        <v>137</v>
      </c>
      <c r="B78">
        <v>2050</v>
      </c>
      <c r="C78" t="s">
        <v>24</v>
      </c>
      <c r="D78" t="s">
        <v>48</v>
      </c>
      <c r="E78">
        <v>-73.95</v>
      </c>
      <c r="F78" t="s">
        <v>15</v>
      </c>
    </row>
    <row r="79" spans="1:6" x14ac:dyDescent="0.25">
      <c r="A79" t="s">
        <v>137</v>
      </c>
      <c r="B79">
        <v>2050</v>
      </c>
      <c r="C79" t="s">
        <v>24</v>
      </c>
      <c r="D79" t="s">
        <v>40</v>
      </c>
      <c r="E79">
        <v>-24.8</v>
      </c>
      <c r="F79" t="s">
        <v>15</v>
      </c>
    </row>
    <row r="80" spans="1:6" x14ac:dyDescent="0.25">
      <c r="A80" t="s">
        <v>137</v>
      </c>
      <c r="B80">
        <v>2050</v>
      </c>
      <c r="C80" t="s">
        <v>24</v>
      </c>
      <c r="D80" t="s">
        <v>46</v>
      </c>
      <c r="E80">
        <v>-29.05</v>
      </c>
      <c r="F80" t="s">
        <v>15</v>
      </c>
    </row>
    <row r="81" spans="1:6" x14ac:dyDescent="0.25">
      <c r="A81" t="s">
        <v>137</v>
      </c>
      <c r="B81">
        <v>2050</v>
      </c>
      <c r="C81" t="s">
        <v>24</v>
      </c>
      <c r="D81" t="s">
        <v>44</v>
      </c>
      <c r="E81">
        <v>-77.45</v>
      </c>
      <c r="F81" t="s">
        <v>15</v>
      </c>
    </row>
    <row r="82" spans="1:6" x14ac:dyDescent="0.25">
      <c r="A82" t="s">
        <v>137</v>
      </c>
      <c r="B82">
        <v>2050</v>
      </c>
      <c r="C82" t="s">
        <v>24</v>
      </c>
      <c r="D82" t="s">
        <v>49</v>
      </c>
      <c r="E82">
        <v>-84.3</v>
      </c>
      <c r="F82" t="s">
        <v>15</v>
      </c>
    </row>
  </sheetData>
  <mergeCells count="1">
    <mergeCell ref="A1:F1"/>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M42"/>
  <sheetViews>
    <sheetView workbookViewId="0">
      <selection sqref="A1:G1"/>
    </sheetView>
  </sheetViews>
  <sheetFormatPr defaultColWidth="11.42578125" defaultRowHeight="15" x14ac:dyDescent="0.25"/>
  <cols>
    <col min="11" max="11" width="7.42578125" customWidth="1"/>
    <col min="12" max="12" width="5.28515625" customWidth="1"/>
    <col min="13" max="13" width="11.42578125" style="9"/>
  </cols>
  <sheetData>
    <row r="1" spans="1:7" ht="112.5" customHeight="1" x14ac:dyDescent="0.25">
      <c r="A1" s="27" t="s">
        <v>140</v>
      </c>
      <c r="B1" s="27"/>
      <c r="C1" s="27"/>
      <c r="D1" s="27"/>
      <c r="E1" s="27"/>
      <c r="F1" s="27"/>
      <c r="G1" s="27"/>
    </row>
    <row r="2" spans="1:7" x14ac:dyDescent="0.25">
      <c r="A2" t="s">
        <v>1</v>
      </c>
      <c r="B2" t="s">
        <v>7</v>
      </c>
      <c r="C2" t="s">
        <v>3</v>
      </c>
      <c r="D2" t="s">
        <v>89</v>
      </c>
      <c r="E2" t="s">
        <v>85</v>
      </c>
      <c r="F2" t="s">
        <v>8</v>
      </c>
      <c r="G2" t="s">
        <v>9</v>
      </c>
    </row>
    <row r="3" spans="1:7" x14ac:dyDescent="0.25">
      <c r="A3" t="s">
        <v>141</v>
      </c>
      <c r="B3">
        <v>2030</v>
      </c>
      <c r="C3" t="s">
        <v>24</v>
      </c>
      <c r="D3" t="s">
        <v>17</v>
      </c>
      <c r="E3">
        <v>77.900000000000006</v>
      </c>
      <c r="F3" s="9">
        <v>21.7</v>
      </c>
      <c r="G3" t="s">
        <v>15</v>
      </c>
    </row>
    <row r="4" spans="1:7" x14ac:dyDescent="0.25">
      <c r="A4" t="s">
        <v>141</v>
      </c>
      <c r="B4">
        <v>2050</v>
      </c>
      <c r="C4" t="s">
        <v>24</v>
      </c>
      <c r="D4" t="s">
        <v>17</v>
      </c>
      <c r="E4">
        <v>140.69999999999999</v>
      </c>
      <c r="F4" s="9">
        <v>37.700000000000003</v>
      </c>
      <c r="G4" t="s">
        <v>15</v>
      </c>
    </row>
    <row r="5" spans="1:7" x14ac:dyDescent="0.25">
      <c r="A5" t="s">
        <v>141</v>
      </c>
      <c r="B5">
        <v>2030</v>
      </c>
      <c r="C5" t="s">
        <v>24</v>
      </c>
      <c r="D5" t="s">
        <v>19</v>
      </c>
      <c r="E5">
        <v>58.1</v>
      </c>
      <c r="F5" s="9">
        <v>21.2</v>
      </c>
      <c r="G5" t="s">
        <v>15</v>
      </c>
    </row>
    <row r="6" spans="1:7" x14ac:dyDescent="0.25">
      <c r="A6" t="s">
        <v>141</v>
      </c>
      <c r="B6">
        <v>2050</v>
      </c>
      <c r="C6" t="s">
        <v>24</v>
      </c>
      <c r="D6" t="s">
        <v>19</v>
      </c>
      <c r="E6">
        <v>70.8</v>
      </c>
      <c r="F6" s="9">
        <v>30.8</v>
      </c>
      <c r="G6" t="s">
        <v>15</v>
      </c>
    </row>
    <row r="7" spans="1:7" x14ac:dyDescent="0.25">
      <c r="A7" t="s">
        <v>141</v>
      </c>
      <c r="B7">
        <v>2030</v>
      </c>
      <c r="C7" t="s">
        <v>24</v>
      </c>
      <c r="D7" t="s">
        <v>17</v>
      </c>
      <c r="E7">
        <v>7.8</v>
      </c>
      <c r="F7" s="9">
        <v>10.7</v>
      </c>
      <c r="G7" t="s">
        <v>15</v>
      </c>
    </row>
    <row r="8" spans="1:7" x14ac:dyDescent="0.25">
      <c r="A8" t="s">
        <v>141</v>
      </c>
      <c r="B8">
        <v>2050</v>
      </c>
      <c r="C8" t="s">
        <v>24</v>
      </c>
      <c r="D8" t="s">
        <v>17</v>
      </c>
      <c r="E8">
        <v>14.1</v>
      </c>
      <c r="F8" s="9">
        <v>17.899999999999999</v>
      </c>
      <c r="G8" t="s">
        <v>15</v>
      </c>
    </row>
    <row r="9" spans="1:7" x14ac:dyDescent="0.25">
      <c r="A9" t="s">
        <v>141</v>
      </c>
      <c r="B9">
        <v>2030</v>
      </c>
      <c r="C9" t="s">
        <v>24</v>
      </c>
      <c r="D9" t="s">
        <v>19</v>
      </c>
      <c r="E9">
        <v>5.8</v>
      </c>
      <c r="F9" s="9">
        <v>10.5</v>
      </c>
      <c r="G9" t="s">
        <v>15</v>
      </c>
    </row>
    <row r="10" spans="1:7" x14ac:dyDescent="0.25">
      <c r="A10" t="s">
        <v>141</v>
      </c>
      <c r="B10">
        <v>2050</v>
      </c>
      <c r="C10" t="s">
        <v>24</v>
      </c>
      <c r="D10" t="s">
        <v>19</v>
      </c>
      <c r="E10">
        <v>7.1</v>
      </c>
      <c r="F10" s="9">
        <v>16.3</v>
      </c>
      <c r="G10" t="s">
        <v>15</v>
      </c>
    </row>
    <row r="11" spans="1:7" x14ac:dyDescent="0.25">
      <c r="A11" t="s">
        <v>141</v>
      </c>
      <c r="B11">
        <v>2030</v>
      </c>
      <c r="C11" t="s">
        <v>24</v>
      </c>
      <c r="D11" t="s">
        <v>17</v>
      </c>
      <c r="E11">
        <v>54.5</v>
      </c>
      <c r="F11" s="9">
        <v>18.8</v>
      </c>
      <c r="G11" t="s">
        <v>15</v>
      </c>
    </row>
    <row r="12" spans="1:7" x14ac:dyDescent="0.25">
      <c r="A12" t="s">
        <v>141</v>
      </c>
      <c r="B12">
        <v>2050</v>
      </c>
      <c r="C12" t="s">
        <v>24</v>
      </c>
      <c r="D12" t="s">
        <v>17</v>
      </c>
      <c r="E12">
        <v>98.5</v>
      </c>
      <c r="F12" s="9">
        <v>29.8</v>
      </c>
      <c r="G12" t="s">
        <v>15</v>
      </c>
    </row>
    <row r="13" spans="1:7" x14ac:dyDescent="0.25">
      <c r="A13" t="s">
        <v>141</v>
      </c>
      <c r="B13">
        <v>2030</v>
      </c>
      <c r="C13" t="s">
        <v>24</v>
      </c>
      <c r="D13" t="s">
        <v>19</v>
      </c>
      <c r="E13">
        <v>40.6</v>
      </c>
      <c r="F13" s="9">
        <v>18.399999999999999</v>
      </c>
      <c r="G13" t="s">
        <v>15</v>
      </c>
    </row>
    <row r="14" spans="1:7" x14ac:dyDescent="0.25">
      <c r="A14" t="s">
        <v>141</v>
      </c>
      <c r="B14">
        <v>2050</v>
      </c>
      <c r="C14" t="s">
        <v>24</v>
      </c>
      <c r="D14" t="s">
        <v>19</v>
      </c>
      <c r="E14">
        <v>49.6</v>
      </c>
      <c r="F14" s="9">
        <v>26.6</v>
      </c>
      <c r="G14" t="s">
        <v>15</v>
      </c>
    </row>
    <row r="15" spans="1:7" x14ac:dyDescent="0.25">
      <c r="A15" t="s">
        <v>141</v>
      </c>
      <c r="B15">
        <v>2030</v>
      </c>
      <c r="C15" t="s">
        <v>24</v>
      </c>
      <c r="D15" t="s">
        <v>17</v>
      </c>
      <c r="E15">
        <v>31.2</v>
      </c>
      <c r="F15" s="9">
        <v>15.2</v>
      </c>
      <c r="G15" t="s">
        <v>15</v>
      </c>
    </row>
    <row r="16" spans="1:7" x14ac:dyDescent="0.25">
      <c r="A16" t="s">
        <v>141</v>
      </c>
      <c r="B16">
        <v>2050</v>
      </c>
      <c r="C16" t="s">
        <v>24</v>
      </c>
      <c r="D16" t="s">
        <v>17</v>
      </c>
      <c r="E16">
        <v>56.3</v>
      </c>
      <c r="F16" s="9">
        <v>24.5</v>
      </c>
      <c r="G16" t="s">
        <v>15</v>
      </c>
    </row>
    <row r="17" spans="1:7" x14ac:dyDescent="0.25">
      <c r="A17" t="s">
        <v>141</v>
      </c>
      <c r="B17">
        <v>2030</v>
      </c>
      <c r="C17" t="s">
        <v>24</v>
      </c>
      <c r="D17" t="s">
        <v>19</v>
      </c>
      <c r="E17">
        <v>23.2</v>
      </c>
      <c r="F17" s="9">
        <v>14.3</v>
      </c>
      <c r="G17" t="s">
        <v>15</v>
      </c>
    </row>
    <row r="18" spans="1:7" x14ac:dyDescent="0.25">
      <c r="A18" t="s">
        <v>141</v>
      </c>
      <c r="B18">
        <v>2050</v>
      </c>
      <c r="C18" t="s">
        <v>24</v>
      </c>
      <c r="D18" t="s">
        <v>19</v>
      </c>
      <c r="E18">
        <v>28.3</v>
      </c>
      <c r="F18" s="9">
        <v>22</v>
      </c>
      <c r="G18" t="s">
        <v>15</v>
      </c>
    </row>
    <row r="19" spans="1:7" x14ac:dyDescent="0.25">
      <c r="A19" t="s">
        <v>141</v>
      </c>
      <c r="B19">
        <v>2030</v>
      </c>
      <c r="C19" t="s">
        <v>24</v>
      </c>
      <c r="D19" t="s">
        <v>17</v>
      </c>
      <c r="E19">
        <v>155.80000000000001</v>
      </c>
      <c r="F19" s="9">
        <v>33.700000000000003</v>
      </c>
      <c r="G19" t="s">
        <v>15</v>
      </c>
    </row>
    <row r="20" spans="1:7" x14ac:dyDescent="0.25">
      <c r="A20" t="s">
        <v>141</v>
      </c>
      <c r="B20">
        <v>2050</v>
      </c>
      <c r="C20" t="s">
        <v>24</v>
      </c>
      <c r="D20" t="s">
        <v>17</v>
      </c>
      <c r="E20">
        <v>281.39999999999998</v>
      </c>
      <c r="F20" s="9">
        <v>51.3</v>
      </c>
      <c r="G20" t="s">
        <v>15</v>
      </c>
    </row>
    <row r="21" spans="1:7" x14ac:dyDescent="0.25">
      <c r="A21" t="s">
        <v>141</v>
      </c>
      <c r="B21">
        <v>2030</v>
      </c>
      <c r="C21" t="s">
        <v>24</v>
      </c>
      <c r="D21" t="s">
        <v>19</v>
      </c>
      <c r="E21">
        <v>116.1</v>
      </c>
      <c r="F21" s="9">
        <v>31.4</v>
      </c>
      <c r="G21" t="s">
        <v>15</v>
      </c>
    </row>
    <row r="22" spans="1:7" x14ac:dyDescent="0.25">
      <c r="A22" t="s">
        <v>141</v>
      </c>
      <c r="B22">
        <v>2050</v>
      </c>
      <c r="C22" t="s">
        <v>24</v>
      </c>
      <c r="D22" t="s">
        <v>19</v>
      </c>
      <c r="E22">
        <v>141.69999999999999</v>
      </c>
      <c r="F22" s="9">
        <v>46.3</v>
      </c>
      <c r="G22" t="s">
        <v>15</v>
      </c>
    </row>
    <row r="23" spans="1:7" x14ac:dyDescent="0.25">
      <c r="A23" t="s">
        <v>141</v>
      </c>
      <c r="B23" s="10">
        <v>2030</v>
      </c>
      <c r="C23" s="10" t="s">
        <v>12</v>
      </c>
      <c r="D23" s="10" t="s">
        <v>17</v>
      </c>
      <c r="E23" s="10">
        <v>77.900000000000006</v>
      </c>
      <c r="F23" s="9">
        <v>11.399999999999999</v>
      </c>
      <c r="G23" t="s">
        <v>15</v>
      </c>
    </row>
    <row r="24" spans="1:7" x14ac:dyDescent="0.25">
      <c r="A24" t="s">
        <v>141</v>
      </c>
      <c r="B24" s="10">
        <v>2050</v>
      </c>
      <c r="C24" s="10" t="s">
        <v>12</v>
      </c>
      <c r="D24" s="10" t="s">
        <v>17</v>
      </c>
      <c r="E24" s="10">
        <v>140.69999999999999</v>
      </c>
      <c r="F24" s="9">
        <v>23.6</v>
      </c>
      <c r="G24" t="s">
        <v>15</v>
      </c>
    </row>
    <row r="25" spans="1:7" x14ac:dyDescent="0.25">
      <c r="A25" t="s">
        <v>141</v>
      </c>
      <c r="B25" s="10">
        <v>2030</v>
      </c>
      <c r="C25" s="10" t="s">
        <v>12</v>
      </c>
      <c r="D25" s="10" t="s">
        <v>19</v>
      </c>
      <c r="E25" s="10">
        <v>58.1</v>
      </c>
      <c r="F25" s="9">
        <v>13.4</v>
      </c>
      <c r="G25" t="s">
        <v>15</v>
      </c>
    </row>
    <row r="26" spans="1:7" x14ac:dyDescent="0.25">
      <c r="A26" t="s">
        <v>141</v>
      </c>
      <c r="B26" s="10">
        <v>2050</v>
      </c>
      <c r="C26" s="10" t="s">
        <v>12</v>
      </c>
      <c r="D26" s="10" t="s">
        <v>19</v>
      </c>
      <c r="E26" s="10">
        <v>70.8</v>
      </c>
      <c r="F26" s="9">
        <v>23.1</v>
      </c>
      <c r="G26" t="s">
        <v>15</v>
      </c>
    </row>
    <row r="27" spans="1:7" x14ac:dyDescent="0.25">
      <c r="A27" t="s">
        <v>141</v>
      </c>
      <c r="B27" s="10">
        <v>2030</v>
      </c>
      <c r="C27" s="10" t="s">
        <v>12</v>
      </c>
      <c r="D27" s="10" t="s">
        <v>17</v>
      </c>
      <c r="E27" s="10">
        <v>7.8</v>
      </c>
      <c r="F27" s="9">
        <v>1.5</v>
      </c>
      <c r="G27" t="s">
        <v>15</v>
      </c>
    </row>
    <row r="28" spans="1:7" x14ac:dyDescent="0.25">
      <c r="A28" t="s">
        <v>141</v>
      </c>
      <c r="B28" s="10">
        <v>2050</v>
      </c>
      <c r="C28" s="10" t="s">
        <v>12</v>
      </c>
      <c r="D28" s="10" t="s">
        <v>17</v>
      </c>
      <c r="E28" s="10">
        <v>14.1</v>
      </c>
      <c r="F28" s="9">
        <v>3.5</v>
      </c>
      <c r="G28" t="s">
        <v>15</v>
      </c>
    </row>
    <row r="29" spans="1:7" x14ac:dyDescent="0.25">
      <c r="A29" t="s">
        <v>141</v>
      </c>
      <c r="B29" s="10">
        <v>2030</v>
      </c>
      <c r="C29" s="10" t="s">
        <v>12</v>
      </c>
      <c r="D29" s="10" t="s">
        <v>19</v>
      </c>
      <c r="E29" s="10">
        <v>5.8</v>
      </c>
      <c r="F29" s="9">
        <v>0.7</v>
      </c>
      <c r="G29" t="s">
        <v>15</v>
      </c>
    </row>
    <row r="30" spans="1:7" x14ac:dyDescent="0.25">
      <c r="A30" t="s">
        <v>141</v>
      </c>
      <c r="B30" s="10">
        <v>2050</v>
      </c>
      <c r="C30" s="10" t="s">
        <v>12</v>
      </c>
      <c r="D30" s="10" t="s">
        <v>19</v>
      </c>
      <c r="E30" s="10">
        <v>7.1</v>
      </c>
      <c r="F30" s="9">
        <v>1.5</v>
      </c>
      <c r="G30" t="s">
        <v>15</v>
      </c>
    </row>
    <row r="31" spans="1:7" x14ac:dyDescent="0.25">
      <c r="A31" t="s">
        <v>141</v>
      </c>
      <c r="B31" s="10">
        <v>2030</v>
      </c>
      <c r="C31" s="10" t="s">
        <v>12</v>
      </c>
      <c r="D31" s="10" t="s">
        <v>17</v>
      </c>
      <c r="E31" s="10">
        <v>54.5</v>
      </c>
      <c r="F31" s="9">
        <v>7.7</v>
      </c>
      <c r="G31" t="s">
        <v>15</v>
      </c>
    </row>
    <row r="32" spans="1:7" x14ac:dyDescent="0.25">
      <c r="A32" t="s">
        <v>141</v>
      </c>
      <c r="B32" s="10">
        <v>2050</v>
      </c>
      <c r="C32" s="10" t="s">
        <v>12</v>
      </c>
      <c r="D32" s="10" t="s">
        <v>17</v>
      </c>
      <c r="E32" s="10">
        <v>98.5</v>
      </c>
      <c r="F32" s="9">
        <v>17.2</v>
      </c>
      <c r="G32" t="s">
        <v>15</v>
      </c>
    </row>
    <row r="33" spans="1:7" x14ac:dyDescent="0.25">
      <c r="A33" t="s">
        <v>141</v>
      </c>
      <c r="B33" s="10">
        <v>2030</v>
      </c>
      <c r="C33" s="10" t="s">
        <v>12</v>
      </c>
      <c r="D33" s="10" t="s">
        <v>19</v>
      </c>
      <c r="E33" s="10">
        <v>40.6</v>
      </c>
      <c r="F33" s="9">
        <v>9.5</v>
      </c>
      <c r="G33" t="s">
        <v>15</v>
      </c>
    </row>
    <row r="34" spans="1:7" x14ac:dyDescent="0.25">
      <c r="A34" t="s">
        <v>141</v>
      </c>
      <c r="B34" s="10">
        <v>2050</v>
      </c>
      <c r="C34" s="10" t="s">
        <v>12</v>
      </c>
      <c r="D34" s="10" t="s">
        <v>19</v>
      </c>
      <c r="E34" s="10">
        <v>49.6</v>
      </c>
      <c r="F34" s="9">
        <v>18.700000000000003</v>
      </c>
      <c r="G34" t="s">
        <v>15</v>
      </c>
    </row>
    <row r="35" spans="1:7" x14ac:dyDescent="0.25">
      <c r="A35" t="s">
        <v>141</v>
      </c>
      <c r="B35" s="10">
        <v>2030</v>
      </c>
      <c r="C35" s="10" t="s">
        <v>12</v>
      </c>
      <c r="D35" s="10" t="s">
        <v>17</v>
      </c>
      <c r="E35" s="10">
        <v>31.2</v>
      </c>
      <c r="F35" s="9">
        <v>7.3</v>
      </c>
      <c r="G35" t="s">
        <v>15</v>
      </c>
    </row>
    <row r="36" spans="1:7" x14ac:dyDescent="0.25">
      <c r="A36" t="s">
        <v>141</v>
      </c>
      <c r="B36" s="10">
        <v>2050</v>
      </c>
      <c r="C36" s="10" t="s">
        <v>12</v>
      </c>
      <c r="D36" s="10" t="s">
        <v>17</v>
      </c>
      <c r="E36" s="10">
        <v>56.3</v>
      </c>
      <c r="F36" s="9">
        <v>12.4</v>
      </c>
      <c r="G36" t="s">
        <v>15</v>
      </c>
    </row>
    <row r="37" spans="1:7" x14ac:dyDescent="0.25">
      <c r="A37" t="s">
        <v>141</v>
      </c>
      <c r="B37" s="10">
        <v>2030</v>
      </c>
      <c r="C37" s="10" t="s">
        <v>12</v>
      </c>
      <c r="D37" s="10" t="s">
        <v>19</v>
      </c>
      <c r="E37" s="10">
        <v>23.2</v>
      </c>
      <c r="F37" s="9">
        <v>6</v>
      </c>
      <c r="G37" t="s">
        <v>15</v>
      </c>
    </row>
    <row r="38" spans="1:7" x14ac:dyDescent="0.25">
      <c r="A38" t="s">
        <v>141</v>
      </c>
      <c r="B38" s="10">
        <v>2050</v>
      </c>
      <c r="C38" s="10" t="s">
        <v>12</v>
      </c>
      <c r="D38" s="10" t="s">
        <v>19</v>
      </c>
      <c r="E38" s="10">
        <v>28.3</v>
      </c>
      <c r="F38" s="9">
        <v>9.8000000000000007</v>
      </c>
      <c r="G38" t="s">
        <v>15</v>
      </c>
    </row>
    <row r="39" spans="1:7" x14ac:dyDescent="0.25">
      <c r="A39" t="s">
        <v>141</v>
      </c>
      <c r="B39" s="10">
        <v>2030</v>
      </c>
      <c r="C39" s="10" t="s">
        <v>12</v>
      </c>
      <c r="D39" s="10" t="s">
        <v>17</v>
      </c>
      <c r="E39" s="11">
        <v>155.80000000000001</v>
      </c>
      <c r="F39" s="9">
        <v>16.399999999999999</v>
      </c>
      <c r="G39" t="s">
        <v>15</v>
      </c>
    </row>
    <row r="40" spans="1:7" x14ac:dyDescent="0.25">
      <c r="A40" t="s">
        <v>141</v>
      </c>
      <c r="B40" s="10">
        <v>2050</v>
      </c>
      <c r="C40" s="10" t="s">
        <v>12</v>
      </c>
      <c r="D40" s="10" t="s">
        <v>17</v>
      </c>
      <c r="E40" s="11">
        <v>281.39999999999998</v>
      </c>
      <c r="F40" s="9">
        <v>27.8</v>
      </c>
      <c r="G40" t="s">
        <v>15</v>
      </c>
    </row>
    <row r="41" spans="1:7" x14ac:dyDescent="0.25">
      <c r="A41" t="s">
        <v>141</v>
      </c>
      <c r="B41" s="10">
        <v>2030</v>
      </c>
      <c r="C41" s="12" t="s">
        <v>12</v>
      </c>
      <c r="D41" s="10" t="s">
        <v>19</v>
      </c>
      <c r="E41" s="10">
        <v>116.1</v>
      </c>
      <c r="F41" s="9">
        <v>19.799999999999997</v>
      </c>
      <c r="G41" t="s">
        <v>15</v>
      </c>
    </row>
    <row r="42" spans="1:7" x14ac:dyDescent="0.25">
      <c r="A42" t="s">
        <v>141</v>
      </c>
      <c r="B42" s="10">
        <v>2050</v>
      </c>
      <c r="C42" s="10" t="s">
        <v>12</v>
      </c>
      <c r="D42" s="10" t="s">
        <v>19</v>
      </c>
      <c r="E42" s="10">
        <v>141.69999999999999</v>
      </c>
      <c r="F42" s="9">
        <v>29.6</v>
      </c>
      <c r="G42" t="s">
        <v>15</v>
      </c>
    </row>
  </sheetData>
  <mergeCells count="1">
    <mergeCell ref="A1:G1"/>
  </mergeCells>
  <phoneticPr fontId="6" type="noConversion"/>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F82"/>
  <sheetViews>
    <sheetView workbookViewId="0">
      <selection sqref="A1:F1"/>
    </sheetView>
  </sheetViews>
  <sheetFormatPr defaultColWidth="11.42578125" defaultRowHeight="15" x14ac:dyDescent="0.25"/>
  <sheetData>
    <row r="1" spans="1:6" ht="99" customHeight="1" x14ac:dyDescent="0.25">
      <c r="A1" s="27" t="s">
        <v>142</v>
      </c>
      <c r="B1" s="27"/>
      <c r="C1" s="27"/>
      <c r="D1" s="27"/>
      <c r="E1" s="27"/>
      <c r="F1" s="27"/>
    </row>
    <row r="2" spans="1:6" x14ac:dyDescent="0.25">
      <c r="A2" t="s">
        <v>1</v>
      </c>
      <c r="B2" t="s">
        <v>7</v>
      </c>
      <c r="C2" t="s">
        <v>3</v>
      </c>
      <c r="D2" t="s">
        <v>38</v>
      </c>
      <c r="E2" t="s">
        <v>8</v>
      </c>
      <c r="F2" t="s">
        <v>9</v>
      </c>
    </row>
    <row r="3" spans="1:6" x14ac:dyDescent="0.25">
      <c r="A3" t="s">
        <v>143</v>
      </c>
      <c r="B3">
        <v>2025</v>
      </c>
      <c r="C3" t="s">
        <v>12</v>
      </c>
      <c r="D3" t="s">
        <v>45</v>
      </c>
      <c r="E3">
        <v>-21758</v>
      </c>
      <c r="F3" t="s">
        <v>144</v>
      </c>
    </row>
    <row r="4" spans="1:6" x14ac:dyDescent="0.25">
      <c r="A4" t="s">
        <v>143</v>
      </c>
      <c r="B4">
        <v>2025</v>
      </c>
      <c r="C4" t="s">
        <v>12</v>
      </c>
      <c r="D4" t="s">
        <v>50</v>
      </c>
      <c r="E4">
        <v>-12560</v>
      </c>
      <c r="F4" t="s">
        <v>144</v>
      </c>
    </row>
    <row r="5" spans="1:6" x14ac:dyDescent="0.25">
      <c r="A5" t="s">
        <v>143</v>
      </c>
      <c r="B5">
        <v>2025</v>
      </c>
      <c r="C5" t="s">
        <v>12</v>
      </c>
      <c r="D5" t="s">
        <v>42</v>
      </c>
      <c r="E5">
        <v>-9521</v>
      </c>
      <c r="F5" t="s">
        <v>144</v>
      </c>
    </row>
    <row r="6" spans="1:6" x14ac:dyDescent="0.25">
      <c r="A6" t="s">
        <v>143</v>
      </c>
      <c r="B6">
        <v>2025</v>
      </c>
      <c r="C6" t="s">
        <v>12</v>
      </c>
      <c r="D6" t="s">
        <v>47</v>
      </c>
      <c r="E6">
        <v>-5978</v>
      </c>
      <c r="F6" t="s">
        <v>144</v>
      </c>
    </row>
    <row r="7" spans="1:6" x14ac:dyDescent="0.25">
      <c r="A7" t="s">
        <v>143</v>
      </c>
      <c r="B7">
        <v>2025</v>
      </c>
      <c r="C7" t="s">
        <v>12</v>
      </c>
      <c r="D7" t="s">
        <v>43</v>
      </c>
      <c r="E7">
        <v>-12187</v>
      </c>
      <c r="F7" t="s">
        <v>144</v>
      </c>
    </row>
    <row r="8" spans="1:6" x14ac:dyDescent="0.25">
      <c r="A8" t="s">
        <v>143</v>
      </c>
      <c r="B8">
        <v>2025</v>
      </c>
      <c r="C8" t="s">
        <v>12</v>
      </c>
      <c r="D8" t="s">
        <v>48</v>
      </c>
      <c r="E8">
        <v>-5016</v>
      </c>
      <c r="F8" t="s">
        <v>144</v>
      </c>
    </row>
    <row r="9" spans="1:6" x14ac:dyDescent="0.25">
      <c r="A9" t="s">
        <v>143</v>
      </c>
      <c r="B9">
        <v>2025</v>
      </c>
      <c r="C9" t="s">
        <v>12</v>
      </c>
      <c r="D9" t="s">
        <v>40</v>
      </c>
      <c r="E9">
        <v>-5892</v>
      </c>
      <c r="F9" t="s">
        <v>144</v>
      </c>
    </row>
    <row r="10" spans="1:6" x14ac:dyDescent="0.25">
      <c r="A10" t="s">
        <v>143</v>
      </c>
      <c r="B10">
        <v>2025</v>
      </c>
      <c r="C10" t="s">
        <v>12</v>
      </c>
      <c r="D10" t="s">
        <v>46</v>
      </c>
      <c r="E10">
        <v>-1478</v>
      </c>
      <c r="F10" t="s">
        <v>144</v>
      </c>
    </row>
    <row r="11" spans="1:6" x14ac:dyDescent="0.25">
      <c r="A11" t="s">
        <v>143</v>
      </c>
      <c r="B11">
        <v>2025</v>
      </c>
      <c r="C11" t="s">
        <v>12</v>
      </c>
      <c r="D11" t="s">
        <v>44</v>
      </c>
      <c r="E11">
        <v>-14326</v>
      </c>
      <c r="F11" t="s">
        <v>144</v>
      </c>
    </row>
    <row r="12" spans="1:6" x14ac:dyDescent="0.25">
      <c r="A12" t="s">
        <v>143</v>
      </c>
      <c r="B12">
        <v>2025</v>
      </c>
      <c r="C12" t="s">
        <v>12</v>
      </c>
      <c r="D12" t="s">
        <v>49</v>
      </c>
      <c r="E12">
        <v>-10908</v>
      </c>
      <c r="F12" t="s">
        <v>144</v>
      </c>
    </row>
    <row r="13" spans="1:6" x14ac:dyDescent="0.25">
      <c r="A13" t="s">
        <v>143</v>
      </c>
      <c r="B13">
        <v>2025</v>
      </c>
      <c r="C13" t="s">
        <v>24</v>
      </c>
      <c r="D13" t="s">
        <v>45</v>
      </c>
      <c r="E13">
        <v>-1685</v>
      </c>
      <c r="F13" t="s">
        <v>144</v>
      </c>
    </row>
    <row r="14" spans="1:6" x14ac:dyDescent="0.25">
      <c r="A14" t="s">
        <v>143</v>
      </c>
      <c r="B14">
        <v>2025</v>
      </c>
      <c r="C14" t="s">
        <v>24</v>
      </c>
      <c r="D14" t="s">
        <v>50</v>
      </c>
      <c r="E14">
        <v>-1685</v>
      </c>
      <c r="F14" t="s">
        <v>144</v>
      </c>
    </row>
    <row r="15" spans="1:6" x14ac:dyDescent="0.25">
      <c r="A15" t="s">
        <v>143</v>
      </c>
      <c r="B15">
        <v>2025</v>
      </c>
      <c r="C15" t="s">
        <v>24</v>
      </c>
      <c r="D15" t="s">
        <v>42</v>
      </c>
      <c r="E15">
        <v>-96</v>
      </c>
      <c r="F15" t="s">
        <v>144</v>
      </c>
    </row>
    <row r="16" spans="1:6" x14ac:dyDescent="0.25">
      <c r="A16" t="s">
        <v>143</v>
      </c>
      <c r="B16">
        <v>2025</v>
      </c>
      <c r="C16" t="s">
        <v>24</v>
      </c>
      <c r="D16" t="s">
        <v>47</v>
      </c>
      <c r="E16">
        <v>-96</v>
      </c>
      <c r="F16" t="s">
        <v>144</v>
      </c>
    </row>
    <row r="17" spans="1:6" x14ac:dyDescent="0.25">
      <c r="A17" t="s">
        <v>143</v>
      </c>
      <c r="B17">
        <v>2025</v>
      </c>
      <c r="C17" t="s">
        <v>24</v>
      </c>
      <c r="D17" t="s">
        <v>43</v>
      </c>
      <c r="E17">
        <v>-594</v>
      </c>
      <c r="F17" t="s">
        <v>144</v>
      </c>
    </row>
    <row r="18" spans="1:6" x14ac:dyDescent="0.25">
      <c r="A18" t="s">
        <v>143</v>
      </c>
      <c r="B18">
        <v>2025</v>
      </c>
      <c r="C18" t="s">
        <v>24</v>
      </c>
      <c r="D18" t="s">
        <v>48</v>
      </c>
      <c r="E18">
        <v>-594</v>
      </c>
      <c r="F18" t="s">
        <v>144</v>
      </c>
    </row>
    <row r="19" spans="1:6" x14ac:dyDescent="0.25">
      <c r="A19" t="s">
        <v>143</v>
      </c>
      <c r="B19">
        <v>2025</v>
      </c>
      <c r="C19" t="s">
        <v>24</v>
      </c>
      <c r="D19" t="s">
        <v>40</v>
      </c>
      <c r="E19">
        <v>50</v>
      </c>
      <c r="F19" t="s">
        <v>144</v>
      </c>
    </row>
    <row r="20" spans="1:6" x14ac:dyDescent="0.25">
      <c r="A20" t="s">
        <v>143</v>
      </c>
      <c r="B20">
        <v>2025</v>
      </c>
      <c r="C20" t="s">
        <v>24</v>
      </c>
      <c r="D20" t="s">
        <v>46</v>
      </c>
      <c r="E20">
        <v>50</v>
      </c>
      <c r="F20" t="s">
        <v>144</v>
      </c>
    </row>
    <row r="21" spans="1:6" x14ac:dyDescent="0.25">
      <c r="A21" t="s">
        <v>143</v>
      </c>
      <c r="B21">
        <v>2025</v>
      </c>
      <c r="C21" t="s">
        <v>24</v>
      </c>
      <c r="D21" t="s">
        <v>44</v>
      </c>
      <c r="E21">
        <v>-754</v>
      </c>
      <c r="F21" t="s">
        <v>144</v>
      </c>
    </row>
    <row r="22" spans="1:6" x14ac:dyDescent="0.25">
      <c r="A22" t="s">
        <v>143</v>
      </c>
      <c r="B22">
        <v>2025</v>
      </c>
      <c r="C22" t="s">
        <v>24</v>
      </c>
      <c r="D22" t="s">
        <v>49</v>
      </c>
      <c r="E22">
        <v>-754</v>
      </c>
      <c r="F22" t="s">
        <v>144</v>
      </c>
    </row>
    <row r="23" spans="1:6" x14ac:dyDescent="0.25">
      <c r="A23" t="s">
        <v>143</v>
      </c>
      <c r="B23">
        <v>2035</v>
      </c>
      <c r="C23" t="s">
        <v>12</v>
      </c>
      <c r="D23" t="s">
        <v>45</v>
      </c>
      <c r="E23">
        <v>-32099</v>
      </c>
      <c r="F23" t="s">
        <v>144</v>
      </c>
    </row>
    <row r="24" spans="1:6" x14ac:dyDescent="0.25">
      <c r="A24" t="s">
        <v>143</v>
      </c>
      <c r="B24">
        <v>2035</v>
      </c>
      <c r="C24" t="s">
        <v>12</v>
      </c>
      <c r="D24" t="s">
        <v>50</v>
      </c>
      <c r="E24">
        <v>-29913</v>
      </c>
      <c r="F24" t="s">
        <v>144</v>
      </c>
    </row>
    <row r="25" spans="1:6" x14ac:dyDescent="0.25">
      <c r="A25" t="s">
        <v>143</v>
      </c>
      <c r="B25">
        <v>2035</v>
      </c>
      <c r="C25" t="s">
        <v>12</v>
      </c>
      <c r="D25" t="s">
        <v>42</v>
      </c>
      <c r="E25">
        <v>-9634</v>
      </c>
      <c r="F25" t="s">
        <v>144</v>
      </c>
    </row>
    <row r="26" spans="1:6" x14ac:dyDescent="0.25">
      <c r="A26" t="s">
        <v>143</v>
      </c>
      <c r="B26">
        <v>2035</v>
      </c>
      <c r="C26" t="s">
        <v>12</v>
      </c>
      <c r="D26" t="s">
        <v>47</v>
      </c>
      <c r="E26">
        <v>-11076</v>
      </c>
      <c r="F26" t="s">
        <v>144</v>
      </c>
    </row>
    <row r="27" spans="1:6" x14ac:dyDescent="0.25">
      <c r="A27" t="s">
        <v>143</v>
      </c>
      <c r="B27">
        <v>2035</v>
      </c>
      <c r="C27" t="s">
        <v>12</v>
      </c>
      <c r="D27" t="s">
        <v>43</v>
      </c>
      <c r="E27">
        <v>-17974</v>
      </c>
      <c r="F27" t="s">
        <v>144</v>
      </c>
    </row>
    <row r="28" spans="1:6" x14ac:dyDescent="0.25">
      <c r="A28" t="s">
        <v>143</v>
      </c>
      <c r="B28">
        <v>2035</v>
      </c>
      <c r="C28" t="s">
        <v>12</v>
      </c>
      <c r="D28" t="s">
        <v>48</v>
      </c>
      <c r="E28">
        <v>-17246</v>
      </c>
      <c r="F28" t="s">
        <v>144</v>
      </c>
    </row>
    <row r="29" spans="1:6" x14ac:dyDescent="0.25">
      <c r="A29" t="s">
        <v>143</v>
      </c>
      <c r="B29">
        <v>2035</v>
      </c>
      <c r="C29" t="s">
        <v>12</v>
      </c>
      <c r="D29" t="s">
        <v>40</v>
      </c>
      <c r="E29">
        <v>-6734</v>
      </c>
      <c r="F29" t="s">
        <v>144</v>
      </c>
    </row>
    <row r="30" spans="1:6" x14ac:dyDescent="0.25">
      <c r="A30" t="s">
        <v>143</v>
      </c>
      <c r="B30">
        <v>2035</v>
      </c>
      <c r="C30" t="s">
        <v>12</v>
      </c>
      <c r="D30" t="s">
        <v>46</v>
      </c>
      <c r="E30">
        <v>-3820</v>
      </c>
      <c r="F30" t="s">
        <v>144</v>
      </c>
    </row>
    <row r="31" spans="1:6" x14ac:dyDescent="0.25">
      <c r="A31" t="s">
        <v>143</v>
      </c>
      <c r="B31">
        <v>2035</v>
      </c>
      <c r="C31" t="s">
        <v>12</v>
      </c>
      <c r="D31" t="s">
        <v>44</v>
      </c>
      <c r="E31">
        <v>-20755</v>
      </c>
      <c r="F31" t="s">
        <v>144</v>
      </c>
    </row>
    <row r="32" spans="1:6" x14ac:dyDescent="0.25">
      <c r="A32" t="s">
        <v>143</v>
      </c>
      <c r="B32">
        <v>2035</v>
      </c>
      <c r="C32" t="s">
        <v>12</v>
      </c>
      <c r="D32" t="s">
        <v>49</v>
      </c>
      <c r="E32">
        <v>-27401</v>
      </c>
      <c r="F32" t="s">
        <v>144</v>
      </c>
    </row>
    <row r="33" spans="1:6" x14ac:dyDescent="0.25">
      <c r="A33" t="s">
        <v>143</v>
      </c>
      <c r="B33">
        <v>2035</v>
      </c>
      <c r="C33" t="s">
        <v>24</v>
      </c>
      <c r="D33" t="s">
        <v>45</v>
      </c>
      <c r="E33">
        <v>-2686</v>
      </c>
      <c r="F33" t="s">
        <v>144</v>
      </c>
    </row>
    <row r="34" spans="1:6" x14ac:dyDescent="0.25">
      <c r="A34" t="s">
        <v>143</v>
      </c>
      <c r="B34">
        <v>2035</v>
      </c>
      <c r="C34" t="s">
        <v>24</v>
      </c>
      <c r="D34" t="s">
        <v>50</v>
      </c>
      <c r="E34">
        <v>-3477</v>
      </c>
      <c r="F34" t="s">
        <v>144</v>
      </c>
    </row>
    <row r="35" spans="1:6" x14ac:dyDescent="0.25">
      <c r="A35" t="s">
        <v>143</v>
      </c>
      <c r="B35">
        <v>2035</v>
      </c>
      <c r="C35" t="s">
        <v>24</v>
      </c>
      <c r="D35" t="s">
        <v>42</v>
      </c>
      <c r="E35">
        <v>-169</v>
      </c>
      <c r="F35" t="s">
        <v>144</v>
      </c>
    </row>
    <row r="36" spans="1:6" x14ac:dyDescent="0.25">
      <c r="A36" t="s">
        <v>143</v>
      </c>
      <c r="B36">
        <v>2035</v>
      </c>
      <c r="C36" t="s">
        <v>24</v>
      </c>
      <c r="D36" t="s">
        <v>47</v>
      </c>
      <c r="E36">
        <v>-527</v>
      </c>
      <c r="F36" t="s">
        <v>144</v>
      </c>
    </row>
    <row r="37" spans="1:6" x14ac:dyDescent="0.25">
      <c r="A37" t="s">
        <v>143</v>
      </c>
      <c r="B37">
        <v>2035</v>
      </c>
      <c r="C37" t="s">
        <v>24</v>
      </c>
      <c r="D37" t="s">
        <v>43</v>
      </c>
      <c r="E37">
        <v>-1132</v>
      </c>
      <c r="F37" t="s">
        <v>144</v>
      </c>
    </row>
    <row r="38" spans="1:6" x14ac:dyDescent="0.25">
      <c r="A38" t="s">
        <v>143</v>
      </c>
      <c r="B38">
        <v>2035</v>
      </c>
      <c r="C38" t="s">
        <v>24</v>
      </c>
      <c r="D38" t="s">
        <v>48</v>
      </c>
      <c r="E38">
        <v>-1377</v>
      </c>
      <c r="F38" t="s">
        <v>144</v>
      </c>
    </row>
    <row r="39" spans="1:6" x14ac:dyDescent="0.25">
      <c r="A39" t="s">
        <v>143</v>
      </c>
      <c r="B39">
        <v>2035</v>
      </c>
      <c r="C39" t="s">
        <v>24</v>
      </c>
      <c r="D39" t="s">
        <v>40</v>
      </c>
      <c r="E39">
        <v>114</v>
      </c>
      <c r="F39" t="s">
        <v>144</v>
      </c>
    </row>
    <row r="40" spans="1:6" x14ac:dyDescent="0.25">
      <c r="A40" t="s">
        <v>143</v>
      </c>
      <c r="B40">
        <v>2035</v>
      </c>
      <c r="C40" t="s">
        <v>24</v>
      </c>
      <c r="D40" t="s">
        <v>46</v>
      </c>
      <c r="E40">
        <v>114</v>
      </c>
      <c r="F40" t="s">
        <v>144</v>
      </c>
    </row>
    <row r="41" spans="1:6" x14ac:dyDescent="0.25">
      <c r="A41" t="s">
        <v>143</v>
      </c>
      <c r="B41">
        <v>2035</v>
      </c>
      <c r="C41" t="s">
        <v>24</v>
      </c>
      <c r="D41" t="s">
        <v>44</v>
      </c>
      <c r="E41">
        <v>-1507</v>
      </c>
      <c r="F41" t="s">
        <v>144</v>
      </c>
    </row>
    <row r="42" spans="1:6" x14ac:dyDescent="0.25">
      <c r="A42" t="s">
        <v>143</v>
      </c>
      <c r="B42">
        <v>2035</v>
      </c>
      <c r="C42" t="s">
        <v>24</v>
      </c>
      <c r="D42" t="s">
        <v>49</v>
      </c>
      <c r="E42">
        <v>-1683</v>
      </c>
      <c r="F42" t="s">
        <v>144</v>
      </c>
    </row>
    <row r="43" spans="1:6" x14ac:dyDescent="0.25">
      <c r="A43" t="s">
        <v>143</v>
      </c>
      <c r="B43">
        <v>2045</v>
      </c>
      <c r="C43" t="s">
        <v>12</v>
      </c>
      <c r="D43" t="s">
        <v>45</v>
      </c>
      <c r="E43">
        <v>-44029</v>
      </c>
      <c r="F43" t="s">
        <v>144</v>
      </c>
    </row>
    <row r="44" spans="1:6" x14ac:dyDescent="0.25">
      <c r="A44" t="s">
        <v>143</v>
      </c>
      <c r="B44">
        <v>2045</v>
      </c>
      <c r="C44" t="s">
        <v>12</v>
      </c>
      <c r="D44" t="s">
        <v>50</v>
      </c>
      <c r="E44">
        <v>-46637</v>
      </c>
      <c r="F44" t="s">
        <v>144</v>
      </c>
    </row>
    <row r="45" spans="1:6" x14ac:dyDescent="0.25">
      <c r="A45" t="s">
        <v>143</v>
      </c>
      <c r="B45">
        <v>2045</v>
      </c>
      <c r="C45" t="s">
        <v>12</v>
      </c>
      <c r="D45" t="s">
        <v>42</v>
      </c>
      <c r="E45">
        <v>-12472</v>
      </c>
      <c r="F45" t="s">
        <v>144</v>
      </c>
    </row>
    <row r="46" spans="1:6" x14ac:dyDescent="0.25">
      <c r="A46" t="s">
        <v>143</v>
      </c>
      <c r="B46">
        <v>2045</v>
      </c>
      <c r="C46" t="s">
        <v>12</v>
      </c>
      <c r="D46" t="s">
        <v>47</v>
      </c>
      <c r="E46">
        <v>-9894</v>
      </c>
      <c r="F46" t="s">
        <v>144</v>
      </c>
    </row>
    <row r="47" spans="1:6" x14ac:dyDescent="0.25">
      <c r="A47" t="s">
        <v>143</v>
      </c>
      <c r="B47">
        <v>2045</v>
      </c>
      <c r="C47" t="s">
        <v>12</v>
      </c>
      <c r="D47" t="s">
        <v>43</v>
      </c>
      <c r="E47">
        <v>-28949</v>
      </c>
      <c r="F47" t="s">
        <v>144</v>
      </c>
    </row>
    <row r="48" spans="1:6" x14ac:dyDescent="0.25">
      <c r="A48" t="s">
        <v>143</v>
      </c>
      <c r="B48">
        <v>2045</v>
      </c>
      <c r="C48" t="s">
        <v>12</v>
      </c>
      <c r="D48" t="s">
        <v>48</v>
      </c>
      <c r="E48">
        <v>-26962</v>
      </c>
      <c r="F48" t="s">
        <v>144</v>
      </c>
    </row>
    <row r="49" spans="1:6" x14ac:dyDescent="0.25">
      <c r="A49" t="s">
        <v>143</v>
      </c>
      <c r="B49">
        <v>2045</v>
      </c>
      <c r="C49" t="s">
        <v>12</v>
      </c>
      <c r="D49" t="s">
        <v>40</v>
      </c>
      <c r="E49">
        <v>-5402</v>
      </c>
      <c r="F49" t="s">
        <v>144</v>
      </c>
    </row>
    <row r="50" spans="1:6" x14ac:dyDescent="0.25">
      <c r="A50" t="s">
        <v>143</v>
      </c>
      <c r="B50">
        <v>2045</v>
      </c>
      <c r="C50" t="s">
        <v>12</v>
      </c>
      <c r="D50" t="s">
        <v>46</v>
      </c>
      <c r="E50">
        <v>-2296</v>
      </c>
      <c r="F50" t="s">
        <v>144</v>
      </c>
    </row>
    <row r="51" spans="1:6" x14ac:dyDescent="0.25">
      <c r="A51" t="s">
        <v>143</v>
      </c>
      <c r="B51">
        <v>2045</v>
      </c>
      <c r="C51" t="s">
        <v>12</v>
      </c>
      <c r="D51" t="s">
        <v>44</v>
      </c>
      <c r="E51">
        <v>-35275</v>
      </c>
      <c r="F51" t="s">
        <v>144</v>
      </c>
    </row>
    <row r="52" spans="1:6" x14ac:dyDescent="0.25">
      <c r="A52" t="s">
        <v>143</v>
      </c>
      <c r="B52">
        <v>2045</v>
      </c>
      <c r="C52" t="s">
        <v>12</v>
      </c>
      <c r="D52" t="s">
        <v>49</v>
      </c>
      <c r="E52">
        <v>-38339</v>
      </c>
      <c r="F52" t="s">
        <v>144</v>
      </c>
    </row>
    <row r="53" spans="1:6" x14ac:dyDescent="0.25">
      <c r="A53" t="s">
        <v>143</v>
      </c>
      <c r="B53">
        <v>2045</v>
      </c>
      <c r="C53" t="s">
        <v>24</v>
      </c>
      <c r="D53" t="s">
        <v>45</v>
      </c>
      <c r="E53">
        <v>-4149</v>
      </c>
      <c r="F53" t="s">
        <v>144</v>
      </c>
    </row>
    <row r="54" spans="1:6" x14ac:dyDescent="0.25">
      <c r="A54" t="s">
        <v>143</v>
      </c>
      <c r="B54">
        <v>2045</v>
      </c>
      <c r="C54" t="s">
        <v>24</v>
      </c>
      <c r="D54" t="s">
        <v>50</v>
      </c>
      <c r="E54">
        <v>-5131</v>
      </c>
      <c r="F54" t="s">
        <v>144</v>
      </c>
    </row>
    <row r="55" spans="1:6" x14ac:dyDescent="0.25">
      <c r="A55" t="s">
        <v>143</v>
      </c>
      <c r="B55">
        <v>2045</v>
      </c>
      <c r="C55" t="s">
        <v>24</v>
      </c>
      <c r="D55" t="s">
        <v>42</v>
      </c>
      <c r="E55">
        <v>-399</v>
      </c>
      <c r="F55" t="s">
        <v>144</v>
      </c>
    </row>
    <row r="56" spans="1:6" x14ac:dyDescent="0.25">
      <c r="A56" t="s">
        <v>143</v>
      </c>
      <c r="B56">
        <v>2045</v>
      </c>
      <c r="C56" t="s">
        <v>24</v>
      </c>
      <c r="D56" t="s">
        <v>47</v>
      </c>
      <c r="E56">
        <v>-2034</v>
      </c>
      <c r="F56" t="s">
        <v>144</v>
      </c>
    </row>
    <row r="57" spans="1:6" x14ac:dyDescent="0.25">
      <c r="A57" t="s">
        <v>143</v>
      </c>
      <c r="B57">
        <v>2045</v>
      </c>
      <c r="C57" t="s">
        <v>24</v>
      </c>
      <c r="D57" t="s">
        <v>43</v>
      </c>
      <c r="E57">
        <v>-2824</v>
      </c>
      <c r="F57" t="s">
        <v>144</v>
      </c>
    </row>
    <row r="58" spans="1:6" x14ac:dyDescent="0.25">
      <c r="A58" t="s">
        <v>143</v>
      </c>
      <c r="B58">
        <v>2045</v>
      </c>
      <c r="C58" t="s">
        <v>24</v>
      </c>
      <c r="D58" t="s">
        <v>48</v>
      </c>
      <c r="E58">
        <v>-3349</v>
      </c>
      <c r="F58" t="s">
        <v>144</v>
      </c>
    </row>
    <row r="59" spans="1:6" x14ac:dyDescent="0.25">
      <c r="A59" t="s">
        <v>143</v>
      </c>
      <c r="B59">
        <v>2045</v>
      </c>
      <c r="C59" t="s">
        <v>24</v>
      </c>
      <c r="D59" t="s">
        <v>40</v>
      </c>
      <c r="E59">
        <v>1</v>
      </c>
      <c r="F59" t="s">
        <v>144</v>
      </c>
    </row>
    <row r="60" spans="1:6" x14ac:dyDescent="0.25">
      <c r="A60" t="s">
        <v>143</v>
      </c>
      <c r="B60">
        <v>2045</v>
      </c>
      <c r="C60" t="s">
        <v>24</v>
      </c>
      <c r="D60" t="s">
        <v>46</v>
      </c>
      <c r="E60">
        <v>-27</v>
      </c>
      <c r="F60" t="s">
        <v>144</v>
      </c>
    </row>
    <row r="61" spans="1:6" x14ac:dyDescent="0.25">
      <c r="A61" t="s">
        <v>143</v>
      </c>
      <c r="B61">
        <v>2045</v>
      </c>
      <c r="C61" t="s">
        <v>24</v>
      </c>
      <c r="D61" t="s">
        <v>44</v>
      </c>
      <c r="E61">
        <v>-3512</v>
      </c>
      <c r="F61" t="s">
        <v>144</v>
      </c>
    </row>
    <row r="62" spans="1:6" x14ac:dyDescent="0.25">
      <c r="A62" t="s">
        <v>143</v>
      </c>
      <c r="B62">
        <v>2045</v>
      </c>
      <c r="C62" t="s">
        <v>24</v>
      </c>
      <c r="D62" t="s">
        <v>49</v>
      </c>
      <c r="E62">
        <v>-3910</v>
      </c>
      <c r="F62" t="s">
        <v>144</v>
      </c>
    </row>
    <row r="63" spans="1:6" x14ac:dyDescent="0.25">
      <c r="A63" t="s">
        <v>143</v>
      </c>
      <c r="B63">
        <v>2050</v>
      </c>
      <c r="C63" t="s">
        <v>12</v>
      </c>
      <c r="D63" t="s">
        <v>45</v>
      </c>
      <c r="E63">
        <v>-44881</v>
      </c>
      <c r="F63" t="s">
        <v>144</v>
      </c>
    </row>
    <row r="64" spans="1:6" x14ac:dyDescent="0.25">
      <c r="A64" t="s">
        <v>143</v>
      </c>
      <c r="B64">
        <v>2050</v>
      </c>
      <c r="C64" t="s">
        <v>12</v>
      </c>
      <c r="D64" t="s">
        <v>50</v>
      </c>
      <c r="E64">
        <v>-47880.5</v>
      </c>
      <c r="F64" t="s">
        <v>144</v>
      </c>
    </row>
    <row r="65" spans="1:6" x14ac:dyDescent="0.25">
      <c r="A65" t="s">
        <v>143</v>
      </c>
      <c r="B65">
        <v>2050</v>
      </c>
      <c r="C65" t="s">
        <v>12</v>
      </c>
      <c r="D65" t="s">
        <v>42</v>
      </c>
      <c r="E65">
        <v>-11644</v>
      </c>
      <c r="F65" t="s">
        <v>144</v>
      </c>
    </row>
    <row r="66" spans="1:6" x14ac:dyDescent="0.25">
      <c r="A66" t="s">
        <v>143</v>
      </c>
      <c r="B66">
        <v>2050</v>
      </c>
      <c r="C66" t="s">
        <v>12</v>
      </c>
      <c r="D66" t="s">
        <v>47</v>
      </c>
      <c r="E66">
        <v>-15219</v>
      </c>
      <c r="F66" t="s">
        <v>144</v>
      </c>
    </row>
    <row r="67" spans="1:6" x14ac:dyDescent="0.25">
      <c r="A67" t="s">
        <v>143</v>
      </c>
      <c r="B67">
        <v>2050</v>
      </c>
      <c r="C67" t="s">
        <v>12</v>
      </c>
      <c r="D67" t="s">
        <v>43</v>
      </c>
      <c r="E67">
        <v>-29369</v>
      </c>
      <c r="F67" t="s">
        <v>144</v>
      </c>
    </row>
    <row r="68" spans="1:6" x14ac:dyDescent="0.25">
      <c r="A68" t="s">
        <v>143</v>
      </c>
      <c r="B68">
        <v>2050</v>
      </c>
      <c r="C68" t="s">
        <v>12</v>
      </c>
      <c r="D68" t="s">
        <v>48</v>
      </c>
      <c r="E68">
        <v>-30463.5</v>
      </c>
      <c r="F68" t="s">
        <v>144</v>
      </c>
    </row>
    <row r="69" spans="1:6" x14ac:dyDescent="0.25">
      <c r="A69" t="s">
        <v>143</v>
      </c>
      <c r="B69">
        <v>2050</v>
      </c>
      <c r="C69" t="s">
        <v>12</v>
      </c>
      <c r="D69" t="s">
        <v>40</v>
      </c>
      <c r="E69">
        <v>-3864.5</v>
      </c>
      <c r="F69" t="s">
        <v>144</v>
      </c>
    </row>
    <row r="70" spans="1:6" x14ac:dyDescent="0.25">
      <c r="A70" t="s">
        <v>143</v>
      </c>
      <c r="B70">
        <v>2050</v>
      </c>
      <c r="C70" t="s">
        <v>12</v>
      </c>
      <c r="D70" t="s">
        <v>46</v>
      </c>
      <c r="E70">
        <v>-699</v>
      </c>
      <c r="F70" t="s">
        <v>144</v>
      </c>
    </row>
    <row r="71" spans="1:6" x14ac:dyDescent="0.25">
      <c r="A71" t="s">
        <v>143</v>
      </c>
      <c r="B71">
        <v>2050</v>
      </c>
      <c r="C71" t="s">
        <v>12</v>
      </c>
      <c r="D71" t="s">
        <v>44</v>
      </c>
      <c r="E71">
        <v>-35842.5</v>
      </c>
      <c r="F71" t="s">
        <v>144</v>
      </c>
    </row>
    <row r="72" spans="1:6" x14ac:dyDescent="0.25">
      <c r="A72" t="s">
        <v>143</v>
      </c>
      <c r="B72">
        <v>2050</v>
      </c>
      <c r="C72" t="s">
        <v>12</v>
      </c>
      <c r="D72" t="s">
        <v>49</v>
      </c>
      <c r="E72">
        <v>-40706.5</v>
      </c>
      <c r="F72" t="s">
        <v>144</v>
      </c>
    </row>
    <row r="73" spans="1:6" x14ac:dyDescent="0.25">
      <c r="A73" t="s">
        <v>143</v>
      </c>
      <c r="B73">
        <v>2050</v>
      </c>
      <c r="C73" t="s">
        <v>24</v>
      </c>
      <c r="D73" t="s">
        <v>45</v>
      </c>
      <c r="E73">
        <v>-4585.5</v>
      </c>
      <c r="F73" t="s">
        <v>144</v>
      </c>
    </row>
    <row r="74" spans="1:6" x14ac:dyDescent="0.25">
      <c r="A74" t="s">
        <v>143</v>
      </c>
      <c r="B74">
        <v>2050</v>
      </c>
      <c r="C74" t="s">
        <v>24</v>
      </c>
      <c r="D74" t="s">
        <v>50</v>
      </c>
      <c r="E74">
        <v>-6214.5</v>
      </c>
      <c r="F74" t="s">
        <v>144</v>
      </c>
    </row>
    <row r="75" spans="1:6" x14ac:dyDescent="0.25">
      <c r="A75" t="s">
        <v>143</v>
      </c>
      <c r="B75">
        <v>2050</v>
      </c>
      <c r="C75" t="s">
        <v>24</v>
      </c>
      <c r="D75" t="s">
        <v>42</v>
      </c>
      <c r="E75">
        <v>-206.5</v>
      </c>
      <c r="F75" t="s">
        <v>144</v>
      </c>
    </row>
    <row r="76" spans="1:6" x14ac:dyDescent="0.25">
      <c r="A76" t="s">
        <v>143</v>
      </c>
      <c r="B76">
        <v>2050</v>
      </c>
      <c r="C76" t="s">
        <v>24</v>
      </c>
      <c r="D76" t="s">
        <v>47</v>
      </c>
      <c r="E76">
        <v>-2228</v>
      </c>
      <c r="F76" t="s">
        <v>144</v>
      </c>
    </row>
    <row r="77" spans="1:6" x14ac:dyDescent="0.25">
      <c r="A77" t="s">
        <v>143</v>
      </c>
      <c r="B77">
        <v>2050</v>
      </c>
      <c r="C77" t="s">
        <v>24</v>
      </c>
      <c r="D77" t="s">
        <v>43</v>
      </c>
      <c r="E77">
        <v>-2793.5</v>
      </c>
      <c r="F77" t="s">
        <v>144</v>
      </c>
    </row>
    <row r="78" spans="1:6" x14ac:dyDescent="0.25">
      <c r="A78" t="s">
        <v>143</v>
      </c>
      <c r="B78">
        <v>2050</v>
      </c>
      <c r="C78" t="s">
        <v>24</v>
      </c>
      <c r="D78" t="s">
        <v>48</v>
      </c>
      <c r="E78">
        <v>-4000</v>
      </c>
      <c r="F78" t="s">
        <v>144</v>
      </c>
    </row>
    <row r="79" spans="1:6" x14ac:dyDescent="0.25">
      <c r="A79" t="s">
        <v>143</v>
      </c>
      <c r="B79">
        <v>2050</v>
      </c>
      <c r="C79" t="s">
        <v>24</v>
      </c>
      <c r="D79" t="s">
        <v>40</v>
      </c>
      <c r="E79">
        <v>165</v>
      </c>
      <c r="F79" t="s">
        <v>144</v>
      </c>
    </row>
    <row r="80" spans="1:6" x14ac:dyDescent="0.25">
      <c r="A80" t="s">
        <v>143</v>
      </c>
      <c r="B80">
        <v>2050</v>
      </c>
      <c r="C80" t="s">
        <v>24</v>
      </c>
      <c r="D80" t="s">
        <v>46</v>
      </c>
      <c r="E80">
        <v>88</v>
      </c>
      <c r="F80" t="s">
        <v>144</v>
      </c>
    </row>
    <row r="81" spans="1:6" x14ac:dyDescent="0.25">
      <c r="A81" t="s">
        <v>143</v>
      </c>
      <c r="B81">
        <v>2050</v>
      </c>
      <c r="C81" t="s">
        <v>24</v>
      </c>
      <c r="D81" t="s">
        <v>44</v>
      </c>
      <c r="E81">
        <v>-3846.5</v>
      </c>
      <c r="F81" t="s">
        <v>144</v>
      </c>
    </row>
    <row r="82" spans="1:6" x14ac:dyDescent="0.25">
      <c r="A82" t="s">
        <v>143</v>
      </c>
      <c r="B82">
        <v>2050</v>
      </c>
      <c r="C82" t="s">
        <v>24</v>
      </c>
      <c r="D82" t="s">
        <v>49</v>
      </c>
      <c r="E82">
        <v>-4667.5</v>
      </c>
      <c r="F82" t="s">
        <v>144</v>
      </c>
    </row>
  </sheetData>
  <mergeCells count="1">
    <mergeCell ref="A1:F1"/>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7"/>
  </sheetPr>
  <dimension ref="A1:O42"/>
  <sheetViews>
    <sheetView workbookViewId="0">
      <selection activeCell="I20" sqref="I20"/>
    </sheetView>
  </sheetViews>
  <sheetFormatPr defaultColWidth="11.42578125" defaultRowHeight="15" x14ac:dyDescent="0.25"/>
  <cols>
    <col min="12" max="12" width="18" bestFit="1" customWidth="1"/>
  </cols>
  <sheetData>
    <row r="1" spans="1:12" ht="144" customHeight="1" x14ac:dyDescent="0.25">
      <c r="A1" s="27" t="s">
        <v>145</v>
      </c>
      <c r="B1" s="27"/>
      <c r="C1" s="27"/>
      <c r="D1" s="27"/>
      <c r="E1" s="27"/>
      <c r="F1" s="27"/>
      <c r="G1" s="27"/>
    </row>
    <row r="2" spans="1:12" x14ac:dyDescent="0.25">
      <c r="A2" t="s">
        <v>1</v>
      </c>
      <c r="B2" t="s">
        <v>29</v>
      </c>
      <c r="C2" t="s">
        <v>38</v>
      </c>
      <c r="D2" t="s">
        <v>89</v>
      </c>
      <c r="E2" t="s">
        <v>85</v>
      </c>
      <c r="F2" t="s">
        <v>8</v>
      </c>
      <c r="G2" t="s">
        <v>9</v>
      </c>
    </row>
    <row r="3" spans="1:12" x14ac:dyDescent="0.25">
      <c r="A3" t="s">
        <v>146</v>
      </c>
      <c r="B3" t="s">
        <v>147</v>
      </c>
      <c r="C3" t="s">
        <v>148</v>
      </c>
      <c r="D3" t="s">
        <v>19</v>
      </c>
      <c r="E3">
        <v>7.1</v>
      </c>
      <c r="F3">
        <v>3.9</v>
      </c>
      <c r="G3" t="s">
        <v>15</v>
      </c>
    </row>
    <row r="4" spans="1:12" x14ac:dyDescent="0.25">
      <c r="A4" t="s">
        <v>146</v>
      </c>
      <c r="B4" t="s">
        <v>147</v>
      </c>
      <c r="C4" t="s">
        <v>148</v>
      </c>
      <c r="D4" t="s">
        <v>19</v>
      </c>
      <c r="E4">
        <v>28.3</v>
      </c>
      <c r="F4">
        <v>17.8</v>
      </c>
      <c r="G4" t="s">
        <v>15</v>
      </c>
    </row>
    <row r="5" spans="1:12" x14ac:dyDescent="0.25">
      <c r="A5" t="s">
        <v>146</v>
      </c>
      <c r="B5" t="s">
        <v>147</v>
      </c>
      <c r="C5" t="s">
        <v>148</v>
      </c>
      <c r="D5" t="s">
        <v>19</v>
      </c>
      <c r="E5">
        <v>49.6</v>
      </c>
      <c r="F5">
        <v>37.6</v>
      </c>
      <c r="G5" t="s">
        <v>15</v>
      </c>
    </row>
    <row r="6" spans="1:12" x14ac:dyDescent="0.25">
      <c r="A6" t="s">
        <v>146</v>
      </c>
      <c r="B6" t="s">
        <v>147</v>
      </c>
      <c r="C6" t="s">
        <v>148</v>
      </c>
      <c r="D6" t="s">
        <v>19</v>
      </c>
      <c r="E6">
        <v>70.8</v>
      </c>
      <c r="F6">
        <v>56.9</v>
      </c>
      <c r="G6" t="s">
        <v>15</v>
      </c>
    </row>
    <row r="7" spans="1:12" x14ac:dyDescent="0.25">
      <c r="A7" t="s">
        <v>146</v>
      </c>
      <c r="B7" t="s">
        <v>147</v>
      </c>
      <c r="C7" t="s">
        <v>148</v>
      </c>
      <c r="D7" t="s">
        <v>19</v>
      </c>
      <c r="E7">
        <v>141.69999999999999</v>
      </c>
      <c r="F7">
        <v>81.599999999999994</v>
      </c>
      <c r="G7" t="s">
        <v>15</v>
      </c>
    </row>
    <row r="8" spans="1:12" x14ac:dyDescent="0.25">
      <c r="A8" t="s">
        <v>146</v>
      </c>
      <c r="B8" t="s">
        <v>147</v>
      </c>
      <c r="C8" t="s">
        <v>149</v>
      </c>
      <c r="D8" t="s">
        <v>19</v>
      </c>
      <c r="E8" s="6">
        <v>7.1</v>
      </c>
      <c r="F8">
        <v>3.7</v>
      </c>
      <c r="G8" t="s">
        <v>15</v>
      </c>
      <c r="L8" s="13"/>
    </row>
    <row r="9" spans="1:12" x14ac:dyDescent="0.25">
      <c r="A9" t="s">
        <v>146</v>
      </c>
      <c r="B9" t="s">
        <v>147</v>
      </c>
      <c r="C9" t="s">
        <v>149</v>
      </c>
      <c r="D9" t="s">
        <v>19</v>
      </c>
      <c r="E9" s="6">
        <v>28.3</v>
      </c>
      <c r="F9">
        <v>18.8</v>
      </c>
      <c r="G9" t="s">
        <v>15</v>
      </c>
    </row>
    <row r="10" spans="1:12" x14ac:dyDescent="0.25">
      <c r="A10" t="s">
        <v>146</v>
      </c>
      <c r="B10" t="s">
        <v>147</v>
      </c>
      <c r="C10" t="s">
        <v>149</v>
      </c>
      <c r="D10" t="s">
        <v>19</v>
      </c>
      <c r="E10" s="6">
        <v>49.6</v>
      </c>
      <c r="F10">
        <v>36.200000000000003</v>
      </c>
      <c r="G10" t="s">
        <v>15</v>
      </c>
    </row>
    <row r="11" spans="1:12" x14ac:dyDescent="0.25">
      <c r="A11" t="s">
        <v>146</v>
      </c>
      <c r="B11" t="s">
        <v>147</v>
      </c>
      <c r="C11" t="s">
        <v>149</v>
      </c>
      <c r="D11" t="s">
        <v>19</v>
      </c>
      <c r="E11" s="6">
        <v>70.8</v>
      </c>
      <c r="F11">
        <v>52.65</v>
      </c>
      <c r="G11" t="s">
        <v>15</v>
      </c>
    </row>
    <row r="12" spans="1:12" x14ac:dyDescent="0.25">
      <c r="A12" t="s">
        <v>146</v>
      </c>
      <c r="B12" t="s">
        <v>147</v>
      </c>
      <c r="C12" t="s">
        <v>149</v>
      </c>
      <c r="D12" t="s">
        <v>19</v>
      </c>
      <c r="E12" s="6">
        <v>141.69999999999999</v>
      </c>
      <c r="F12">
        <v>83.15</v>
      </c>
      <c r="G12" t="s">
        <v>15</v>
      </c>
    </row>
    <row r="13" spans="1:12" x14ac:dyDescent="0.25">
      <c r="A13" t="s">
        <v>146</v>
      </c>
      <c r="B13" t="s">
        <v>147</v>
      </c>
      <c r="C13" t="s">
        <v>148</v>
      </c>
      <c r="D13" t="s">
        <v>17</v>
      </c>
      <c r="E13">
        <v>14.1</v>
      </c>
      <c r="F13">
        <v>8</v>
      </c>
      <c r="G13" t="s">
        <v>15</v>
      </c>
    </row>
    <row r="14" spans="1:12" x14ac:dyDescent="0.25">
      <c r="A14" t="s">
        <v>146</v>
      </c>
      <c r="B14" t="s">
        <v>147</v>
      </c>
      <c r="C14" t="s">
        <v>148</v>
      </c>
      <c r="D14" t="s">
        <v>17</v>
      </c>
      <c r="E14">
        <v>56.3</v>
      </c>
      <c r="F14">
        <v>32.299999999999997</v>
      </c>
      <c r="G14" t="s">
        <v>15</v>
      </c>
    </row>
    <row r="15" spans="1:12" x14ac:dyDescent="0.25">
      <c r="A15" t="s">
        <v>146</v>
      </c>
      <c r="B15" t="s">
        <v>147</v>
      </c>
      <c r="C15" t="s">
        <v>148</v>
      </c>
      <c r="D15" t="s">
        <v>17</v>
      </c>
      <c r="E15">
        <v>98.5</v>
      </c>
      <c r="F15">
        <v>52.7</v>
      </c>
      <c r="G15" t="s">
        <v>15</v>
      </c>
    </row>
    <row r="16" spans="1:12" x14ac:dyDescent="0.25">
      <c r="A16" t="s">
        <v>146</v>
      </c>
      <c r="B16" t="s">
        <v>147</v>
      </c>
      <c r="C16" t="s">
        <v>148</v>
      </c>
      <c r="D16" t="s">
        <v>17</v>
      </c>
      <c r="E16">
        <v>140.69999999999999</v>
      </c>
      <c r="F16">
        <v>68.800000000000011</v>
      </c>
      <c r="G16" t="s">
        <v>15</v>
      </c>
    </row>
    <row r="17" spans="1:13" x14ac:dyDescent="0.25">
      <c r="A17" t="s">
        <v>146</v>
      </c>
      <c r="B17" t="s">
        <v>147</v>
      </c>
      <c r="C17" t="s">
        <v>148</v>
      </c>
      <c r="D17" t="s">
        <v>17</v>
      </c>
      <c r="E17">
        <v>281.39999999999998</v>
      </c>
      <c r="F17">
        <v>87</v>
      </c>
      <c r="G17" t="s">
        <v>15</v>
      </c>
    </row>
    <row r="18" spans="1:13" x14ac:dyDescent="0.25">
      <c r="A18" t="s">
        <v>146</v>
      </c>
      <c r="B18" t="s">
        <v>147</v>
      </c>
      <c r="C18" t="s">
        <v>149</v>
      </c>
      <c r="D18" t="s">
        <v>17</v>
      </c>
      <c r="E18" s="6">
        <v>14.1</v>
      </c>
      <c r="F18">
        <v>7.3</v>
      </c>
      <c r="G18" t="s">
        <v>15</v>
      </c>
    </row>
    <row r="19" spans="1:13" x14ac:dyDescent="0.25">
      <c r="A19" t="s">
        <v>146</v>
      </c>
      <c r="B19" t="s">
        <v>147</v>
      </c>
      <c r="C19" t="s">
        <v>149</v>
      </c>
      <c r="D19" t="s">
        <v>17</v>
      </c>
      <c r="E19" s="6">
        <v>56.3</v>
      </c>
      <c r="F19">
        <v>27.15</v>
      </c>
      <c r="G19" t="s">
        <v>15</v>
      </c>
    </row>
    <row r="20" spans="1:13" x14ac:dyDescent="0.25">
      <c r="A20" t="s">
        <v>146</v>
      </c>
      <c r="B20" t="s">
        <v>147</v>
      </c>
      <c r="C20" t="s">
        <v>149</v>
      </c>
      <c r="D20" t="s">
        <v>17</v>
      </c>
      <c r="E20" s="6">
        <v>98.5</v>
      </c>
      <c r="F20">
        <v>43.8</v>
      </c>
      <c r="G20" t="s">
        <v>15</v>
      </c>
    </row>
    <row r="21" spans="1:13" x14ac:dyDescent="0.25">
      <c r="A21" t="s">
        <v>146</v>
      </c>
      <c r="B21" t="s">
        <v>147</v>
      </c>
      <c r="C21" t="s">
        <v>149</v>
      </c>
      <c r="D21" t="s">
        <v>17</v>
      </c>
      <c r="E21" s="6">
        <v>140.69999999999999</v>
      </c>
      <c r="F21">
        <v>58.4</v>
      </c>
      <c r="G21" t="s">
        <v>15</v>
      </c>
    </row>
    <row r="22" spans="1:13" x14ac:dyDescent="0.25">
      <c r="A22" t="s">
        <v>146</v>
      </c>
      <c r="B22" t="s">
        <v>147</v>
      </c>
      <c r="C22" t="s">
        <v>149</v>
      </c>
      <c r="D22" t="s">
        <v>17</v>
      </c>
      <c r="E22" s="6">
        <v>281.39999999999998</v>
      </c>
      <c r="F22">
        <v>86.05</v>
      </c>
      <c r="G22" t="s">
        <v>15</v>
      </c>
    </row>
    <row r="23" spans="1:13" x14ac:dyDescent="0.25">
      <c r="A23" t="s">
        <v>146</v>
      </c>
      <c r="B23" t="s">
        <v>150</v>
      </c>
      <c r="C23" t="s">
        <v>148</v>
      </c>
      <c r="D23" t="s">
        <v>19</v>
      </c>
      <c r="E23" s="6">
        <v>7.1</v>
      </c>
      <c r="F23">
        <v>34</v>
      </c>
      <c r="G23" t="s">
        <v>15</v>
      </c>
      <c r="M23" s="6"/>
    </row>
    <row r="24" spans="1:13" x14ac:dyDescent="0.25">
      <c r="A24" t="s">
        <v>146</v>
      </c>
      <c r="B24" t="s">
        <v>150</v>
      </c>
      <c r="C24" t="s">
        <v>148</v>
      </c>
      <c r="D24" t="s">
        <v>19</v>
      </c>
      <c r="E24" s="6">
        <v>28.3</v>
      </c>
      <c r="F24">
        <v>113</v>
      </c>
      <c r="G24" t="s">
        <v>15</v>
      </c>
      <c r="M24" s="6"/>
    </row>
    <row r="25" spans="1:13" x14ac:dyDescent="0.25">
      <c r="A25" t="s">
        <v>146</v>
      </c>
      <c r="B25" t="s">
        <v>150</v>
      </c>
      <c r="C25" t="s">
        <v>148</v>
      </c>
      <c r="D25" t="s">
        <v>19</v>
      </c>
      <c r="E25" s="6">
        <v>49.6</v>
      </c>
      <c r="F25">
        <v>224</v>
      </c>
      <c r="G25" t="s">
        <v>15</v>
      </c>
      <c r="M25" s="6"/>
    </row>
    <row r="26" spans="1:13" x14ac:dyDescent="0.25">
      <c r="A26" t="s">
        <v>146</v>
      </c>
      <c r="B26" t="s">
        <v>150</v>
      </c>
      <c r="C26" t="s">
        <v>148</v>
      </c>
      <c r="D26" t="s">
        <v>19</v>
      </c>
      <c r="E26" s="6">
        <v>70.8</v>
      </c>
      <c r="F26">
        <v>262</v>
      </c>
      <c r="G26" t="s">
        <v>15</v>
      </c>
      <c r="M26" s="6"/>
    </row>
    <row r="27" spans="1:13" x14ac:dyDescent="0.25">
      <c r="A27" t="s">
        <v>146</v>
      </c>
      <c r="B27" t="s">
        <v>150</v>
      </c>
      <c r="C27" t="s">
        <v>148</v>
      </c>
      <c r="D27" t="s">
        <v>19</v>
      </c>
      <c r="E27" s="6">
        <v>141.69999999999999</v>
      </c>
      <c r="F27">
        <v>299</v>
      </c>
      <c r="G27" t="s">
        <v>15</v>
      </c>
      <c r="M27" s="6"/>
    </row>
    <row r="28" spans="1:13" x14ac:dyDescent="0.25">
      <c r="A28" t="s">
        <v>146</v>
      </c>
      <c r="B28" t="s">
        <v>150</v>
      </c>
      <c r="C28" t="s">
        <v>149</v>
      </c>
      <c r="D28" t="s">
        <v>19</v>
      </c>
      <c r="E28" s="6">
        <v>7.1</v>
      </c>
      <c r="F28">
        <v>23.45</v>
      </c>
      <c r="G28" t="s">
        <v>15</v>
      </c>
    </row>
    <row r="29" spans="1:13" x14ac:dyDescent="0.25">
      <c r="A29" t="s">
        <v>146</v>
      </c>
      <c r="B29" t="s">
        <v>150</v>
      </c>
      <c r="C29" t="s">
        <v>149</v>
      </c>
      <c r="D29" t="s">
        <v>19</v>
      </c>
      <c r="E29" s="6">
        <v>28.3</v>
      </c>
      <c r="F29">
        <v>99.3</v>
      </c>
      <c r="G29" t="s">
        <v>15</v>
      </c>
    </row>
    <row r="30" spans="1:13" x14ac:dyDescent="0.25">
      <c r="A30" t="s">
        <v>146</v>
      </c>
      <c r="B30" t="s">
        <v>150</v>
      </c>
      <c r="C30" t="s">
        <v>149</v>
      </c>
      <c r="D30" t="s">
        <v>19</v>
      </c>
      <c r="E30" s="6">
        <v>49.6</v>
      </c>
      <c r="F30">
        <v>162.75</v>
      </c>
      <c r="G30" t="s">
        <v>15</v>
      </c>
    </row>
    <row r="31" spans="1:13" x14ac:dyDescent="0.25">
      <c r="A31" t="s">
        <v>146</v>
      </c>
      <c r="B31" t="s">
        <v>150</v>
      </c>
      <c r="C31" t="s">
        <v>149</v>
      </c>
      <c r="D31" t="s">
        <v>19</v>
      </c>
      <c r="E31" s="6">
        <v>70.8</v>
      </c>
      <c r="F31">
        <v>183.2</v>
      </c>
      <c r="G31" t="s">
        <v>15</v>
      </c>
    </row>
    <row r="32" spans="1:13" x14ac:dyDescent="0.25">
      <c r="A32" t="s">
        <v>146</v>
      </c>
      <c r="B32" t="s">
        <v>150</v>
      </c>
      <c r="C32" t="s">
        <v>149</v>
      </c>
      <c r="D32" t="s">
        <v>19</v>
      </c>
      <c r="E32" s="6">
        <v>141.69999999999999</v>
      </c>
      <c r="F32">
        <v>225.1</v>
      </c>
      <c r="G32" t="s">
        <v>15</v>
      </c>
    </row>
    <row r="33" spans="1:15" x14ac:dyDescent="0.25">
      <c r="A33" t="s">
        <v>146</v>
      </c>
      <c r="B33" t="s">
        <v>150</v>
      </c>
      <c r="C33" t="s">
        <v>148</v>
      </c>
      <c r="D33" t="s">
        <v>17</v>
      </c>
      <c r="E33" s="16">
        <v>14.1</v>
      </c>
      <c r="F33" s="1">
        <v>50</v>
      </c>
      <c r="G33" t="s">
        <v>15</v>
      </c>
      <c r="I33" s="1"/>
      <c r="J33" s="1"/>
      <c r="K33" s="1"/>
      <c r="L33" s="1"/>
      <c r="M33" s="16"/>
      <c r="N33" s="1"/>
      <c r="O33" s="1"/>
    </row>
    <row r="34" spans="1:15" x14ac:dyDescent="0.25">
      <c r="A34" t="s">
        <v>146</v>
      </c>
      <c r="B34" t="s">
        <v>150</v>
      </c>
      <c r="C34" t="s">
        <v>148</v>
      </c>
      <c r="D34" t="s">
        <v>17</v>
      </c>
      <c r="E34" s="16">
        <v>56.3</v>
      </c>
      <c r="F34" s="1">
        <v>171</v>
      </c>
      <c r="G34" t="s">
        <v>15</v>
      </c>
      <c r="I34" s="1"/>
      <c r="J34" s="1"/>
      <c r="K34" s="1"/>
      <c r="L34" s="1"/>
      <c r="M34" s="16"/>
      <c r="N34" s="1"/>
      <c r="O34" s="1"/>
    </row>
    <row r="35" spans="1:15" x14ac:dyDescent="0.25">
      <c r="A35" t="s">
        <v>146</v>
      </c>
      <c r="B35" t="s">
        <v>150</v>
      </c>
      <c r="C35" t="s">
        <v>148</v>
      </c>
      <c r="D35" t="s">
        <v>17</v>
      </c>
      <c r="E35" s="16">
        <v>98.5</v>
      </c>
      <c r="F35" s="1">
        <v>251</v>
      </c>
      <c r="G35" t="s">
        <v>15</v>
      </c>
      <c r="I35" s="1"/>
      <c r="J35" s="1"/>
      <c r="K35" s="1"/>
      <c r="L35" s="1"/>
      <c r="M35" s="16"/>
      <c r="N35" s="1"/>
      <c r="O35" s="1"/>
    </row>
    <row r="36" spans="1:15" x14ac:dyDescent="0.25">
      <c r="A36" t="s">
        <v>146</v>
      </c>
      <c r="B36" t="s">
        <v>150</v>
      </c>
      <c r="C36" t="s">
        <v>148</v>
      </c>
      <c r="D36" t="s">
        <v>17</v>
      </c>
      <c r="E36" s="16">
        <v>140.69999999999999</v>
      </c>
      <c r="F36" s="1">
        <v>295</v>
      </c>
      <c r="G36" t="s">
        <v>15</v>
      </c>
      <c r="I36" s="1"/>
      <c r="J36" s="1"/>
      <c r="K36" s="1"/>
      <c r="L36" s="1"/>
      <c r="M36" s="16"/>
      <c r="N36" s="1"/>
      <c r="O36" s="1"/>
    </row>
    <row r="37" spans="1:15" x14ac:dyDescent="0.25">
      <c r="A37" t="s">
        <v>146</v>
      </c>
      <c r="B37" t="s">
        <v>150</v>
      </c>
      <c r="C37" t="s">
        <v>148</v>
      </c>
      <c r="D37" t="s">
        <v>17</v>
      </c>
      <c r="E37" s="16">
        <v>281.39999999999998</v>
      </c>
      <c r="F37" s="1">
        <v>327</v>
      </c>
      <c r="G37" t="s">
        <v>15</v>
      </c>
      <c r="I37" s="1"/>
      <c r="J37" s="1"/>
      <c r="K37" s="1"/>
      <c r="L37" s="1"/>
      <c r="M37" s="16"/>
      <c r="N37" s="1"/>
      <c r="O37" s="1"/>
    </row>
    <row r="38" spans="1:15" x14ac:dyDescent="0.25">
      <c r="A38" t="s">
        <v>146</v>
      </c>
      <c r="B38" t="s">
        <v>150</v>
      </c>
      <c r="C38" t="s">
        <v>149</v>
      </c>
      <c r="D38" t="s">
        <v>17</v>
      </c>
      <c r="E38" s="6">
        <v>14.1</v>
      </c>
      <c r="F38" s="1">
        <v>58.8</v>
      </c>
      <c r="G38" t="s">
        <v>15</v>
      </c>
    </row>
    <row r="39" spans="1:15" x14ac:dyDescent="0.25">
      <c r="A39" t="s">
        <v>146</v>
      </c>
      <c r="B39" t="s">
        <v>150</v>
      </c>
      <c r="C39" t="s">
        <v>149</v>
      </c>
      <c r="D39" t="s">
        <v>17</v>
      </c>
      <c r="E39" s="6">
        <v>56.3</v>
      </c>
      <c r="F39" s="1">
        <v>155.69999999999999</v>
      </c>
      <c r="G39" t="s">
        <v>15</v>
      </c>
    </row>
    <row r="40" spans="1:15" x14ac:dyDescent="0.25">
      <c r="A40" t="s">
        <v>146</v>
      </c>
      <c r="B40" t="s">
        <v>150</v>
      </c>
      <c r="C40" t="s">
        <v>149</v>
      </c>
      <c r="D40" t="s">
        <v>17</v>
      </c>
      <c r="E40" s="6">
        <v>98.5</v>
      </c>
      <c r="F40" s="1">
        <v>206.7</v>
      </c>
      <c r="G40" t="s">
        <v>15</v>
      </c>
    </row>
    <row r="41" spans="1:15" x14ac:dyDescent="0.25">
      <c r="A41" t="s">
        <v>146</v>
      </c>
      <c r="B41" t="s">
        <v>150</v>
      </c>
      <c r="C41" t="s">
        <v>149</v>
      </c>
      <c r="D41" t="s">
        <v>17</v>
      </c>
      <c r="E41" s="6">
        <v>140.69999999999999</v>
      </c>
      <c r="F41" s="1">
        <v>229.85</v>
      </c>
      <c r="G41" t="s">
        <v>15</v>
      </c>
    </row>
    <row r="42" spans="1:15" x14ac:dyDescent="0.25">
      <c r="A42" t="s">
        <v>146</v>
      </c>
      <c r="B42" t="s">
        <v>150</v>
      </c>
      <c r="C42" t="s">
        <v>149</v>
      </c>
      <c r="D42" t="s">
        <v>17</v>
      </c>
      <c r="E42" s="6">
        <v>281.39999999999998</v>
      </c>
      <c r="F42" s="1">
        <v>248.65</v>
      </c>
      <c r="G42" t="s">
        <v>15</v>
      </c>
    </row>
  </sheetData>
  <mergeCells count="1">
    <mergeCell ref="A1:G1"/>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G42"/>
  <sheetViews>
    <sheetView workbookViewId="0">
      <selection sqref="A1:G1"/>
    </sheetView>
  </sheetViews>
  <sheetFormatPr defaultColWidth="11.42578125" defaultRowHeight="15" x14ac:dyDescent="0.25"/>
  <sheetData>
    <row r="1" spans="1:7" ht="124.5" customHeight="1" x14ac:dyDescent="0.25">
      <c r="A1" s="27" t="s">
        <v>151</v>
      </c>
      <c r="B1" s="27"/>
      <c r="C1" s="27"/>
      <c r="D1" s="27"/>
      <c r="E1" s="27"/>
      <c r="F1" s="27"/>
      <c r="G1" s="27"/>
    </row>
    <row r="2" spans="1:7" x14ac:dyDescent="0.25">
      <c r="A2" t="s">
        <v>1</v>
      </c>
      <c r="B2" t="s">
        <v>7</v>
      </c>
      <c r="C2" t="s">
        <v>3</v>
      </c>
      <c r="D2" t="s">
        <v>89</v>
      </c>
      <c r="E2" t="s">
        <v>85</v>
      </c>
      <c r="F2" t="s">
        <v>8</v>
      </c>
      <c r="G2" t="s">
        <v>9</v>
      </c>
    </row>
    <row r="3" spans="1:7" x14ac:dyDescent="0.25">
      <c r="A3" t="s">
        <v>152</v>
      </c>
      <c r="B3">
        <v>2030</v>
      </c>
      <c r="C3" t="s">
        <v>12</v>
      </c>
      <c r="D3" t="s">
        <v>19</v>
      </c>
      <c r="E3" s="6">
        <v>5.8</v>
      </c>
      <c r="F3">
        <v>0.2</v>
      </c>
      <c r="G3" t="s">
        <v>15</v>
      </c>
    </row>
    <row r="4" spans="1:7" x14ac:dyDescent="0.25">
      <c r="A4" t="s">
        <v>152</v>
      </c>
      <c r="B4">
        <v>2030</v>
      </c>
      <c r="C4" t="s">
        <v>24</v>
      </c>
      <c r="D4" t="s">
        <v>19</v>
      </c>
      <c r="E4" s="6">
        <v>5.8</v>
      </c>
      <c r="F4">
        <v>5.55</v>
      </c>
      <c r="G4" t="s">
        <v>15</v>
      </c>
    </row>
    <row r="5" spans="1:7" x14ac:dyDescent="0.25">
      <c r="A5" t="s">
        <v>152</v>
      </c>
      <c r="B5">
        <v>2030</v>
      </c>
      <c r="C5" t="s">
        <v>24</v>
      </c>
      <c r="D5" t="s">
        <v>17</v>
      </c>
      <c r="E5" s="6">
        <v>7.8</v>
      </c>
      <c r="F5">
        <v>5.34</v>
      </c>
      <c r="G5" t="s">
        <v>15</v>
      </c>
    </row>
    <row r="6" spans="1:7" x14ac:dyDescent="0.25">
      <c r="A6" t="s">
        <v>152</v>
      </c>
      <c r="B6">
        <v>2030</v>
      </c>
      <c r="C6" t="s">
        <v>12</v>
      </c>
      <c r="D6" t="s">
        <v>17</v>
      </c>
      <c r="E6" s="6">
        <v>7.8</v>
      </c>
      <c r="F6">
        <v>1</v>
      </c>
      <c r="G6" t="s">
        <v>15</v>
      </c>
    </row>
    <row r="7" spans="1:7" x14ac:dyDescent="0.25">
      <c r="A7" t="s">
        <v>152</v>
      </c>
      <c r="B7">
        <v>2030</v>
      </c>
      <c r="C7" t="s">
        <v>12</v>
      </c>
      <c r="D7" t="s">
        <v>19</v>
      </c>
      <c r="E7" s="6">
        <v>23.2</v>
      </c>
      <c r="F7">
        <v>4.96</v>
      </c>
      <c r="G7" t="s">
        <v>15</v>
      </c>
    </row>
    <row r="8" spans="1:7" x14ac:dyDescent="0.25">
      <c r="A8" t="s">
        <v>152</v>
      </c>
      <c r="B8">
        <v>2030</v>
      </c>
      <c r="C8" t="s">
        <v>24</v>
      </c>
      <c r="D8" t="s">
        <v>19</v>
      </c>
      <c r="E8" s="6">
        <v>23.2</v>
      </c>
      <c r="F8">
        <v>25.84</v>
      </c>
      <c r="G8" t="s">
        <v>15</v>
      </c>
    </row>
    <row r="9" spans="1:7" x14ac:dyDescent="0.25">
      <c r="A9" t="s">
        <v>152</v>
      </c>
      <c r="B9">
        <v>2030</v>
      </c>
      <c r="C9" t="s">
        <v>24</v>
      </c>
      <c r="D9" t="s">
        <v>17</v>
      </c>
      <c r="E9" s="6">
        <v>31.2</v>
      </c>
      <c r="F9">
        <v>27.47</v>
      </c>
      <c r="G9" t="s">
        <v>15</v>
      </c>
    </row>
    <row r="10" spans="1:7" x14ac:dyDescent="0.25">
      <c r="A10" t="s">
        <v>152</v>
      </c>
      <c r="B10">
        <v>2030</v>
      </c>
      <c r="C10" t="s">
        <v>12</v>
      </c>
      <c r="D10" t="s">
        <v>17</v>
      </c>
      <c r="E10" s="6">
        <v>31.2</v>
      </c>
      <c r="F10">
        <v>6.25</v>
      </c>
      <c r="G10" t="s">
        <v>15</v>
      </c>
    </row>
    <row r="11" spans="1:7" x14ac:dyDescent="0.25">
      <c r="A11" t="s">
        <v>152</v>
      </c>
      <c r="B11">
        <v>2030</v>
      </c>
      <c r="C11" t="s">
        <v>12</v>
      </c>
      <c r="D11" t="s">
        <v>19</v>
      </c>
      <c r="E11" s="6">
        <v>40.6</v>
      </c>
      <c r="F11">
        <v>13.37</v>
      </c>
      <c r="G11" t="s">
        <v>15</v>
      </c>
    </row>
    <row r="12" spans="1:7" x14ac:dyDescent="0.25">
      <c r="A12" t="s">
        <v>152</v>
      </c>
      <c r="B12">
        <v>2030</v>
      </c>
      <c r="C12" t="s">
        <v>24</v>
      </c>
      <c r="D12" t="s">
        <v>19</v>
      </c>
      <c r="E12" s="6">
        <v>40.6</v>
      </c>
      <c r="F12">
        <v>34.5</v>
      </c>
      <c r="G12" t="s">
        <v>15</v>
      </c>
    </row>
    <row r="13" spans="1:7" x14ac:dyDescent="0.25">
      <c r="A13" t="s">
        <v>152</v>
      </c>
      <c r="B13">
        <v>2030</v>
      </c>
      <c r="C13" t="s">
        <v>24</v>
      </c>
      <c r="D13" t="s">
        <v>17</v>
      </c>
      <c r="E13" s="6">
        <v>54.5</v>
      </c>
      <c r="F13">
        <v>36.28</v>
      </c>
      <c r="G13" t="s">
        <v>15</v>
      </c>
    </row>
    <row r="14" spans="1:7" x14ac:dyDescent="0.25">
      <c r="A14" t="s">
        <v>152</v>
      </c>
      <c r="B14">
        <v>2030</v>
      </c>
      <c r="C14" t="s">
        <v>12</v>
      </c>
      <c r="D14" t="s">
        <v>17</v>
      </c>
      <c r="E14" s="6">
        <v>54.5</v>
      </c>
      <c r="F14">
        <v>14.96</v>
      </c>
      <c r="G14" t="s">
        <v>15</v>
      </c>
    </row>
    <row r="15" spans="1:7" x14ac:dyDescent="0.25">
      <c r="A15" t="s">
        <v>152</v>
      </c>
      <c r="B15">
        <v>2030</v>
      </c>
      <c r="C15" t="s">
        <v>12</v>
      </c>
      <c r="D15" t="s">
        <v>19</v>
      </c>
      <c r="E15" s="6">
        <v>58.1</v>
      </c>
      <c r="F15">
        <v>21.87</v>
      </c>
      <c r="G15" t="s">
        <v>15</v>
      </c>
    </row>
    <row r="16" spans="1:7" x14ac:dyDescent="0.25">
      <c r="A16" t="s">
        <v>152</v>
      </c>
      <c r="B16">
        <v>2030</v>
      </c>
      <c r="C16" t="s">
        <v>24</v>
      </c>
      <c r="D16" t="s">
        <v>19</v>
      </c>
      <c r="E16" s="6">
        <v>58.1</v>
      </c>
      <c r="F16">
        <v>40.74</v>
      </c>
      <c r="G16" t="s">
        <v>15</v>
      </c>
    </row>
    <row r="17" spans="1:7" x14ac:dyDescent="0.25">
      <c r="A17" t="s">
        <v>152</v>
      </c>
      <c r="B17">
        <v>2030</v>
      </c>
      <c r="C17" t="s">
        <v>24</v>
      </c>
      <c r="D17" t="s">
        <v>17</v>
      </c>
      <c r="E17" s="6">
        <v>77.900000000000006</v>
      </c>
      <c r="F17">
        <v>42.07</v>
      </c>
      <c r="G17" t="s">
        <v>15</v>
      </c>
    </row>
    <row r="18" spans="1:7" x14ac:dyDescent="0.25">
      <c r="A18" t="s">
        <v>152</v>
      </c>
      <c r="B18">
        <v>2030</v>
      </c>
      <c r="C18" t="s">
        <v>12</v>
      </c>
      <c r="D18" t="s">
        <v>17</v>
      </c>
      <c r="E18" s="6">
        <v>77.900000000000006</v>
      </c>
      <c r="F18">
        <v>28.61</v>
      </c>
      <c r="G18" t="s">
        <v>15</v>
      </c>
    </row>
    <row r="19" spans="1:7" x14ac:dyDescent="0.25">
      <c r="A19" t="s">
        <v>152</v>
      </c>
      <c r="B19">
        <v>2030</v>
      </c>
      <c r="C19" t="s">
        <v>12</v>
      </c>
      <c r="D19" t="s">
        <v>19</v>
      </c>
      <c r="E19" s="6">
        <v>116.1</v>
      </c>
      <c r="F19">
        <v>43.55</v>
      </c>
      <c r="G19" t="s">
        <v>15</v>
      </c>
    </row>
    <row r="20" spans="1:7" x14ac:dyDescent="0.25">
      <c r="A20" t="s">
        <v>152</v>
      </c>
      <c r="B20">
        <v>2030</v>
      </c>
      <c r="C20" t="s">
        <v>24</v>
      </c>
      <c r="D20" t="s">
        <v>19</v>
      </c>
      <c r="E20" s="6">
        <v>116.1</v>
      </c>
      <c r="F20">
        <v>50.15</v>
      </c>
      <c r="G20" t="s">
        <v>15</v>
      </c>
    </row>
    <row r="21" spans="1:7" x14ac:dyDescent="0.25">
      <c r="A21" t="s">
        <v>152</v>
      </c>
      <c r="B21">
        <v>2030</v>
      </c>
      <c r="C21" t="s">
        <v>12</v>
      </c>
      <c r="D21" t="s">
        <v>17</v>
      </c>
      <c r="E21" s="6">
        <v>155.80000000000001</v>
      </c>
      <c r="F21">
        <v>44.33</v>
      </c>
      <c r="G21" t="s">
        <v>15</v>
      </c>
    </row>
    <row r="22" spans="1:7" x14ac:dyDescent="0.25">
      <c r="A22" t="s">
        <v>152</v>
      </c>
      <c r="B22">
        <v>2030</v>
      </c>
      <c r="C22" t="s">
        <v>24</v>
      </c>
      <c r="D22" t="s">
        <v>17</v>
      </c>
      <c r="E22" s="6">
        <v>155.80000000000001</v>
      </c>
      <c r="F22">
        <v>50.75</v>
      </c>
      <c r="G22" t="s">
        <v>15</v>
      </c>
    </row>
    <row r="23" spans="1:7" x14ac:dyDescent="0.25">
      <c r="A23" t="s">
        <v>152</v>
      </c>
      <c r="B23">
        <v>2050</v>
      </c>
      <c r="C23" t="s">
        <v>24</v>
      </c>
      <c r="D23" t="s">
        <v>19</v>
      </c>
      <c r="E23" s="6">
        <v>7.1</v>
      </c>
      <c r="F23">
        <v>10.82</v>
      </c>
      <c r="G23" t="s">
        <v>15</v>
      </c>
    </row>
    <row r="24" spans="1:7" x14ac:dyDescent="0.25">
      <c r="A24" t="s">
        <v>152</v>
      </c>
      <c r="B24">
        <v>2050</v>
      </c>
      <c r="C24" t="s">
        <v>12</v>
      </c>
      <c r="D24" t="s">
        <v>19</v>
      </c>
      <c r="E24" s="6">
        <v>7.1</v>
      </c>
      <c r="F24">
        <v>2.4</v>
      </c>
      <c r="G24" t="s">
        <v>15</v>
      </c>
    </row>
    <row r="25" spans="1:7" x14ac:dyDescent="0.25">
      <c r="A25" t="s">
        <v>152</v>
      </c>
      <c r="B25">
        <v>2050</v>
      </c>
      <c r="C25" t="s">
        <v>24</v>
      </c>
      <c r="D25" t="s">
        <v>17</v>
      </c>
      <c r="E25" s="6">
        <v>14.1</v>
      </c>
      <c r="F25">
        <v>17.03</v>
      </c>
      <c r="G25" t="s">
        <v>15</v>
      </c>
    </row>
    <row r="26" spans="1:7" x14ac:dyDescent="0.25">
      <c r="A26" t="s">
        <v>152</v>
      </c>
      <c r="B26">
        <v>2050</v>
      </c>
      <c r="C26" t="s">
        <v>12</v>
      </c>
      <c r="D26" t="s">
        <v>17</v>
      </c>
      <c r="E26" s="6">
        <v>14.1</v>
      </c>
      <c r="F26">
        <v>4.47</v>
      </c>
      <c r="G26" t="s">
        <v>15</v>
      </c>
    </row>
    <row r="27" spans="1:7" x14ac:dyDescent="0.25">
      <c r="A27" t="s">
        <v>152</v>
      </c>
      <c r="B27">
        <v>2050</v>
      </c>
      <c r="C27" t="s">
        <v>24</v>
      </c>
      <c r="D27" t="s">
        <v>19</v>
      </c>
      <c r="E27" s="6">
        <v>28.3</v>
      </c>
      <c r="F27">
        <v>38.92</v>
      </c>
      <c r="G27" t="s">
        <v>15</v>
      </c>
    </row>
    <row r="28" spans="1:7" x14ac:dyDescent="0.25">
      <c r="A28" t="s">
        <v>152</v>
      </c>
      <c r="B28">
        <v>2050</v>
      </c>
      <c r="C28" t="s">
        <v>12</v>
      </c>
      <c r="D28" t="s">
        <v>19</v>
      </c>
      <c r="E28" s="6">
        <v>28.3</v>
      </c>
      <c r="F28">
        <v>7.95</v>
      </c>
      <c r="G28" t="s">
        <v>15</v>
      </c>
    </row>
    <row r="29" spans="1:7" x14ac:dyDescent="0.25">
      <c r="A29" t="s">
        <v>152</v>
      </c>
      <c r="B29">
        <v>2050</v>
      </c>
      <c r="C29" t="s">
        <v>12</v>
      </c>
      <c r="D29" t="s">
        <v>19</v>
      </c>
      <c r="E29" s="6">
        <v>49.6</v>
      </c>
      <c r="F29">
        <v>18.86</v>
      </c>
      <c r="G29" t="s">
        <v>15</v>
      </c>
    </row>
    <row r="30" spans="1:7" x14ac:dyDescent="0.25">
      <c r="A30" t="s">
        <v>152</v>
      </c>
      <c r="B30">
        <v>2050</v>
      </c>
      <c r="C30" t="s">
        <v>24</v>
      </c>
      <c r="D30" t="s">
        <v>19</v>
      </c>
      <c r="E30" s="6">
        <v>49.6</v>
      </c>
      <c r="F30">
        <v>45.82</v>
      </c>
      <c r="G30" t="s">
        <v>15</v>
      </c>
    </row>
    <row r="31" spans="1:7" x14ac:dyDescent="0.25">
      <c r="A31" t="s">
        <v>152</v>
      </c>
      <c r="B31">
        <v>2050</v>
      </c>
      <c r="C31" t="s">
        <v>24</v>
      </c>
      <c r="D31" t="s">
        <v>17</v>
      </c>
      <c r="E31" s="6">
        <v>56.3</v>
      </c>
      <c r="F31">
        <v>42.53</v>
      </c>
      <c r="G31" t="s">
        <v>15</v>
      </c>
    </row>
    <row r="32" spans="1:7" x14ac:dyDescent="0.25">
      <c r="A32" t="s">
        <v>152</v>
      </c>
      <c r="B32">
        <v>2050</v>
      </c>
      <c r="C32" t="s">
        <v>12</v>
      </c>
      <c r="D32" t="s">
        <v>17</v>
      </c>
      <c r="E32" s="6">
        <v>56.3</v>
      </c>
      <c r="F32">
        <v>19.91</v>
      </c>
      <c r="G32" t="s">
        <v>15</v>
      </c>
    </row>
    <row r="33" spans="1:7" x14ac:dyDescent="0.25">
      <c r="A33" t="s">
        <v>152</v>
      </c>
      <c r="B33">
        <v>2050</v>
      </c>
      <c r="C33" t="s">
        <v>12</v>
      </c>
      <c r="D33" t="s">
        <v>19</v>
      </c>
      <c r="E33" s="6">
        <v>70.8</v>
      </c>
      <c r="F33">
        <v>33.81</v>
      </c>
      <c r="G33" t="s">
        <v>15</v>
      </c>
    </row>
    <row r="34" spans="1:7" x14ac:dyDescent="0.25">
      <c r="A34" t="s">
        <v>152</v>
      </c>
      <c r="B34">
        <v>2050</v>
      </c>
      <c r="C34" t="s">
        <v>24</v>
      </c>
      <c r="D34" t="s">
        <v>19</v>
      </c>
      <c r="E34" s="6">
        <v>70.8</v>
      </c>
      <c r="F34">
        <v>51.64</v>
      </c>
      <c r="G34" t="s">
        <v>15</v>
      </c>
    </row>
    <row r="35" spans="1:7" x14ac:dyDescent="0.25">
      <c r="A35" t="s">
        <v>152</v>
      </c>
      <c r="B35">
        <v>2050</v>
      </c>
      <c r="C35" t="s">
        <v>12</v>
      </c>
      <c r="D35" t="s">
        <v>17</v>
      </c>
      <c r="E35" s="6">
        <v>98.5</v>
      </c>
      <c r="F35">
        <v>35.53</v>
      </c>
      <c r="G35" t="s">
        <v>15</v>
      </c>
    </row>
    <row r="36" spans="1:7" x14ac:dyDescent="0.25">
      <c r="A36" t="s">
        <v>152</v>
      </c>
      <c r="B36">
        <v>2050</v>
      </c>
      <c r="C36" t="s">
        <v>24</v>
      </c>
      <c r="D36" t="s">
        <v>17</v>
      </c>
      <c r="E36" s="6">
        <v>98.5</v>
      </c>
      <c r="F36">
        <v>49.84</v>
      </c>
      <c r="G36" t="s">
        <v>15</v>
      </c>
    </row>
    <row r="37" spans="1:7" x14ac:dyDescent="0.25">
      <c r="A37" t="s">
        <v>152</v>
      </c>
      <c r="B37">
        <v>2050</v>
      </c>
      <c r="C37" t="s">
        <v>12</v>
      </c>
      <c r="D37" t="s">
        <v>17</v>
      </c>
      <c r="E37" s="6">
        <v>140.69999999999999</v>
      </c>
      <c r="F37">
        <v>45.17</v>
      </c>
      <c r="G37" t="s">
        <v>15</v>
      </c>
    </row>
    <row r="38" spans="1:7" x14ac:dyDescent="0.25">
      <c r="A38" t="s">
        <v>152</v>
      </c>
      <c r="B38">
        <v>2050</v>
      </c>
      <c r="C38" t="s">
        <v>24</v>
      </c>
      <c r="D38" t="s">
        <v>17</v>
      </c>
      <c r="E38" s="6">
        <v>140.69999999999999</v>
      </c>
      <c r="F38">
        <v>53.46</v>
      </c>
      <c r="G38" t="s">
        <v>15</v>
      </c>
    </row>
    <row r="39" spans="1:7" x14ac:dyDescent="0.25">
      <c r="A39" t="s">
        <v>152</v>
      </c>
      <c r="B39">
        <v>2050</v>
      </c>
      <c r="C39" t="s">
        <v>12</v>
      </c>
      <c r="D39" t="s">
        <v>19</v>
      </c>
      <c r="E39" s="6">
        <v>141.69999999999999</v>
      </c>
      <c r="F39">
        <v>51.96</v>
      </c>
      <c r="G39" t="s">
        <v>15</v>
      </c>
    </row>
    <row r="40" spans="1:7" x14ac:dyDescent="0.25">
      <c r="A40" t="s">
        <v>152</v>
      </c>
      <c r="B40">
        <v>2050</v>
      </c>
      <c r="C40" t="s">
        <v>24</v>
      </c>
      <c r="D40" t="s">
        <v>19</v>
      </c>
      <c r="E40" s="6">
        <v>141.69999999999999</v>
      </c>
      <c r="F40">
        <v>57.9</v>
      </c>
      <c r="G40" t="s">
        <v>15</v>
      </c>
    </row>
    <row r="41" spans="1:7" x14ac:dyDescent="0.25">
      <c r="A41" t="s">
        <v>152</v>
      </c>
      <c r="B41">
        <v>2050</v>
      </c>
      <c r="C41" t="s">
        <v>24</v>
      </c>
      <c r="D41" t="s">
        <v>17</v>
      </c>
      <c r="E41" s="6">
        <v>281.39999999999998</v>
      </c>
      <c r="F41">
        <v>59.72</v>
      </c>
      <c r="G41" t="s">
        <v>15</v>
      </c>
    </row>
    <row r="42" spans="1:7" x14ac:dyDescent="0.25">
      <c r="A42" t="s">
        <v>152</v>
      </c>
      <c r="B42">
        <v>2050</v>
      </c>
      <c r="C42" t="s">
        <v>12</v>
      </c>
      <c r="D42" t="s">
        <v>17</v>
      </c>
      <c r="E42" s="6">
        <v>281.39999999999998</v>
      </c>
      <c r="F42">
        <v>59.2</v>
      </c>
      <c r="G42" t="s">
        <v>15</v>
      </c>
    </row>
  </sheetData>
  <mergeCells count="1">
    <mergeCell ref="A1:G1"/>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F82"/>
  <sheetViews>
    <sheetView workbookViewId="0">
      <selection sqref="A1:F1"/>
    </sheetView>
  </sheetViews>
  <sheetFormatPr defaultColWidth="11.42578125" defaultRowHeight="15" x14ac:dyDescent="0.25"/>
  <sheetData>
    <row r="1" spans="1:6" ht="107.25" customHeight="1" x14ac:dyDescent="0.25">
      <c r="A1" s="27" t="s">
        <v>153</v>
      </c>
      <c r="B1" s="27"/>
      <c r="C1" s="27"/>
      <c r="D1" s="27"/>
      <c r="E1" s="27"/>
      <c r="F1" s="27"/>
    </row>
    <row r="2" spans="1:6" x14ac:dyDescent="0.25">
      <c r="A2" t="s">
        <v>1</v>
      </c>
      <c r="B2" t="s">
        <v>7</v>
      </c>
      <c r="C2" t="s">
        <v>3</v>
      </c>
      <c r="D2" t="s">
        <v>38</v>
      </c>
      <c r="E2" t="s">
        <v>8</v>
      </c>
      <c r="F2" t="s">
        <v>9</v>
      </c>
    </row>
    <row r="3" spans="1:6" x14ac:dyDescent="0.25">
      <c r="A3" t="s">
        <v>154</v>
      </c>
      <c r="B3">
        <v>2025</v>
      </c>
      <c r="C3" t="s">
        <v>12</v>
      </c>
      <c r="D3" t="s">
        <v>45</v>
      </c>
      <c r="E3">
        <v>-1982</v>
      </c>
      <c r="F3" t="s">
        <v>32</v>
      </c>
    </row>
    <row r="4" spans="1:6" x14ac:dyDescent="0.25">
      <c r="A4" t="s">
        <v>154</v>
      </c>
      <c r="B4">
        <v>2025</v>
      </c>
      <c r="C4" t="s">
        <v>12</v>
      </c>
      <c r="D4" t="s">
        <v>50</v>
      </c>
      <c r="E4">
        <v>-15714</v>
      </c>
      <c r="F4" t="s">
        <v>32</v>
      </c>
    </row>
    <row r="5" spans="1:6" x14ac:dyDescent="0.25">
      <c r="A5" t="s">
        <v>154</v>
      </c>
      <c r="B5">
        <v>2025</v>
      </c>
      <c r="C5" t="s">
        <v>12</v>
      </c>
      <c r="D5" t="s">
        <v>42</v>
      </c>
      <c r="E5">
        <v>-1920</v>
      </c>
      <c r="F5" t="s">
        <v>32</v>
      </c>
    </row>
    <row r="6" spans="1:6" x14ac:dyDescent="0.25">
      <c r="A6" t="s">
        <v>154</v>
      </c>
      <c r="B6">
        <v>2025</v>
      </c>
      <c r="C6" t="s">
        <v>12</v>
      </c>
      <c r="D6" t="s">
        <v>47</v>
      </c>
      <c r="E6">
        <v>-7358</v>
      </c>
      <c r="F6" t="s">
        <v>32</v>
      </c>
    </row>
    <row r="7" spans="1:6" x14ac:dyDescent="0.25">
      <c r="A7" t="s">
        <v>154</v>
      </c>
      <c r="B7">
        <v>2025</v>
      </c>
      <c r="C7" t="s">
        <v>12</v>
      </c>
      <c r="D7" t="s">
        <v>43</v>
      </c>
      <c r="E7">
        <v>-4981</v>
      </c>
      <c r="F7" t="s">
        <v>32</v>
      </c>
    </row>
    <row r="8" spans="1:6" x14ac:dyDescent="0.25">
      <c r="A8" t="s">
        <v>154</v>
      </c>
      <c r="B8">
        <v>2025</v>
      </c>
      <c r="C8" t="s">
        <v>12</v>
      </c>
      <c r="D8" t="s">
        <v>48</v>
      </c>
      <c r="E8">
        <v>-15516</v>
      </c>
      <c r="F8" t="s">
        <v>32</v>
      </c>
    </row>
    <row r="9" spans="1:6" x14ac:dyDescent="0.25">
      <c r="A9" t="s">
        <v>154</v>
      </c>
      <c r="B9">
        <v>2025</v>
      </c>
      <c r="C9" t="s">
        <v>12</v>
      </c>
      <c r="D9" t="s">
        <v>40</v>
      </c>
      <c r="E9">
        <v>3644</v>
      </c>
      <c r="F9" t="s">
        <v>32</v>
      </c>
    </row>
    <row r="10" spans="1:6" x14ac:dyDescent="0.25">
      <c r="A10" t="s">
        <v>154</v>
      </c>
      <c r="B10">
        <v>2025</v>
      </c>
      <c r="C10" t="s">
        <v>12</v>
      </c>
      <c r="D10" t="s">
        <v>46</v>
      </c>
      <c r="E10">
        <v>-1731</v>
      </c>
      <c r="F10" t="s">
        <v>32</v>
      </c>
    </row>
    <row r="11" spans="1:6" x14ac:dyDescent="0.25">
      <c r="A11" t="s">
        <v>154</v>
      </c>
      <c r="B11">
        <v>2025</v>
      </c>
      <c r="C11" t="s">
        <v>12</v>
      </c>
      <c r="D11" t="s">
        <v>44</v>
      </c>
      <c r="E11">
        <v>-6449</v>
      </c>
      <c r="F11" t="s">
        <v>32</v>
      </c>
    </row>
    <row r="12" spans="1:6" x14ac:dyDescent="0.25">
      <c r="A12" t="s">
        <v>154</v>
      </c>
      <c r="B12">
        <v>2025</v>
      </c>
      <c r="C12" t="s">
        <v>12</v>
      </c>
      <c r="D12" t="s">
        <v>49</v>
      </c>
      <c r="E12">
        <v>-15714</v>
      </c>
      <c r="F12" t="s">
        <v>32</v>
      </c>
    </row>
    <row r="13" spans="1:6" x14ac:dyDescent="0.25">
      <c r="A13" t="s">
        <v>154</v>
      </c>
      <c r="B13">
        <v>2025</v>
      </c>
      <c r="C13" t="s">
        <v>24</v>
      </c>
      <c r="D13" t="s">
        <v>45</v>
      </c>
      <c r="E13">
        <v>-27052</v>
      </c>
      <c r="F13" t="s">
        <v>32</v>
      </c>
    </row>
    <row r="14" spans="1:6" x14ac:dyDescent="0.25">
      <c r="A14" t="s">
        <v>154</v>
      </c>
      <c r="B14">
        <v>2025</v>
      </c>
      <c r="C14" t="s">
        <v>24</v>
      </c>
      <c r="D14" t="s">
        <v>50</v>
      </c>
      <c r="E14">
        <v>-27052</v>
      </c>
      <c r="F14" t="s">
        <v>32</v>
      </c>
    </row>
    <row r="15" spans="1:6" x14ac:dyDescent="0.25">
      <c r="A15" t="s">
        <v>154</v>
      </c>
      <c r="B15">
        <v>2025</v>
      </c>
      <c r="C15" t="s">
        <v>24</v>
      </c>
      <c r="D15" t="s">
        <v>42</v>
      </c>
      <c r="E15">
        <v>-1215</v>
      </c>
      <c r="F15" t="s">
        <v>32</v>
      </c>
    </row>
    <row r="16" spans="1:6" x14ac:dyDescent="0.25">
      <c r="A16" t="s">
        <v>154</v>
      </c>
      <c r="B16">
        <v>2025</v>
      </c>
      <c r="C16" t="s">
        <v>24</v>
      </c>
      <c r="D16" t="s">
        <v>47</v>
      </c>
      <c r="E16">
        <v>-1215</v>
      </c>
      <c r="F16" t="s">
        <v>32</v>
      </c>
    </row>
    <row r="17" spans="1:6" x14ac:dyDescent="0.25">
      <c r="A17" t="s">
        <v>154</v>
      </c>
      <c r="B17">
        <v>2025</v>
      </c>
      <c r="C17" t="s">
        <v>24</v>
      </c>
      <c r="D17" t="s">
        <v>43</v>
      </c>
      <c r="E17">
        <v>-3244</v>
      </c>
      <c r="F17" t="s">
        <v>32</v>
      </c>
    </row>
    <row r="18" spans="1:6" x14ac:dyDescent="0.25">
      <c r="A18" t="s">
        <v>154</v>
      </c>
      <c r="B18">
        <v>2025</v>
      </c>
      <c r="C18" t="s">
        <v>24</v>
      </c>
      <c r="D18" t="s">
        <v>48</v>
      </c>
      <c r="E18">
        <v>-3244</v>
      </c>
      <c r="F18" t="s">
        <v>32</v>
      </c>
    </row>
    <row r="19" spans="1:6" x14ac:dyDescent="0.25">
      <c r="A19" t="s">
        <v>154</v>
      </c>
      <c r="B19">
        <v>2025</v>
      </c>
      <c r="C19" t="s">
        <v>24</v>
      </c>
      <c r="D19" t="s">
        <v>40</v>
      </c>
      <c r="E19">
        <v>-1217</v>
      </c>
      <c r="F19" t="s">
        <v>32</v>
      </c>
    </row>
    <row r="20" spans="1:6" x14ac:dyDescent="0.25">
      <c r="A20" t="s">
        <v>154</v>
      </c>
      <c r="B20">
        <v>2025</v>
      </c>
      <c r="C20" t="s">
        <v>24</v>
      </c>
      <c r="D20" t="s">
        <v>46</v>
      </c>
      <c r="E20">
        <v>-1217</v>
      </c>
      <c r="F20" t="s">
        <v>32</v>
      </c>
    </row>
    <row r="21" spans="1:6" x14ac:dyDescent="0.25">
      <c r="A21" t="s">
        <v>154</v>
      </c>
      <c r="B21">
        <v>2025</v>
      </c>
      <c r="C21" t="s">
        <v>24</v>
      </c>
      <c r="D21" t="s">
        <v>44</v>
      </c>
      <c r="E21">
        <v>-5154</v>
      </c>
      <c r="F21" t="s">
        <v>32</v>
      </c>
    </row>
    <row r="22" spans="1:6" x14ac:dyDescent="0.25">
      <c r="A22" t="s">
        <v>154</v>
      </c>
      <c r="B22">
        <v>2025</v>
      </c>
      <c r="C22" t="s">
        <v>24</v>
      </c>
      <c r="D22" t="s">
        <v>49</v>
      </c>
      <c r="E22">
        <v>-5154</v>
      </c>
      <c r="F22" t="s">
        <v>32</v>
      </c>
    </row>
    <row r="23" spans="1:6" x14ac:dyDescent="0.25">
      <c r="A23" t="s">
        <v>154</v>
      </c>
      <c r="B23">
        <v>2035</v>
      </c>
      <c r="C23" t="s">
        <v>12</v>
      </c>
      <c r="D23" t="s">
        <v>45</v>
      </c>
      <c r="E23">
        <v>-13344</v>
      </c>
      <c r="F23" t="s">
        <v>32</v>
      </c>
    </row>
    <row r="24" spans="1:6" x14ac:dyDescent="0.25">
      <c r="A24" t="s">
        <v>154</v>
      </c>
      <c r="B24">
        <v>2035</v>
      </c>
      <c r="C24" t="s">
        <v>12</v>
      </c>
      <c r="D24" t="s">
        <v>50</v>
      </c>
      <c r="E24">
        <v>-27356</v>
      </c>
      <c r="F24" t="s">
        <v>32</v>
      </c>
    </row>
    <row r="25" spans="1:6" x14ac:dyDescent="0.25">
      <c r="A25" t="s">
        <v>154</v>
      </c>
      <c r="B25">
        <v>2035</v>
      </c>
      <c r="C25" t="s">
        <v>12</v>
      </c>
      <c r="D25" t="s">
        <v>42</v>
      </c>
      <c r="E25">
        <v>-7198</v>
      </c>
      <c r="F25" t="s">
        <v>32</v>
      </c>
    </row>
    <row r="26" spans="1:6" x14ac:dyDescent="0.25">
      <c r="A26" t="s">
        <v>154</v>
      </c>
      <c r="B26">
        <v>2035</v>
      </c>
      <c r="C26" t="s">
        <v>12</v>
      </c>
      <c r="D26" t="s">
        <v>47</v>
      </c>
      <c r="E26">
        <v>-22043</v>
      </c>
      <c r="F26" t="s">
        <v>32</v>
      </c>
    </row>
    <row r="27" spans="1:6" x14ac:dyDescent="0.25">
      <c r="A27" t="s">
        <v>154</v>
      </c>
      <c r="B27">
        <v>2035</v>
      </c>
      <c r="C27" t="s">
        <v>12</v>
      </c>
      <c r="D27" t="s">
        <v>43</v>
      </c>
      <c r="E27">
        <v>-16010</v>
      </c>
      <c r="F27" t="s">
        <v>32</v>
      </c>
    </row>
    <row r="28" spans="1:6" x14ac:dyDescent="0.25">
      <c r="A28" t="s">
        <v>154</v>
      </c>
      <c r="B28">
        <v>2035</v>
      </c>
      <c r="C28" t="s">
        <v>12</v>
      </c>
      <c r="D28" t="s">
        <v>48</v>
      </c>
      <c r="E28">
        <v>-27149</v>
      </c>
      <c r="F28" t="s">
        <v>32</v>
      </c>
    </row>
    <row r="29" spans="1:6" x14ac:dyDescent="0.25">
      <c r="A29" t="s">
        <v>154</v>
      </c>
      <c r="B29">
        <v>2035</v>
      </c>
      <c r="C29" t="s">
        <v>12</v>
      </c>
      <c r="D29" t="s">
        <v>40</v>
      </c>
      <c r="E29">
        <v>1015</v>
      </c>
      <c r="F29" t="s">
        <v>32</v>
      </c>
    </row>
    <row r="30" spans="1:6" x14ac:dyDescent="0.25">
      <c r="A30" t="s">
        <v>154</v>
      </c>
      <c r="B30">
        <v>2035</v>
      </c>
      <c r="C30" t="s">
        <v>12</v>
      </c>
      <c r="D30" t="s">
        <v>46</v>
      </c>
      <c r="E30">
        <v>-7140</v>
      </c>
      <c r="F30" t="s">
        <v>32</v>
      </c>
    </row>
    <row r="31" spans="1:6" x14ac:dyDescent="0.25">
      <c r="A31" t="s">
        <v>154</v>
      </c>
      <c r="B31">
        <v>2035</v>
      </c>
      <c r="C31" t="s">
        <v>12</v>
      </c>
      <c r="D31" t="s">
        <v>44</v>
      </c>
      <c r="E31">
        <v>-17692</v>
      </c>
      <c r="F31" t="s">
        <v>32</v>
      </c>
    </row>
    <row r="32" spans="1:6" x14ac:dyDescent="0.25">
      <c r="A32" t="s">
        <v>154</v>
      </c>
      <c r="B32">
        <v>2035</v>
      </c>
      <c r="C32" t="s">
        <v>12</v>
      </c>
      <c r="D32" t="s">
        <v>49</v>
      </c>
      <c r="E32">
        <v>-27350</v>
      </c>
      <c r="F32" t="s">
        <v>32</v>
      </c>
    </row>
    <row r="33" spans="1:6" x14ac:dyDescent="0.25">
      <c r="A33" t="s">
        <v>154</v>
      </c>
      <c r="B33">
        <v>2035</v>
      </c>
      <c r="C33" t="s">
        <v>24</v>
      </c>
      <c r="D33" t="s">
        <v>45</v>
      </c>
      <c r="E33">
        <v>-37000</v>
      </c>
      <c r="F33" t="s">
        <v>32</v>
      </c>
    </row>
    <row r="34" spans="1:6" x14ac:dyDescent="0.25">
      <c r="A34" t="s">
        <v>154</v>
      </c>
      <c r="B34">
        <v>2035</v>
      </c>
      <c r="C34" t="s">
        <v>24</v>
      </c>
      <c r="D34" t="s">
        <v>50</v>
      </c>
      <c r="E34">
        <v>-47227</v>
      </c>
      <c r="F34" t="s">
        <v>32</v>
      </c>
    </row>
    <row r="35" spans="1:6" x14ac:dyDescent="0.25">
      <c r="A35" t="s">
        <v>154</v>
      </c>
      <c r="B35">
        <v>2035</v>
      </c>
      <c r="C35" t="s">
        <v>24</v>
      </c>
      <c r="D35" t="s">
        <v>42</v>
      </c>
      <c r="E35">
        <v>-2011</v>
      </c>
      <c r="F35" t="s">
        <v>32</v>
      </c>
    </row>
    <row r="36" spans="1:6" x14ac:dyDescent="0.25">
      <c r="A36" t="s">
        <v>154</v>
      </c>
      <c r="B36">
        <v>2035</v>
      </c>
      <c r="C36" t="s">
        <v>24</v>
      </c>
      <c r="D36" t="s">
        <v>47</v>
      </c>
      <c r="E36">
        <v>-2943</v>
      </c>
      <c r="F36" t="s">
        <v>32</v>
      </c>
    </row>
    <row r="37" spans="1:6" x14ac:dyDescent="0.25">
      <c r="A37" t="s">
        <v>154</v>
      </c>
      <c r="B37">
        <v>2035</v>
      </c>
      <c r="C37" t="s">
        <v>24</v>
      </c>
      <c r="D37" t="s">
        <v>43</v>
      </c>
      <c r="E37">
        <v>-4971</v>
      </c>
      <c r="F37" t="s">
        <v>32</v>
      </c>
    </row>
    <row r="38" spans="1:6" x14ac:dyDescent="0.25">
      <c r="A38" t="s">
        <v>154</v>
      </c>
      <c r="B38">
        <v>2035</v>
      </c>
      <c r="C38" t="s">
        <v>24</v>
      </c>
      <c r="D38" t="s">
        <v>48</v>
      </c>
      <c r="E38">
        <v>-6322</v>
      </c>
      <c r="F38" t="s">
        <v>32</v>
      </c>
    </row>
    <row r="39" spans="1:6" x14ac:dyDescent="0.25">
      <c r="A39" t="s">
        <v>154</v>
      </c>
      <c r="B39">
        <v>2035</v>
      </c>
      <c r="C39" t="s">
        <v>24</v>
      </c>
      <c r="D39" t="s">
        <v>40</v>
      </c>
      <c r="E39">
        <v>-2073</v>
      </c>
      <c r="F39" t="s">
        <v>32</v>
      </c>
    </row>
    <row r="40" spans="1:6" x14ac:dyDescent="0.25">
      <c r="A40" t="s">
        <v>154</v>
      </c>
      <c r="B40">
        <v>2035</v>
      </c>
      <c r="C40" t="s">
        <v>24</v>
      </c>
      <c r="D40" t="s">
        <v>46</v>
      </c>
      <c r="E40">
        <v>-1998</v>
      </c>
      <c r="F40" t="s">
        <v>32</v>
      </c>
    </row>
    <row r="41" spans="1:6" x14ac:dyDescent="0.25">
      <c r="A41" t="s">
        <v>154</v>
      </c>
      <c r="B41">
        <v>2035</v>
      </c>
      <c r="C41" t="s">
        <v>24</v>
      </c>
      <c r="D41" t="s">
        <v>44</v>
      </c>
      <c r="E41">
        <v>-7697</v>
      </c>
      <c r="F41" t="s">
        <v>32</v>
      </c>
    </row>
    <row r="42" spans="1:6" x14ac:dyDescent="0.25">
      <c r="A42" t="s">
        <v>154</v>
      </c>
      <c r="B42">
        <v>2035</v>
      </c>
      <c r="C42" t="s">
        <v>24</v>
      </c>
      <c r="D42" t="s">
        <v>49</v>
      </c>
      <c r="E42">
        <v>-9284</v>
      </c>
      <c r="F42" t="s">
        <v>32</v>
      </c>
    </row>
    <row r="43" spans="1:6" x14ac:dyDescent="0.25">
      <c r="A43" t="s">
        <v>154</v>
      </c>
      <c r="B43">
        <v>2045</v>
      </c>
      <c r="C43" t="s">
        <v>12</v>
      </c>
      <c r="D43" t="s">
        <v>45</v>
      </c>
      <c r="E43">
        <v>-15179</v>
      </c>
      <c r="F43" t="s">
        <v>32</v>
      </c>
    </row>
    <row r="44" spans="1:6" x14ac:dyDescent="0.25">
      <c r="A44" t="s">
        <v>154</v>
      </c>
      <c r="B44">
        <v>2045</v>
      </c>
      <c r="C44" t="s">
        <v>12</v>
      </c>
      <c r="D44" t="s">
        <v>50</v>
      </c>
      <c r="E44">
        <v>-29224</v>
      </c>
      <c r="F44" t="s">
        <v>32</v>
      </c>
    </row>
    <row r="45" spans="1:6" x14ac:dyDescent="0.25">
      <c r="A45" t="s">
        <v>154</v>
      </c>
      <c r="B45">
        <v>2045</v>
      </c>
      <c r="C45" t="s">
        <v>12</v>
      </c>
      <c r="D45" t="s">
        <v>42</v>
      </c>
      <c r="E45">
        <v>-8987</v>
      </c>
      <c r="F45" t="s">
        <v>32</v>
      </c>
    </row>
    <row r="46" spans="1:6" x14ac:dyDescent="0.25">
      <c r="A46" t="s">
        <v>154</v>
      </c>
      <c r="B46">
        <v>2045</v>
      </c>
      <c r="C46" t="s">
        <v>12</v>
      </c>
      <c r="D46" t="s">
        <v>47</v>
      </c>
      <c r="E46">
        <v>-23970</v>
      </c>
      <c r="F46" t="s">
        <v>32</v>
      </c>
    </row>
    <row r="47" spans="1:6" x14ac:dyDescent="0.25">
      <c r="A47" t="s">
        <v>154</v>
      </c>
      <c r="B47">
        <v>2045</v>
      </c>
      <c r="C47" t="s">
        <v>12</v>
      </c>
      <c r="D47" t="s">
        <v>43</v>
      </c>
      <c r="E47">
        <v>-17708</v>
      </c>
      <c r="F47" t="s">
        <v>32</v>
      </c>
    </row>
    <row r="48" spans="1:6" x14ac:dyDescent="0.25">
      <c r="A48" t="s">
        <v>154</v>
      </c>
      <c r="B48">
        <v>2045</v>
      </c>
      <c r="C48" t="s">
        <v>12</v>
      </c>
      <c r="D48" t="s">
        <v>48</v>
      </c>
      <c r="E48">
        <v>-29017</v>
      </c>
      <c r="F48" t="s">
        <v>32</v>
      </c>
    </row>
    <row r="49" spans="1:6" x14ac:dyDescent="0.25">
      <c r="A49" t="s">
        <v>154</v>
      </c>
      <c r="B49">
        <v>2045</v>
      </c>
      <c r="C49" t="s">
        <v>12</v>
      </c>
      <c r="D49" t="s">
        <v>40</v>
      </c>
      <c r="E49">
        <v>-2272</v>
      </c>
      <c r="F49" t="s">
        <v>32</v>
      </c>
    </row>
    <row r="50" spans="1:6" x14ac:dyDescent="0.25">
      <c r="A50" t="s">
        <v>154</v>
      </c>
      <c r="B50">
        <v>2045</v>
      </c>
      <c r="C50" t="s">
        <v>12</v>
      </c>
      <c r="D50" t="s">
        <v>46</v>
      </c>
      <c r="E50">
        <v>-8761</v>
      </c>
      <c r="F50" t="s">
        <v>32</v>
      </c>
    </row>
    <row r="51" spans="1:6" x14ac:dyDescent="0.25">
      <c r="A51" t="s">
        <v>154</v>
      </c>
      <c r="B51">
        <v>2045</v>
      </c>
      <c r="C51" t="s">
        <v>12</v>
      </c>
      <c r="D51" t="s">
        <v>44</v>
      </c>
      <c r="E51">
        <v>-19430</v>
      </c>
      <c r="F51" t="s">
        <v>32</v>
      </c>
    </row>
    <row r="52" spans="1:6" x14ac:dyDescent="0.25">
      <c r="A52" t="s">
        <v>154</v>
      </c>
      <c r="B52">
        <v>2045</v>
      </c>
      <c r="C52" t="s">
        <v>12</v>
      </c>
      <c r="D52" t="s">
        <v>49</v>
      </c>
      <c r="E52">
        <v>-29217</v>
      </c>
      <c r="F52" t="s">
        <v>32</v>
      </c>
    </row>
    <row r="53" spans="1:6" x14ac:dyDescent="0.25">
      <c r="A53" t="s">
        <v>154</v>
      </c>
      <c r="B53">
        <v>2045</v>
      </c>
      <c r="C53" t="s">
        <v>24</v>
      </c>
      <c r="D53" t="s">
        <v>45</v>
      </c>
      <c r="E53">
        <v>-42115</v>
      </c>
      <c r="F53" t="s">
        <v>32</v>
      </c>
    </row>
    <row r="54" spans="1:6" x14ac:dyDescent="0.25">
      <c r="A54" t="s">
        <v>154</v>
      </c>
      <c r="B54">
        <v>2045</v>
      </c>
      <c r="C54" t="s">
        <v>24</v>
      </c>
      <c r="D54" t="s">
        <v>50</v>
      </c>
      <c r="E54">
        <v>-65150</v>
      </c>
      <c r="F54" t="s">
        <v>32</v>
      </c>
    </row>
    <row r="55" spans="1:6" x14ac:dyDescent="0.25">
      <c r="A55" t="s">
        <v>154</v>
      </c>
      <c r="B55">
        <v>2045</v>
      </c>
      <c r="C55" t="s">
        <v>24</v>
      </c>
      <c r="D55" t="s">
        <v>42</v>
      </c>
      <c r="E55">
        <v>-3630</v>
      </c>
      <c r="F55" t="s">
        <v>32</v>
      </c>
    </row>
    <row r="56" spans="1:6" x14ac:dyDescent="0.25">
      <c r="A56" t="s">
        <v>154</v>
      </c>
      <c r="B56">
        <v>2045</v>
      </c>
      <c r="C56" t="s">
        <v>24</v>
      </c>
      <c r="D56" t="s">
        <v>47</v>
      </c>
      <c r="E56">
        <v>-4167</v>
      </c>
      <c r="F56" t="s">
        <v>32</v>
      </c>
    </row>
    <row r="57" spans="1:6" x14ac:dyDescent="0.25">
      <c r="A57" t="s">
        <v>154</v>
      </c>
      <c r="B57">
        <v>2045</v>
      </c>
      <c r="C57" t="s">
        <v>24</v>
      </c>
      <c r="D57" t="s">
        <v>43</v>
      </c>
      <c r="E57">
        <v>-5372</v>
      </c>
      <c r="F57" t="s">
        <v>32</v>
      </c>
    </row>
    <row r="58" spans="1:6" x14ac:dyDescent="0.25">
      <c r="A58" t="s">
        <v>154</v>
      </c>
      <c r="B58">
        <v>2045</v>
      </c>
      <c r="C58" t="s">
        <v>24</v>
      </c>
      <c r="D58" t="s">
        <v>48</v>
      </c>
      <c r="E58">
        <v>-7376</v>
      </c>
      <c r="F58" t="s">
        <v>32</v>
      </c>
    </row>
    <row r="59" spans="1:6" x14ac:dyDescent="0.25">
      <c r="A59" t="s">
        <v>154</v>
      </c>
      <c r="B59">
        <v>2045</v>
      </c>
      <c r="C59" t="s">
        <v>24</v>
      </c>
      <c r="D59" t="s">
        <v>40</v>
      </c>
      <c r="E59">
        <v>-4066</v>
      </c>
      <c r="F59" t="s">
        <v>32</v>
      </c>
    </row>
    <row r="60" spans="1:6" x14ac:dyDescent="0.25">
      <c r="A60" t="s">
        <v>154</v>
      </c>
      <c r="B60">
        <v>2045</v>
      </c>
      <c r="C60" t="s">
        <v>24</v>
      </c>
      <c r="D60" t="s">
        <v>46</v>
      </c>
      <c r="E60">
        <v>-4624</v>
      </c>
      <c r="F60" t="s">
        <v>32</v>
      </c>
    </row>
    <row r="61" spans="1:6" x14ac:dyDescent="0.25">
      <c r="A61" t="s">
        <v>154</v>
      </c>
      <c r="B61">
        <v>2045</v>
      </c>
      <c r="C61" t="s">
        <v>24</v>
      </c>
      <c r="D61" t="s">
        <v>44</v>
      </c>
      <c r="E61">
        <v>-8236</v>
      </c>
      <c r="F61" t="s">
        <v>32</v>
      </c>
    </row>
    <row r="62" spans="1:6" x14ac:dyDescent="0.25">
      <c r="A62" t="s">
        <v>154</v>
      </c>
      <c r="B62">
        <v>2045</v>
      </c>
      <c r="C62" t="s">
        <v>24</v>
      </c>
      <c r="D62" t="s">
        <v>49</v>
      </c>
      <c r="E62">
        <v>-11392</v>
      </c>
      <c r="F62" t="s">
        <v>32</v>
      </c>
    </row>
    <row r="63" spans="1:6" x14ac:dyDescent="0.25">
      <c r="A63" t="s">
        <v>154</v>
      </c>
      <c r="B63">
        <v>2050</v>
      </c>
      <c r="C63" t="s">
        <v>12</v>
      </c>
      <c r="D63" t="s">
        <v>45</v>
      </c>
      <c r="E63">
        <v>-16993</v>
      </c>
      <c r="F63" t="s">
        <v>32</v>
      </c>
    </row>
    <row r="64" spans="1:6" x14ac:dyDescent="0.25">
      <c r="A64" t="s">
        <v>154</v>
      </c>
      <c r="B64">
        <v>2050</v>
      </c>
      <c r="C64" t="s">
        <v>12</v>
      </c>
      <c r="D64" t="s">
        <v>50</v>
      </c>
      <c r="E64">
        <v>-31038</v>
      </c>
      <c r="F64" t="s">
        <v>32</v>
      </c>
    </row>
    <row r="65" spans="1:6" x14ac:dyDescent="0.25">
      <c r="A65" t="s">
        <v>154</v>
      </c>
      <c r="B65">
        <v>2050</v>
      </c>
      <c r="C65" t="s">
        <v>12</v>
      </c>
      <c r="D65" t="s">
        <v>42</v>
      </c>
      <c r="E65">
        <v>-10801</v>
      </c>
      <c r="F65" t="s">
        <v>32</v>
      </c>
    </row>
    <row r="66" spans="1:6" x14ac:dyDescent="0.25">
      <c r="A66" t="s">
        <v>154</v>
      </c>
      <c r="B66">
        <v>2050</v>
      </c>
      <c r="C66" t="s">
        <v>12</v>
      </c>
      <c r="D66" t="s">
        <v>47</v>
      </c>
      <c r="E66">
        <v>-25784</v>
      </c>
      <c r="F66" t="s">
        <v>32</v>
      </c>
    </row>
    <row r="67" spans="1:6" x14ac:dyDescent="0.25">
      <c r="A67" t="s">
        <v>154</v>
      </c>
      <c r="B67">
        <v>2050</v>
      </c>
      <c r="C67" t="s">
        <v>12</v>
      </c>
      <c r="D67" t="s">
        <v>43</v>
      </c>
      <c r="E67">
        <v>-19522</v>
      </c>
      <c r="F67" t="s">
        <v>32</v>
      </c>
    </row>
    <row r="68" spans="1:6" x14ac:dyDescent="0.25">
      <c r="A68" t="s">
        <v>154</v>
      </c>
      <c r="B68">
        <v>2050</v>
      </c>
      <c r="C68" t="s">
        <v>12</v>
      </c>
      <c r="D68" t="s">
        <v>48</v>
      </c>
      <c r="E68">
        <v>-30831</v>
      </c>
      <c r="F68" t="s">
        <v>32</v>
      </c>
    </row>
    <row r="69" spans="1:6" x14ac:dyDescent="0.25">
      <c r="A69" t="s">
        <v>154</v>
      </c>
      <c r="B69">
        <v>2050</v>
      </c>
      <c r="C69" t="s">
        <v>12</v>
      </c>
      <c r="D69" t="s">
        <v>40</v>
      </c>
      <c r="E69">
        <v>-3718</v>
      </c>
      <c r="F69" t="s">
        <v>32</v>
      </c>
    </row>
    <row r="70" spans="1:6" x14ac:dyDescent="0.25">
      <c r="A70" t="s">
        <v>154</v>
      </c>
      <c r="B70">
        <v>2050</v>
      </c>
      <c r="C70" t="s">
        <v>12</v>
      </c>
      <c r="D70" t="s">
        <v>46</v>
      </c>
      <c r="E70">
        <v>-10688.5</v>
      </c>
      <c r="F70" t="s">
        <v>32</v>
      </c>
    </row>
    <row r="71" spans="1:6" x14ac:dyDescent="0.25">
      <c r="A71" t="s">
        <v>154</v>
      </c>
      <c r="B71">
        <v>2050</v>
      </c>
      <c r="C71" t="s">
        <v>12</v>
      </c>
      <c r="D71" t="s">
        <v>44</v>
      </c>
      <c r="E71">
        <v>-21244</v>
      </c>
      <c r="F71" t="s">
        <v>32</v>
      </c>
    </row>
    <row r="72" spans="1:6" x14ac:dyDescent="0.25">
      <c r="A72" t="s">
        <v>154</v>
      </c>
      <c r="B72">
        <v>2050</v>
      </c>
      <c r="C72" t="s">
        <v>12</v>
      </c>
      <c r="D72" t="s">
        <v>49</v>
      </c>
      <c r="E72">
        <v>-31031</v>
      </c>
      <c r="F72" t="s">
        <v>32</v>
      </c>
    </row>
    <row r="73" spans="1:6" x14ac:dyDescent="0.25">
      <c r="A73" t="s">
        <v>154</v>
      </c>
      <c r="B73">
        <v>2050</v>
      </c>
      <c r="C73" t="s">
        <v>24</v>
      </c>
      <c r="D73" t="s">
        <v>45</v>
      </c>
      <c r="E73">
        <v>-42486.5</v>
      </c>
      <c r="F73" t="s">
        <v>32</v>
      </c>
    </row>
    <row r="74" spans="1:6" x14ac:dyDescent="0.25">
      <c r="A74" t="s">
        <v>154</v>
      </c>
      <c r="B74">
        <v>2050</v>
      </c>
      <c r="C74" t="s">
        <v>24</v>
      </c>
      <c r="D74" t="s">
        <v>50</v>
      </c>
      <c r="E74">
        <v>-72268.5</v>
      </c>
      <c r="F74" t="s">
        <v>32</v>
      </c>
    </row>
    <row r="75" spans="1:6" x14ac:dyDescent="0.25">
      <c r="A75" t="s">
        <v>154</v>
      </c>
      <c r="B75">
        <v>2050</v>
      </c>
      <c r="C75" t="s">
        <v>24</v>
      </c>
      <c r="D75" t="s">
        <v>42</v>
      </c>
      <c r="E75">
        <v>-4683.5</v>
      </c>
      <c r="F75" t="s">
        <v>32</v>
      </c>
    </row>
    <row r="76" spans="1:6" x14ac:dyDescent="0.25">
      <c r="A76" t="s">
        <v>154</v>
      </c>
      <c r="B76">
        <v>2050</v>
      </c>
      <c r="C76" t="s">
        <v>24</v>
      </c>
      <c r="D76" t="s">
        <v>47</v>
      </c>
      <c r="E76">
        <v>-5084.5</v>
      </c>
      <c r="F76" t="s">
        <v>32</v>
      </c>
    </row>
    <row r="77" spans="1:6" x14ac:dyDescent="0.25">
      <c r="A77" t="s">
        <v>154</v>
      </c>
      <c r="B77">
        <v>2050</v>
      </c>
      <c r="C77" t="s">
        <v>24</v>
      </c>
      <c r="D77" t="s">
        <v>43</v>
      </c>
      <c r="E77">
        <v>-5575</v>
      </c>
      <c r="F77" t="s">
        <v>32</v>
      </c>
    </row>
    <row r="78" spans="1:6" x14ac:dyDescent="0.25">
      <c r="A78" t="s">
        <v>154</v>
      </c>
      <c r="B78">
        <v>2050</v>
      </c>
      <c r="C78" t="s">
        <v>24</v>
      </c>
      <c r="D78" t="s">
        <v>48</v>
      </c>
      <c r="E78">
        <v>-7550.5</v>
      </c>
      <c r="F78" t="s">
        <v>32</v>
      </c>
    </row>
    <row r="79" spans="1:6" x14ac:dyDescent="0.25">
      <c r="A79" t="s">
        <v>154</v>
      </c>
      <c r="B79">
        <v>2050</v>
      </c>
      <c r="C79" t="s">
        <v>24</v>
      </c>
      <c r="D79" t="s">
        <v>40</v>
      </c>
      <c r="E79">
        <v>-4662.5</v>
      </c>
      <c r="F79" t="s">
        <v>32</v>
      </c>
    </row>
    <row r="80" spans="1:6" x14ac:dyDescent="0.25">
      <c r="A80" t="s">
        <v>154</v>
      </c>
      <c r="B80">
        <v>2050</v>
      </c>
      <c r="C80" t="s">
        <v>24</v>
      </c>
      <c r="D80" t="s">
        <v>46</v>
      </c>
      <c r="E80">
        <v>-5530</v>
      </c>
      <c r="F80" t="s">
        <v>32</v>
      </c>
    </row>
    <row r="81" spans="1:6" x14ac:dyDescent="0.25">
      <c r="A81" t="s">
        <v>154</v>
      </c>
      <c r="B81">
        <v>2050</v>
      </c>
      <c r="C81" t="s">
        <v>24</v>
      </c>
      <c r="D81" t="s">
        <v>44</v>
      </c>
      <c r="E81">
        <v>-8239.5</v>
      </c>
      <c r="F81" t="s">
        <v>32</v>
      </c>
    </row>
    <row r="82" spans="1:6" x14ac:dyDescent="0.25">
      <c r="A82" t="s">
        <v>154</v>
      </c>
      <c r="B82">
        <v>2050</v>
      </c>
      <c r="C82" t="s">
        <v>24</v>
      </c>
      <c r="D82" t="s">
        <v>49</v>
      </c>
      <c r="E82">
        <v>-12034</v>
      </c>
      <c r="F82" t="s">
        <v>32</v>
      </c>
    </row>
  </sheetData>
  <mergeCells count="1">
    <mergeCell ref="A1:F1"/>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A6F75-E5C9-40BC-AB6A-91D6DA7D96FA}">
  <sheetPr>
    <tabColor theme="7"/>
  </sheetPr>
  <dimension ref="A1:F590"/>
  <sheetViews>
    <sheetView workbookViewId="0">
      <selection activeCell="C20" sqref="C20"/>
    </sheetView>
  </sheetViews>
  <sheetFormatPr defaultColWidth="11.42578125" defaultRowHeight="15" x14ac:dyDescent="0.25"/>
  <sheetData>
    <row r="1" spans="1:6" ht="190.5" customHeight="1" x14ac:dyDescent="0.25">
      <c r="A1" s="27" t="s">
        <v>155</v>
      </c>
      <c r="B1" s="27"/>
      <c r="C1" s="27"/>
      <c r="D1" s="27"/>
      <c r="E1" s="27"/>
      <c r="F1" s="27"/>
    </row>
    <row r="2" spans="1:6" x14ac:dyDescent="0.25">
      <c r="A2" t="s">
        <v>1</v>
      </c>
      <c r="B2" t="s">
        <v>57</v>
      </c>
      <c r="C2" t="s">
        <v>3</v>
      </c>
      <c r="D2" t="s">
        <v>85</v>
      </c>
      <c r="E2" t="s">
        <v>8</v>
      </c>
      <c r="F2" t="s">
        <v>9</v>
      </c>
    </row>
    <row r="3" spans="1:6" x14ac:dyDescent="0.25">
      <c r="A3" t="s">
        <v>156</v>
      </c>
      <c r="B3" t="s">
        <v>157</v>
      </c>
      <c r="D3">
        <v>0</v>
      </c>
      <c r="E3">
        <v>35.325087000000003</v>
      </c>
      <c r="F3" t="s">
        <v>87</v>
      </c>
    </row>
    <row r="4" spans="1:6" x14ac:dyDescent="0.25">
      <c r="A4" t="s">
        <v>156</v>
      </c>
      <c r="B4" t="s">
        <v>157</v>
      </c>
      <c r="D4">
        <v>0.14000000000000001</v>
      </c>
      <c r="E4">
        <v>35.336691999999999</v>
      </c>
      <c r="F4" t="s">
        <v>87</v>
      </c>
    </row>
    <row r="5" spans="1:6" x14ac:dyDescent="0.25">
      <c r="A5" t="s">
        <v>156</v>
      </c>
      <c r="B5" t="s">
        <v>157</v>
      </c>
      <c r="D5">
        <v>0.19</v>
      </c>
      <c r="E5">
        <v>35.584355000000002</v>
      </c>
      <c r="F5" t="s">
        <v>87</v>
      </c>
    </row>
    <row r="6" spans="1:6" x14ac:dyDescent="0.25">
      <c r="A6" t="s">
        <v>156</v>
      </c>
      <c r="B6" t="s">
        <v>157</v>
      </c>
      <c r="D6">
        <v>0.3</v>
      </c>
      <c r="E6">
        <v>35.61994</v>
      </c>
      <c r="F6" t="s">
        <v>87</v>
      </c>
    </row>
    <row r="7" spans="1:6" x14ac:dyDescent="0.25">
      <c r="A7" t="s">
        <v>156</v>
      </c>
      <c r="B7" t="s">
        <v>157</v>
      </c>
      <c r="D7">
        <v>0.37</v>
      </c>
      <c r="E7">
        <v>35.647419999999997</v>
      </c>
      <c r="F7" t="s">
        <v>87</v>
      </c>
    </row>
    <row r="8" spans="1:6" x14ac:dyDescent="0.25">
      <c r="A8" t="s">
        <v>156</v>
      </c>
      <c r="B8" t="s">
        <v>157</v>
      </c>
      <c r="D8">
        <v>0.42</v>
      </c>
      <c r="E8">
        <v>35.647536000000002</v>
      </c>
      <c r="F8" t="s">
        <v>87</v>
      </c>
    </row>
    <row r="9" spans="1:6" x14ac:dyDescent="0.25">
      <c r="A9" t="s">
        <v>156</v>
      </c>
      <c r="B9" t="s">
        <v>157</v>
      </c>
      <c r="D9">
        <v>0.44</v>
      </c>
      <c r="E9">
        <v>35.682828999999998</v>
      </c>
      <c r="F9" t="s">
        <v>87</v>
      </c>
    </row>
    <row r="10" spans="1:6" x14ac:dyDescent="0.25">
      <c r="A10" t="s">
        <v>156</v>
      </c>
      <c r="B10" t="s">
        <v>157</v>
      </c>
      <c r="D10">
        <v>0.56000000000000005</v>
      </c>
      <c r="E10">
        <v>35.702789000000003</v>
      </c>
      <c r="F10" t="s">
        <v>87</v>
      </c>
    </row>
    <row r="11" spans="1:6" x14ac:dyDescent="0.25">
      <c r="A11" t="s">
        <v>156</v>
      </c>
      <c r="B11" t="s">
        <v>157</v>
      </c>
      <c r="D11">
        <v>0.85</v>
      </c>
      <c r="E11">
        <v>35.780340000000002</v>
      </c>
      <c r="F11" t="s">
        <v>87</v>
      </c>
    </row>
    <row r="12" spans="1:6" x14ac:dyDescent="0.25">
      <c r="A12" t="s">
        <v>156</v>
      </c>
      <c r="B12" t="s">
        <v>157</v>
      </c>
      <c r="D12">
        <v>0.86</v>
      </c>
      <c r="E12">
        <v>35.789965000000002</v>
      </c>
      <c r="F12" t="s">
        <v>87</v>
      </c>
    </row>
    <row r="13" spans="1:6" x14ac:dyDescent="0.25">
      <c r="A13" t="s">
        <v>156</v>
      </c>
      <c r="B13" t="s">
        <v>157</v>
      </c>
      <c r="D13">
        <v>0.98</v>
      </c>
      <c r="E13">
        <v>35.810854999999997</v>
      </c>
      <c r="F13" t="s">
        <v>87</v>
      </c>
    </row>
    <row r="14" spans="1:6" x14ac:dyDescent="0.25">
      <c r="A14" t="s">
        <v>156</v>
      </c>
      <c r="B14" t="s">
        <v>157</v>
      </c>
      <c r="D14">
        <v>0.99</v>
      </c>
      <c r="E14">
        <v>36.406941000000003</v>
      </c>
      <c r="F14" t="s">
        <v>87</v>
      </c>
    </row>
    <row r="15" spans="1:6" x14ac:dyDescent="0.25">
      <c r="A15" t="s">
        <v>156</v>
      </c>
      <c r="B15" t="s">
        <v>157</v>
      </c>
      <c r="D15">
        <v>1</v>
      </c>
      <c r="E15">
        <v>37.624096000000002</v>
      </c>
      <c r="F15" t="s">
        <v>87</v>
      </c>
    </row>
    <row r="16" spans="1:6" x14ac:dyDescent="0.25">
      <c r="A16" t="s">
        <v>156</v>
      </c>
      <c r="B16" t="s">
        <v>157</v>
      </c>
      <c r="D16">
        <v>1.08</v>
      </c>
      <c r="E16">
        <v>37.721316000000002</v>
      </c>
      <c r="F16" t="s">
        <v>87</v>
      </c>
    </row>
    <row r="17" spans="1:6" x14ac:dyDescent="0.25">
      <c r="A17" t="s">
        <v>156</v>
      </c>
      <c r="B17" t="s">
        <v>157</v>
      </c>
      <c r="D17">
        <v>1.27</v>
      </c>
      <c r="E17">
        <v>37.722051</v>
      </c>
      <c r="F17" t="s">
        <v>87</v>
      </c>
    </row>
    <row r="18" spans="1:6" x14ac:dyDescent="0.25">
      <c r="A18" t="s">
        <v>156</v>
      </c>
      <c r="B18" t="s">
        <v>157</v>
      </c>
      <c r="D18">
        <v>1.29</v>
      </c>
      <c r="E18">
        <v>37.736986999999999</v>
      </c>
      <c r="F18" t="s">
        <v>87</v>
      </c>
    </row>
    <row r="19" spans="1:6" x14ac:dyDescent="0.25">
      <c r="A19" t="s">
        <v>156</v>
      </c>
      <c r="B19" t="s">
        <v>157</v>
      </c>
      <c r="D19">
        <v>1.32</v>
      </c>
      <c r="E19">
        <v>37.776702999999998</v>
      </c>
      <c r="F19" t="s">
        <v>87</v>
      </c>
    </row>
    <row r="20" spans="1:6" x14ac:dyDescent="0.25">
      <c r="A20" t="s">
        <v>156</v>
      </c>
      <c r="B20" t="s">
        <v>157</v>
      </c>
      <c r="D20">
        <v>1.36</v>
      </c>
      <c r="E20">
        <v>37.888781000000002</v>
      </c>
      <c r="F20" t="s">
        <v>87</v>
      </c>
    </row>
    <row r="21" spans="1:6" x14ac:dyDescent="0.25">
      <c r="A21" t="s">
        <v>156</v>
      </c>
      <c r="B21" t="s">
        <v>157</v>
      </c>
      <c r="D21">
        <v>1.45</v>
      </c>
      <c r="E21">
        <v>38.106312000000003</v>
      </c>
      <c r="F21" t="s">
        <v>87</v>
      </c>
    </row>
    <row r="22" spans="1:6" x14ac:dyDescent="0.25">
      <c r="A22" t="s">
        <v>156</v>
      </c>
      <c r="B22" t="s">
        <v>157</v>
      </c>
      <c r="D22">
        <v>1.46</v>
      </c>
      <c r="E22">
        <v>38.125867999999997</v>
      </c>
      <c r="F22" t="s">
        <v>87</v>
      </c>
    </row>
    <row r="23" spans="1:6" x14ac:dyDescent="0.25">
      <c r="A23" t="s">
        <v>156</v>
      </c>
      <c r="B23" t="s">
        <v>157</v>
      </c>
      <c r="D23">
        <v>1.53</v>
      </c>
      <c r="E23">
        <v>38.310856999999999</v>
      </c>
      <c r="F23" t="s">
        <v>87</v>
      </c>
    </row>
    <row r="24" spans="1:6" x14ac:dyDescent="0.25">
      <c r="A24" t="s">
        <v>156</v>
      </c>
      <c r="B24" t="s">
        <v>157</v>
      </c>
      <c r="D24">
        <v>1.57</v>
      </c>
      <c r="E24">
        <v>38.580795000000002</v>
      </c>
      <c r="F24" t="s">
        <v>87</v>
      </c>
    </row>
    <row r="25" spans="1:6" x14ac:dyDescent="0.25">
      <c r="A25" t="s">
        <v>156</v>
      </c>
      <c r="B25" t="s">
        <v>157</v>
      </c>
      <c r="D25">
        <v>1.63</v>
      </c>
      <c r="E25">
        <v>38.942920000000001</v>
      </c>
      <c r="F25" t="s">
        <v>87</v>
      </c>
    </row>
    <row r="26" spans="1:6" x14ac:dyDescent="0.25">
      <c r="A26" t="s">
        <v>156</v>
      </c>
      <c r="B26" t="s">
        <v>157</v>
      </c>
      <c r="D26">
        <v>1.79</v>
      </c>
      <c r="E26">
        <v>38.962476000000002</v>
      </c>
      <c r="F26" t="s">
        <v>87</v>
      </c>
    </row>
    <row r="27" spans="1:6" x14ac:dyDescent="0.25">
      <c r="A27" t="s">
        <v>156</v>
      </c>
      <c r="B27" t="s">
        <v>157</v>
      </c>
      <c r="D27">
        <v>1.86</v>
      </c>
      <c r="E27">
        <v>39.048552999999998</v>
      </c>
      <c r="F27" t="s">
        <v>87</v>
      </c>
    </row>
    <row r="28" spans="1:6" x14ac:dyDescent="0.25">
      <c r="A28" t="s">
        <v>156</v>
      </c>
      <c r="B28" t="s">
        <v>157</v>
      </c>
      <c r="D28">
        <v>2.0099999999999998</v>
      </c>
      <c r="E28">
        <v>39.088268999999997</v>
      </c>
      <c r="F28" t="s">
        <v>87</v>
      </c>
    </row>
    <row r="29" spans="1:6" x14ac:dyDescent="0.25">
      <c r="A29" t="s">
        <v>156</v>
      </c>
      <c r="B29" t="s">
        <v>157</v>
      </c>
      <c r="D29">
        <v>2.11</v>
      </c>
      <c r="E29">
        <v>40.165847999999997</v>
      </c>
      <c r="F29" t="s">
        <v>87</v>
      </c>
    </row>
    <row r="30" spans="1:6" x14ac:dyDescent="0.25">
      <c r="A30" t="s">
        <v>156</v>
      </c>
      <c r="B30" t="s">
        <v>157</v>
      </c>
      <c r="D30">
        <v>2.15</v>
      </c>
      <c r="E30">
        <v>40.185808000000002</v>
      </c>
      <c r="F30" t="s">
        <v>87</v>
      </c>
    </row>
    <row r="31" spans="1:6" x14ac:dyDescent="0.25">
      <c r="A31" t="s">
        <v>156</v>
      </c>
      <c r="B31" t="s">
        <v>157</v>
      </c>
      <c r="D31">
        <v>2.16</v>
      </c>
      <c r="E31">
        <v>40.297885999999998</v>
      </c>
      <c r="F31" t="s">
        <v>87</v>
      </c>
    </row>
    <row r="32" spans="1:6" x14ac:dyDescent="0.25">
      <c r="A32" t="s">
        <v>156</v>
      </c>
      <c r="B32" t="s">
        <v>157</v>
      </c>
      <c r="D32">
        <v>2.2000000000000002</v>
      </c>
      <c r="E32">
        <v>40.597289000000004</v>
      </c>
      <c r="F32" t="s">
        <v>87</v>
      </c>
    </row>
    <row r="33" spans="1:6" x14ac:dyDescent="0.25">
      <c r="A33" t="s">
        <v>156</v>
      </c>
      <c r="B33" t="s">
        <v>157</v>
      </c>
      <c r="D33">
        <v>2.2400000000000002</v>
      </c>
      <c r="E33">
        <v>40.612225000000002</v>
      </c>
      <c r="F33" t="s">
        <v>87</v>
      </c>
    </row>
    <row r="34" spans="1:6" x14ac:dyDescent="0.25">
      <c r="A34" t="s">
        <v>156</v>
      </c>
      <c r="B34" t="s">
        <v>157</v>
      </c>
      <c r="D34">
        <v>2.25</v>
      </c>
      <c r="E34">
        <v>41.82938</v>
      </c>
      <c r="F34" t="s">
        <v>87</v>
      </c>
    </row>
    <row r="35" spans="1:6" x14ac:dyDescent="0.25">
      <c r="A35" t="s">
        <v>156</v>
      </c>
      <c r="B35" t="s">
        <v>157</v>
      </c>
      <c r="D35">
        <v>2.2799999999999998</v>
      </c>
      <c r="E35">
        <v>41.906931</v>
      </c>
      <c r="F35" t="s">
        <v>87</v>
      </c>
    </row>
    <row r="36" spans="1:6" x14ac:dyDescent="0.25">
      <c r="A36" t="s">
        <v>156</v>
      </c>
      <c r="B36" t="s">
        <v>157</v>
      </c>
      <c r="D36">
        <v>2.31</v>
      </c>
      <c r="E36">
        <v>42.206333999999998</v>
      </c>
      <c r="F36" t="s">
        <v>87</v>
      </c>
    </row>
    <row r="37" spans="1:6" x14ac:dyDescent="0.25">
      <c r="A37" t="s">
        <v>156</v>
      </c>
      <c r="B37" t="s">
        <v>157</v>
      </c>
      <c r="D37">
        <v>2.3199999999999998</v>
      </c>
      <c r="E37">
        <v>42.233814000000002</v>
      </c>
      <c r="F37" t="s">
        <v>87</v>
      </c>
    </row>
    <row r="38" spans="1:6" x14ac:dyDescent="0.25">
      <c r="A38" t="s">
        <v>156</v>
      </c>
      <c r="B38" t="s">
        <v>157</v>
      </c>
      <c r="D38">
        <v>2.33</v>
      </c>
      <c r="E38">
        <v>42.254703999999997</v>
      </c>
      <c r="F38" t="s">
        <v>87</v>
      </c>
    </row>
    <row r="39" spans="1:6" x14ac:dyDescent="0.25">
      <c r="A39" t="s">
        <v>156</v>
      </c>
      <c r="B39" t="s">
        <v>157</v>
      </c>
      <c r="D39">
        <v>2.44</v>
      </c>
      <c r="E39">
        <v>42.289997</v>
      </c>
      <c r="F39" t="s">
        <v>87</v>
      </c>
    </row>
    <row r="40" spans="1:6" x14ac:dyDescent="0.25">
      <c r="A40" t="s">
        <v>156</v>
      </c>
      <c r="B40" t="s">
        <v>157</v>
      </c>
      <c r="D40">
        <v>2.4500000000000002</v>
      </c>
      <c r="E40">
        <v>42.455528999999999</v>
      </c>
      <c r="F40" t="s">
        <v>87</v>
      </c>
    </row>
    <row r="41" spans="1:6" x14ac:dyDescent="0.25">
      <c r="A41" t="s">
        <v>156</v>
      </c>
      <c r="B41" t="s">
        <v>157</v>
      </c>
      <c r="D41">
        <v>2.48</v>
      </c>
      <c r="E41">
        <v>45.153919000000002</v>
      </c>
      <c r="F41" t="s">
        <v>87</v>
      </c>
    </row>
    <row r="42" spans="1:6" x14ac:dyDescent="0.25">
      <c r="A42" t="s">
        <v>156</v>
      </c>
      <c r="B42" t="s">
        <v>157</v>
      </c>
      <c r="D42">
        <v>2.56</v>
      </c>
      <c r="E42">
        <v>45.15504</v>
      </c>
      <c r="F42" t="s">
        <v>87</v>
      </c>
    </row>
    <row r="43" spans="1:6" x14ac:dyDescent="0.25">
      <c r="A43" t="s">
        <v>156</v>
      </c>
      <c r="B43" t="s">
        <v>157</v>
      </c>
      <c r="D43">
        <v>2.62</v>
      </c>
      <c r="E43">
        <v>47.839295</v>
      </c>
      <c r="F43" t="s">
        <v>87</v>
      </c>
    </row>
    <row r="44" spans="1:6" x14ac:dyDescent="0.25">
      <c r="A44" t="s">
        <v>156</v>
      </c>
      <c r="B44" t="s">
        <v>157</v>
      </c>
      <c r="D44">
        <v>2.71</v>
      </c>
      <c r="E44">
        <v>47.877496999999998</v>
      </c>
      <c r="F44" t="s">
        <v>87</v>
      </c>
    </row>
    <row r="45" spans="1:6" x14ac:dyDescent="0.25">
      <c r="A45" t="s">
        <v>156</v>
      </c>
      <c r="B45" t="s">
        <v>157</v>
      </c>
      <c r="D45">
        <v>2.8</v>
      </c>
      <c r="E45">
        <v>48.088484000000001</v>
      </c>
      <c r="F45" t="s">
        <v>87</v>
      </c>
    </row>
    <row r="46" spans="1:6" x14ac:dyDescent="0.25">
      <c r="A46" t="s">
        <v>156</v>
      </c>
      <c r="B46" t="s">
        <v>157</v>
      </c>
      <c r="D46">
        <v>2.91</v>
      </c>
      <c r="E46">
        <v>48.126685999999999</v>
      </c>
      <c r="F46" t="s">
        <v>87</v>
      </c>
    </row>
    <row r="47" spans="1:6" x14ac:dyDescent="0.25">
      <c r="A47" t="s">
        <v>156</v>
      </c>
      <c r="B47" t="s">
        <v>157</v>
      </c>
      <c r="D47">
        <v>2.93</v>
      </c>
      <c r="E47">
        <v>48.149241000000004</v>
      </c>
      <c r="F47" t="s">
        <v>87</v>
      </c>
    </row>
    <row r="48" spans="1:6" x14ac:dyDescent="0.25">
      <c r="A48" t="s">
        <v>156</v>
      </c>
      <c r="B48" t="s">
        <v>157</v>
      </c>
      <c r="D48">
        <v>2.97</v>
      </c>
      <c r="E48">
        <v>48.187635</v>
      </c>
      <c r="F48" t="s">
        <v>87</v>
      </c>
    </row>
    <row r="49" spans="1:6" x14ac:dyDescent="0.25">
      <c r="A49" t="s">
        <v>156</v>
      </c>
      <c r="B49" t="s">
        <v>157</v>
      </c>
      <c r="D49">
        <v>3.21</v>
      </c>
      <c r="E49">
        <v>48.305664</v>
      </c>
      <c r="F49" t="s">
        <v>87</v>
      </c>
    </row>
    <row r="50" spans="1:6" x14ac:dyDescent="0.25">
      <c r="A50" t="s">
        <v>156</v>
      </c>
      <c r="B50" t="s">
        <v>157</v>
      </c>
      <c r="D50">
        <v>3.34</v>
      </c>
      <c r="E50">
        <v>48.306046000000002</v>
      </c>
      <c r="F50" t="s">
        <v>87</v>
      </c>
    </row>
    <row r="51" spans="1:6" x14ac:dyDescent="0.25">
      <c r="A51" t="s">
        <v>156</v>
      </c>
      <c r="B51" t="s">
        <v>157</v>
      </c>
      <c r="D51">
        <v>3.4</v>
      </c>
      <c r="E51">
        <v>48.311847999999998</v>
      </c>
      <c r="F51" t="s">
        <v>87</v>
      </c>
    </row>
    <row r="52" spans="1:6" x14ac:dyDescent="0.25">
      <c r="A52" t="s">
        <v>156</v>
      </c>
      <c r="B52" t="s">
        <v>157</v>
      </c>
      <c r="D52">
        <v>3.7</v>
      </c>
      <c r="E52">
        <v>48.496836999999999</v>
      </c>
      <c r="F52" t="s">
        <v>87</v>
      </c>
    </row>
    <row r="53" spans="1:6" x14ac:dyDescent="0.25">
      <c r="A53" t="s">
        <v>156</v>
      </c>
      <c r="B53" t="s">
        <v>157</v>
      </c>
      <c r="D53">
        <v>3.78</v>
      </c>
      <c r="E53">
        <v>48.589537999999997</v>
      </c>
      <c r="F53" t="s">
        <v>87</v>
      </c>
    </row>
    <row r="54" spans="1:6" x14ac:dyDescent="0.25">
      <c r="A54" t="s">
        <v>156</v>
      </c>
      <c r="B54" t="s">
        <v>157</v>
      </c>
      <c r="D54">
        <v>3.79</v>
      </c>
      <c r="E54">
        <v>48.740661000000003</v>
      </c>
      <c r="F54" t="s">
        <v>87</v>
      </c>
    </row>
    <row r="55" spans="1:6" x14ac:dyDescent="0.25">
      <c r="A55" t="s">
        <v>156</v>
      </c>
      <c r="B55" t="s">
        <v>157</v>
      </c>
      <c r="D55">
        <v>3.99</v>
      </c>
      <c r="E55">
        <v>48.990001999999997</v>
      </c>
      <c r="F55" t="s">
        <v>87</v>
      </c>
    </row>
    <row r="56" spans="1:6" x14ac:dyDescent="0.25">
      <c r="A56" t="s">
        <v>156</v>
      </c>
      <c r="B56" t="s">
        <v>157</v>
      </c>
      <c r="D56">
        <v>4.05</v>
      </c>
      <c r="E56">
        <v>49.352127000000003</v>
      </c>
      <c r="F56" t="s">
        <v>87</v>
      </c>
    </row>
    <row r="57" spans="1:6" x14ac:dyDescent="0.25">
      <c r="A57" t="s">
        <v>156</v>
      </c>
      <c r="B57" t="s">
        <v>157</v>
      </c>
      <c r="D57">
        <v>4.09</v>
      </c>
      <c r="E57">
        <v>49.397177999999997</v>
      </c>
      <c r="F57" t="s">
        <v>87</v>
      </c>
    </row>
    <row r="58" spans="1:6" x14ac:dyDescent="0.25">
      <c r="A58" t="s">
        <v>156</v>
      </c>
      <c r="B58" t="s">
        <v>157</v>
      </c>
      <c r="D58">
        <v>4.0999999999999996</v>
      </c>
      <c r="E58">
        <v>49.539448999999998</v>
      </c>
      <c r="F58" t="s">
        <v>87</v>
      </c>
    </row>
    <row r="59" spans="1:6" x14ac:dyDescent="0.25">
      <c r="A59" t="s">
        <v>156</v>
      </c>
      <c r="B59" t="s">
        <v>157</v>
      </c>
      <c r="D59">
        <v>4.1500000000000004</v>
      </c>
      <c r="E59">
        <v>49.750436000000001</v>
      </c>
      <c r="F59" t="s">
        <v>87</v>
      </c>
    </row>
    <row r="60" spans="1:6" x14ac:dyDescent="0.25">
      <c r="A60" t="s">
        <v>156</v>
      </c>
      <c r="B60" t="s">
        <v>157</v>
      </c>
      <c r="D60">
        <v>4.17</v>
      </c>
      <c r="E60">
        <v>49.769992000000002</v>
      </c>
      <c r="F60" t="s">
        <v>87</v>
      </c>
    </row>
    <row r="61" spans="1:6" x14ac:dyDescent="0.25">
      <c r="A61" t="s">
        <v>156</v>
      </c>
      <c r="B61" t="s">
        <v>157</v>
      </c>
      <c r="D61">
        <v>4.1900000000000004</v>
      </c>
      <c r="E61">
        <v>49.771963</v>
      </c>
      <c r="F61" t="s">
        <v>87</v>
      </c>
    </row>
    <row r="62" spans="1:6" x14ac:dyDescent="0.25">
      <c r="A62" t="s">
        <v>156</v>
      </c>
      <c r="B62" t="s">
        <v>157</v>
      </c>
      <c r="D62">
        <v>4.2</v>
      </c>
      <c r="E62">
        <v>50.368048999999999</v>
      </c>
      <c r="F62" t="s">
        <v>87</v>
      </c>
    </row>
    <row r="63" spans="1:6" x14ac:dyDescent="0.25">
      <c r="A63" t="s">
        <v>156</v>
      </c>
      <c r="B63" t="s">
        <v>157</v>
      </c>
      <c r="D63">
        <v>4.25</v>
      </c>
      <c r="E63">
        <v>50.637987000000003</v>
      </c>
      <c r="F63" t="s">
        <v>87</v>
      </c>
    </row>
    <row r="64" spans="1:6" x14ac:dyDescent="0.25">
      <c r="A64" t="s">
        <v>156</v>
      </c>
      <c r="B64" t="s">
        <v>157</v>
      </c>
      <c r="D64">
        <v>4.26</v>
      </c>
      <c r="E64">
        <v>50.689534000000002</v>
      </c>
      <c r="F64" t="s">
        <v>87</v>
      </c>
    </row>
    <row r="65" spans="1:6" x14ac:dyDescent="0.25">
      <c r="A65" t="s">
        <v>156</v>
      </c>
      <c r="B65" t="s">
        <v>157</v>
      </c>
      <c r="D65">
        <v>4.29</v>
      </c>
      <c r="E65">
        <v>50.77122</v>
      </c>
      <c r="F65" t="s">
        <v>87</v>
      </c>
    </row>
    <row r="66" spans="1:6" x14ac:dyDescent="0.25">
      <c r="A66" t="s">
        <v>156</v>
      </c>
      <c r="B66" t="s">
        <v>157</v>
      </c>
      <c r="D66">
        <v>4.43</v>
      </c>
      <c r="E66">
        <v>50.792811999999998</v>
      </c>
      <c r="F66" t="s">
        <v>87</v>
      </c>
    </row>
    <row r="67" spans="1:6" x14ac:dyDescent="0.25">
      <c r="A67" t="s">
        <v>156</v>
      </c>
      <c r="B67" t="s">
        <v>157</v>
      </c>
      <c r="D67">
        <v>4.5999999999999996</v>
      </c>
      <c r="E67">
        <v>50.804408000000002</v>
      </c>
      <c r="F67" t="s">
        <v>87</v>
      </c>
    </row>
    <row r="68" spans="1:6" x14ac:dyDescent="0.25">
      <c r="A68" t="s">
        <v>156</v>
      </c>
      <c r="B68" t="s">
        <v>157</v>
      </c>
      <c r="D68">
        <v>4.6100000000000003</v>
      </c>
      <c r="E68">
        <v>50.810209999999998</v>
      </c>
      <c r="F68" t="s">
        <v>87</v>
      </c>
    </row>
    <row r="69" spans="1:6" x14ac:dyDescent="0.25">
      <c r="A69" t="s">
        <v>156</v>
      </c>
      <c r="B69" t="s">
        <v>157</v>
      </c>
      <c r="D69">
        <v>4.66</v>
      </c>
      <c r="E69">
        <v>50.849926000000004</v>
      </c>
      <c r="F69" t="s">
        <v>87</v>
      </c>
    </row>
    <row r="70" spans="1:6" x14ac:dyDescent="0.25">
      <c r="A70" t="s">
        <v>156</v>
      </c>
      <c r="B70" t="s">
        <v>157</v>
      </c>
      <c r="D70">
        <v>4.83</v>
      </c>
      <c r="E70">
        <v>50.861530999999999</v>
      </c>
      <c r="F70" t="s">
        <v>87</v>
      </c>
    </row>
    <row r="71" spans="1:6" x14ac:dyDescent="0.25">
      <c r="A71" t="s">
        <v>156</v>
      </c>
      <c r="B71" t="s">
        <v>157</v>
      </c>
      <c r="D71">
        <v>5</v>
      </c>
      <c r="E71">
        <v>50.862167999999997</v>
      </c>
      <c r="F71" t="s">
        <v>87</v>
      </c>
    </row>
    <row r="72" spans="1:6" x14ac:dyDescent="0.25">
      <c r="A72" t="s">
        <v>156</v>
      </c>
      <c r="B72" t="s">
        <v>157</v>
      </c>
      <c r="D72">
        <v>5.01</v>
      </c>
      <c r="E72">
        <v>50.886578</v>
      </c>
      <c r="F72" t="s">
        <v>87</v>
      </c>
    </row>
    <row r="73" spans="1:6" x14ac:dyDescent="0.25">
      <c r="A73" t="s">
        <v>156</v>
      </c>
      <c r="B73" t="s">
        <v>157</v>
      </c>
      <c r="D73">
        <v>5.0199999999999996</v>
      </c>
      <c r="E73">
        <v>50.998655999999997</v>
      </c>
      <c r="F73" t="s">
        <v>87</v>
      </c>
    </row>
    <row r="74" spans="1:6" x14ac:dyDescent="0.25">
      <c r="A74" t="s">
        <v>156</v>
      </c>
      <c r="B74" t="s">
        <v>157</v>
      </c>
      <c r="D74">
        <v>5.04</v>
      </c>
      <c r="E74">
        <v>51.061247999999999</v>
      </c>
      <c r="F74" t="s">
        <v>87</v>
      </c>
    </row>
    <row r="75" spans="1:6" x14ac:dyDescent="0.25">
      <c r="A75" t="s">
        <v>156</v>
      </c>
      <c r="B75" t="s">
        <v>157</v>
      </c>
      <c r="D75">
        <v>5.07</v>
      </c>
      <c r="E75">
        <v>51.061695999999998</v>
      </c>
      <c r="F75" t="s">
        <v>87</v>
      </c>
    </row>
    <row r="76" spans="1:6" x14ac:dyDescent="0.25">
      <c r="A76" t="s">
        <v>156</v>
      </c>
      <c r="B76" t="s">
        <v>157</v>
      </c>
      <c r="D76">
        <v>5.12</v>
      </c>
      <c r="E76">
        <v>51.361099000000003</v>
      </c>
      <c r="F76" t="s">
        <v>87</v>
      </c>
    </row>
    <row r="77" spans="1:6" x14ac:dyDescent="0.25">
      <c r="A77" t="s">
        <v>156</v>
      </c>
      <c r="B77" t="s">
        <v>157</v>
      </c>
      <c r="D77">
        <v>5.21</v>
      </c>
      <c r="E77">
        <v>51.376035000000002</v>
      </c>
      <c r="F77" t="s">
        <v>87</v>
      </c>
    </row>
    <row r="78" spans="1:6" x14ac:dyDescent="0.25">
      <c r="A78" t="s">
        <v>156</v>
      </c>
      <c r="B78" t="s">
        <v>157</v>
      </c>
      <c r="D78">
        <v>5.23</v>
      </c>
      <c r="E78">
        <v>52.59319</v>
      </c>
      <c r="F78" t="s">
        <v>87</v>
      </c>
    </row>
    <row r="79" spans="1:6" x14ac:dyDescent="0.25">
      <c r="A79" t="s">
        <v>156</v>
      </c>
      <c r="B79" t="s">
        <v>157</v>
      </c>
      <c r="D79">
        <v>5.25</v>
      </c>
      <c r="E79">
        <v>52.593333999999999</v>
      </c>
      <c r="F79" t="s">
        <v>87</v>
      </c>
    </row>
    <row r="80" spans="1:6" x14ac:dyDescent="0.25">
      <c r="A80" t="s">
        <v>156</v>
      </c>
      <c r="B80" t="s">
        <v>157</v>
      </c>
      <c r="D80">
        <v>5.3</v>
      </c>
      <c r="E80">
        <v>52.670884999999998</v>
      </c>
      <c r="F80" t="s">
        <v>87</v>
      </c>
    </row>
    <row r="81" spans="1:6" x14ac:dyDescent="0.25">
      <c r="A81" t="s">
        <v>156</v>
      </c>
      <c r="B81" t="s">
        <v>157</v>
      </c>
      <c r="D81">
        <v>5.33</v>
      </c>
      <c r="E81">
        <v>52.682490000000001</v>
      </c>
      <c r="F81" t="s">
        <v>87</v>
      </c>
    </row>
    <row r="82" spans="1:6" x14ac:dyDescent="0.25">
      <c r="A82" t="s">
        <v>156</v>
      </c>
      <c r="B82" t="s">
        <v>157</v>
      </c>
      <c r="D82">
        <v>5.39</v>
      </c>
      <c r="E82">
        <v>52.715454999999999</v>
      </c>
      <c r="F82" t="s">
        <v>87</v>
      </c>
    </row>
    <row r="83" spans="1:6" x14ac:dyDescent="0.25">
      <c r="A83" t="s">
        <v>156</v>
      </c>
      <c r="B83" t="s">
        <v>157</v>
      </c>
      <c r="D83">
        <v>5.43</v>
      </c>
      <c r="E83">
        <v>52.736345</v>
      </c>
      <c r="F83" t="s">
        <v>87</v>
      </c>
    </row>
    <row r="84" spans="1:6" x14ac:dyDescent="0.25">
      <c r="A84" t="s">
        <v>156</v>
      </c>
      <c r="B84" t="s">
        <v>157</v>
      </c>
      <c r="D84">
        <v>5.52</v>
      </c>
      <c r="E84">
        <v>52.736460999999998</v>
      </c>
      <c r="F84" t="s">
        <v>87</v>
      </c>
    </row>
    <row r="85" spans="1:6" x14ac:dyDescent="0.25">
      <c r="A85" t="s">
        <v>156</v>
      </c>
      <c r="B85" t="s">
        <v>157</v>
      </c>
      <c r="D85">
        <v>5.55</v>
      </c>
      <c r="E85">
        <v>52.848908000000002</v>
      </c>
      <c r="F85" t="s">
        <v>87</v>
      </c>
    </row>
    <row r="86" spans="1:6" x14ac:dyDescent="0.25">
      <c r="A86" t="s">
        <v>156</v>
      </c>
      <c r="B86" t="s">
        <v>157</v>
      </c>
      <c r="D86">
        <v>5.57</v>
      </c>
      <c r="E86">
        <v>52.912689</v>
      </c>
      <c r="F86" t="s">
        <v>87</v>
      </c>
    </row>
    <row r="87" spans="1:6" x14ac:dyDescent="0.25">
      <c r="A87" t="s">
        <v>156</v>
      </c>
      <c r="B87" t="s">
        <v>157</v>
      </c>
      <c r="D87">
        <v>5.59</v>
      </c>
      <c r="E87">
        <v>53.990268</v>
      </c>
      <c r="F87" t="s">
        <v>87</v>
      </c>
    </row>
    <row r="88" spans="1:6" x14ac:dyDescent="0.25">
      <c r="A88" t="s">
        <v>156</v>
      </c>
      <c r="B88" t="s">
        <v>157</v>
      </c>
      <c r="D88">
        <v>5.62</v>
      </c>
      <c r="E88">
        <v>53.990341000000001</v>
      </c>
      <c r="F88" t="s">
        <v>87</v>
      </c>
    </row>
    <row r="89" spans="1:6" x14ac:dyDescent="0.25">
      <c r="A89" t="s">
        <v>156</v>
      </c>
      <c r="B89" t="s">
        <v>157</v>
      </c>
      <c r="D89">
        <v>5.63</v>
      </c>
      <c r="E89">
        <v>54.098531999999999</v>
      </c>
      <c r="F89" t="s">
        <v>87</v>
      </c>
    </row>
    <row r="90" spans="1:6" x14ac:dyDescent="0.25">
      <c r="A90" t="s">
        <v>156</v>
      </c>
      <c r="B90" t="s">
        <v>157</v>
      </c>
      <c r="D90">
        <v>5.67</v>
      </c>
      <c r="E90">
        <v>54.133825000000002</v>
      </c>
      <c r="F90" t="s">
        <v>87</v>
      </c>
    </row>
    <row r="91" spans="1:6" x14ac:dyDescent="0.25">
      <c r="A91" t="s">
        <v>156</v>
      </c>
      <c r="B91" t="s">
        <v>157</v>
      </c>
      <c r="D91">
        <v>5.68</v>
      </c>
      <c r="E91">
        <v>54.161822000000001</v>
      </c>
      <c r="F91" t="s">
        <v>87</v>
      </c>
    </row>
    <row r="92" spans="1:6" x14ac:dyDescent="0.25">
      <c r="A92" t="s">
        <v>156</v>
      </c>
      <c r="B92" t="s">
        <v>157</v>
      </c>
      <c r="D92">
        <v>5.73</v>
      </c>
      <c r="E92">
        <v>54.299463000000003</v>
      </c>
      <c r="F92" t="s">
        <v>87</v>
      </c>
    </row>
    <row r="93" spans="1:6" x14ac:dyDescent="0.25">
      <c r="A93" t="s">
        <v>156</v>
      </c>
      <c r="B93" t="s">
        <v>157</v>
      </c>
      <c r="D93">
        <v>5.76</v>
      </c>
      <c r="E93">
        <v>54.313597999999999</v>
      </c>
      <c r="F93" t="s">
        <v>87</v>
      </c>
    </row>
    <row r="94" spans="1:6" x14ac:dyDescent="0.25">
      <c r="A94" t="s">
        <v>156</v>
      </c>
      <c r="B94" t="s">
        <v>157</v>
      </c>
      <c r="D94">
        <v>5.77</v>
      </c>
      <c r="E94">
        <v>56.997852999999999</v>
      </c>
      <c r="F94" t="s">
        <v>87</v>
      </c>
    </row>
    <row r="95" spans="1:6" x14ac:dyDescent="0.25">
      <c r="A95" t="s">
        <v>156</v>
      </c>
      <c r="B95" t="s">
        <v>157</v>
      </c>
      <c r="D95">
        <v>5.8</v>
      </c>
      <c r="E95">
        <v>56.999217999999999</v>
      </c>
      <c r="F95" t="s">
        <v>87</v>
      </c>
    </row>
    <row r="96" spans="1:6" x14ac:dyDescent="0.25">
      <c r="A96" t="s">
        <v>156</v>
      </c>
      <c r="B96" t="s">
        <v>157</v>
      </c>
      <c r="D96">
        <v>5.83</v>
      </c>
      <c r="E96">
        <v>57.026338000000003</v>
      </c>
      <c r="F96" t="s">
        <v>87</v>
      </c>
    </row>
    <row r="97" spans="1:6" x14ac:dyDescent="0.25">
      <c r="A97" t="s">
        <v>156</v>
      </c>
      <c r="B97" t="s">
        <v>157</v>
      </c>
      <c r="D97">
        <v>5.95</v>
      </c>
      <c r="E97">
        <v>57.125791999999997</v>
      </c>
      <c r="F97" t="s">
        <v>87</v>
      </c>
    </row>
    <row r="98" spans="1:6" x14ac:dyDescent="0.25">
      <c r="A98" t="s">
        <v>156</v>
      </c>
      <c r="B98" t="s">
        <v>157</v>
      </c>
      <c r="D98">
        <v>5.99</v>
      </c>
      <c r="E98">
        <v>57.158614</v>
      </c>
      <c r="F98" t="s">
        <v>87</v>
      </c>
    </row>
    <row r="99" spans="1:6" x14ac:dyDescent="0.25">
      <c r="A99" t="s">
        <v>156</v>
      </c>
      <c r="B99" t="s">
        <v>157</v>
      </c>
      <c r="D99">
        <v>6.07</v>
      </c>
      <c r="E99">
        <v>57.229264999999998</v>
      </c>
      <c r="F99" t="s">
        <v>87</v>
      </c>
    </row>
    <row r="100" spans="1:6" x14ac:dyDescent="0.25">
      <c r="A100" t="s">
        <v>156</v>
      </c>
      <c r="B100" t="s">
        <v>157</v>
      </c>
      <c r="D100">
        <v>6.11</v>
      </c>
      <c r="E100">
        <v>57.253646000000003</v>
      </c>
      <c r="F100" t="s">
        <v>87</v>
      </c>
    </row>
    <row r="101" spans="1:6" x14ac:dyDescent="0.25">
      <c r="A101" t="s">
        <v>156</v>
      </c>
      <c r="B101" t="s">
        <v>157</v>
      </c>
      <c r="D101">
        <v>6.13</v>
      </c>
      <c r="E101">
        <v>57.291525999999998</v>
      </c>
      <c r="F101" t="s">
        <v>87</v>
      </c>
    </row>
    <row r="102" spans="1:6" x14ac:dyDescent="0.25">
      <c r="A102" t="s">
        <v>156</v>
      </c>
      <c r="B102" t="s">
        <v>157</v>
      </c>
      <c r="D102">
        <v>6.25</v>
      </c>
      <c r="E102">
        <v>57.427923</v>
      </c>
      <c r="F102" t="s">
        <v>87</v>
      </c>
    </row>
    <row r="103" spans="1:6" x14ac:dyDescent="0.25">
      <c r="A103" t="s">
        <v>156</v>
      </c>
      <c r="B103" t="s">
        <v>157</v>
      </c>
      <c r="D103">
        <v>6.3</v>
      </c>
      <c r="E103">
        <v>57.466124999999998</v>
      </c>
      <c r="F103" t="s">
        <v>87</v>
      </c>
    </row>
    <row r="104" spans="1:6" x14ac:dyDescent="0.25">
      <c r="A104" t="s">
        <v>156</v>
      </c>
      <c r="B104" t="s">
        <v>157</v>
      </c>
      <c r="D104">
        <v>6.64</v>
      </c>
      <c r="E104">
        <v>57.480266999999998</v>
      </c>
      <c r="F104" t="s">
        <v>87</v>
      </c>
    </row>
    <row r="105" spans="1:6" x14ac:dyDescent="0.25">
      <c r="A105" t="s">
        <v>156</v>
      </c>
      <c r="B105" t="s">
        <v>157</v>
      </c>
      <c r="D105">
        <v>6.65</v>
      </c>
      <c r="E105">
        <v>57.481631999999998</v>
      </c>
      <c r="F105" t="s">
        <v>87</v>
      </c>
    </row>
    <row r="106" spans="1:6" x14ac:dyDescent="0.25">
      <c r="A106" t="s">
        <v>156</v>
      </c>
      <c r="B106" t="s">
        <v>157</v>
      </c>
      <c r="D106">
        <v>6.8</v>
      </c>
      <c r="E106">
        <v>57.557957999999999</v>
      </c>
      <c r="F106" t="s">
        <v>87</v>
      </c>
    </row>
    <row r="107" spans="1:6" x14ac:dyDescent="0.25">
      <c r="A107" t="s">
        <v>156</v>
      </c>
      <c r="B107" t="s">
        <v>157</v>
      </c>
      <c r="D107">
        <v>6.87</v>
      </c>
      <c r="E107">
        <v>57.579881</v>
      </c>
      <c r="F107" t="s">
        <v>87</v>
      </c>
    </row>
    <row r="108" spans="1:6" x14ac:dyDescent="0.25">
      <c r="A108" t="s">
        <v>156</v>
      </c>
      <c r="B108" t="s">
        <v>157</v>
      </c>
      <c r="D108">
        <v>6.97</v>
      </c>
      <c r="E108">
        <v>57.681629000000001</v>
      </c>
      <c r="F108" t="s">
        <v>87</v>
      </c>
    </row>
    <row r="109" spans="1:6" x14ac:dyDescent="0.25">
      <c r="A109" t="s">
        <v>156</v>
      </c>
      <c r="B109" t="s">
        <v>157</v>
      </c>
      <c r="D109">
        <v>6.98</v>
      </c>
      <c r="E109">
        <v>57.847807000000003</v>
      </c>
      <c r="F109" t="s">
        <v>87</v>
      </c>
    </row>
    <row r="110" spans="1:6" x14ac:dyDescent="0.25">
      <c r="A110" t="s">
        <v>156</v>
      </c>
      <c r="B110" t="s">
        <v>157</v>
      </c>
      <c r="D110">
        <v>7.02</v>
      </c>
      <c r="E110">
        <v>57.848579000000001</v>
      </c>
      <c r="F110" t="s">
        <v>87</v>
      </c>
    </row>
    <row r="111" spans="1:6" x14ac:dyDescent="0.25">
      <c r="A111" t="s">
        <v>156</v>
      </c>
      <c r="B111" t="s">
        <v>157</v>
      </c>
      <c r="D111">
        <v>7.15</v>
      </c>
      <c r="E111">
        <v>57.848979</v>
      </c>
      <c r="F111" t="s">
        <v>87</v>
      </c>
    </row>
    <row r="112" spans="1:6" x14ac:dyDescent="0.25">
      <c r="A112" t="s">
        <v>156</v>
      </c>
      <c r="B112" t="s">
        <v>157</v>
      </c>
      <c r="D112">
        <v>7.24</v>
      </c>
      <c r="E112">
        <v>58.926558</v>
      </c>
      <c r="F112" t="s">
        <v>87</v>
      </c>
    </row>
    <row r="113" spans="1:6" x14ac:dyDescent="0.25">
      <c r="A113" t="s">
        <v>156</v>
      </c>
      <c r="B113" t="s">
        <v>157</v>
      </c>
      <c r="D113">
        <v>7.29</v>
      </c>
      <c r="E113">
        <v>58.926915999999999</v>
      </c>
      <c r="F113" t="s">
        <v>87</v>
      </c>
    </row>
    <row r="114" spans="1:6" x14ac:dyDescent="0.25">
      <c r="A114" t="s">
        <v>156</v>
      </c>
      <c r="B114" t="s">
        <v>157</v>
      </c>
      <c r="D114">
        <v>7.53</v>
      </c>
      <c r="E114">
        <v>58.964176000000002</v>
      </c>
      <c r="F114" t="s">
        <v>87</v>
      </c>
    </row>
    <row r="115" spans="1:6" x14ac:dyDescent="0.25">
      <c r="A115" t="s">
        <v>156</v>
      </c>
      <c r="B115" t="s">
        <v>157</v>
      </c>
      <c r="D115">
        <v>7.61</v>
      </c>
      <c r="E115">
        <v>59.164129000000003</v>
      </c>
      <c r="F115" t="s">
        <v>87</v>
      </c>
    </row>
    <row r="116" spans="1:6" x14ac:dyDescent="0.25">
      <c r="A116" t="s">
        <v>156</v>
      </c>
      <c r="B116" t="s">
        <v>157</v>
      </c>
      <c r="D116">
        <v>7.76</v>
      </c>
      <c r="E116">
        <v>59.164211000000002</v>
      </c>
      <c r="F116" t="s">
        <v>87</v>
      </c>
    </row>
    <row r="117" spans="1:6" x14ac:dyDescent="0.25">
      <c r="A117" t="s">
        <v>156</v>
      </c>
      <c r="B117" t="s">
        <v>157</v>
      </c>
      <c r="D117">
        <v>7.77</v>
      </c>
      <c r="E117">
        <v>59.164593000000004</v>
      </c>
      <c r="F117" t="s">
        <v>87</v>
      </c>
    </row>
    <row r="118" spans="1:6" x14ac:dyDescent="0.25">
      <c r="A118" t="s">
        <v>156</v>
      </c>
      <c r="B118" t="s">
        <v>157</v>
      </c>
      <c r="D118">
        <v>7.81</v>
      </c>
      <c r="E118">
        <v>59.204309000000002</v>
      </c>
      <c r="F118" t="s">
        <v>87</v>
      </c>
    </row>
    <row r="119" spans="1:6" x14ac:dyDescent="0.25">
      <c r="A119" t="s">
        <v>156</v>
      </c>
      <c r="B119" t="s">
        <v>157</v>
      </c>
      <c r="D119">
        <v>7.88</v>
      </c>
      <c r="E119">
        <v>59.630082000000002</v>
      </c>
      <c r="F119" t="s">
        <v>87</v>
      </c>
    </row>
    <row r="120" spans="1:6" x14ac:dyDescent="0.25">
      <c r="A120" t="s">
        <v>156</v>
      </c>
      <c r="B120" t="s">
        <v>157</v>
      </c>
      <c r="D120">
        <v>7.99</v>
      </c>
      <c r="E120">
        <v>59.630406999999998</v>
      </c>
      <c r="F120" t="s">
        <v>87</v>
      </c>
    </row>
    <row r="121" spans="1:6" x14ac:dyDescent="0.25">
      <c r="A121" t="s">
        <v>156</v>
      </c>
      <c r="B121" t="s">
        <v>157</v>
      </c>
      <c r="D121">
        <v>8.01</v>
      </c>
      <c r="E121">
        <v>59.630764999999997</v>
      </c>
      <c r="F121" t="s">
        <v>87</v>
      </c>
    </row>
    <row r="122" spans="1:6" x14ac:dyDescent="0.25">
      <c r="A122" t="s">
        <v>156</v>
      </c>
      <c r="B122" t="s">
        <v>157</v>
      </c>
      <c r="D122">
        <v>8.08</v>
      </c>
      <c r="E122">
        <v>59.767161999999999</v>
      </c>
      <c r="F122" t="s">
        <v>87</v>
      </c>
    </row>
    <row r="123" spans="1:6" x14ac:dyDescent="0.25">
      <c r="A123" t="s">
        <v>156</v>
      </c>
      <c r="B123" t="s">
        <v>157</v>
      </c>
      <c r="D123">
        <v>8.18</v>
      </c>
      <c r="E123">
        <v>59.819792999999997</v>
      </c>
      <c r="F123" t="s">
        <v>87</v>
      </c>
    </row>
    <row r="124" spans="1:6" x14ac:dyDescent="0.25">
      <c r="A124" t="s">
        <v>156</v>
      </c>
      <c r="B124" t="s">
        <v>157</v>
      </c>
      <c r="D124">
        <v>8.39</v>
      </c>
      <c r="E124">
        <v>59.839753000000002</v>
      </c>
      <c r="F124" t="s">
        <v>87</v>
      </c>
    </row>
    <row r="125" spans="1:6" x14ac:dyDescent="0.25">
      <c r="A125" t="s">
        <v>156</v>
      </c>
      <c r="B125" t="s">
        <v>157</v>
      </c>
      <c r="D125">
        <v>8.41</v>
      </c>
      <c r="E125">
        <v>60.313513999999998</v>
      </c>
      <c r="F125" t="s">
        <v>87</v>
      </c>
    </row>
    <row r="126" spans="1:6" x14ac:dyDescent="0.25">
      <c r="A126" t="s">
        <v>156</v>
      </c>
      <c r="B126" t="s">
        <v>157</v>
      </c>
      <c r="D126">
        <v>8.5</v>
      </c>
      <c r="E126">
        <v>60.345064000000001</v>
      </c>
      <c r="F126" t="s">
        <v>87</v>
      </c>
    </row>
    <row r="127" spans="1:6" x14ac:dyDescent="0.25">
      <c r="A127" t="s">
        <v>156</v>
      </c>
      <c r="B127" t="s">
        <v>157</v>
      </c>
      <c r="D127">
        <v>8.58</v>
      </c>
      <c r="E127">
        <v>60.644466999999999</v>
      </c>
      <c r="F127" t="s">
        <v>87</v>
      </c>
    </row>
    <row r="128" spans="1:6" x14ac:dyDescent="0.25">
      <c r="A128" t="s">
        <v>156</v>
      </c>
      <c r="B128" t="s">
        <v>157</v>
      </c>
      <c r="D128">
        <v>8.61</v>
      </c>
      <c r="E128">
        <v>60.829456</v>
      </c>
      <c r="F128" t="s">
        <v>87</v>
      </c>
    </row>
    <row r="129" spans="1:6" x14ac:dyDescent="0.25">
      <c r="A129" t="s">
        <v>156</v>
      </c>
      <c r="B129" t="s">
        <v>157</v>
      </c>
      <c r="D129">
        <v>8.7200000000000006</v>
      </c>
      <c r="E129">
        <v>60.844391999999999</v>
      </c>
      <c r="F129" t="s">
        <v>87</v>
      </c>
    </row>
    <row r="130" spans="1:6" x14ac:dyDescent="0.25">
      <c r="A130" t="s">
        <v>156</v>
      </c>
      <c r="B130" t="s">
        <v>157</v>
      </c>
      <c r="D130">
        <v>8.74</v>
      </c>
      <c r="E130">
        <v>60.875050999999999</v>
      </c>
      <c r="F130" t="s">
        <v>87</v>
      </c>
    </row>
    <row r="131" spans="1:6" x14ac:dyDescent="0.25">
      <c r="A131" t="s">
        <v>156</v>
      </c>
      <c r="B131" t="s">
        <v>157</v>
      </c>
      <c r="D131">
        <v>8.76</v>
      </c>
      <c r="E131">
        <v>62.092205999999997</v>
      </c>
      <c r="F131" t="s">
        <v>87</v>
      </c>
    </row>
    <row r="132" spans="1:6" x14ac:dyDescent="0.25">
      <c r="A132" t="s">
        <v>156</v>
      </c>
      <c r="B132" t="s">
        <v>157</v>
      </c>
      <c r="D132">
        <v>8.7899999999999991</v>
      </c>
      <c r="E132">
        <v>62.185051000000001</v>
      </c>
      <c r="F132" t="s">
        <v>87</v>
      </c>
    </row>
    <row r="133" spans="1:6" x14ac:dyDescent="0.25">
      <c r="A133" t="s">
        <v>156</v>
      </c>
      <c r="B133" t="s">
        <v>157</v>
      </c>
      <c r="D133">
        <v>8.82</v>
      </c>
      <c r="E133">
        <v>62.336174</v>
      </c>
      <c r="F133" t="s">
        <v>87</v>
      </c>
    </row>
    <row r="134" spans="1:6" x14ac:dyDescent="0.25">
      <c r="A134" t="s">
        <v>156</v>
      </c>
      <c r="B134" t="s">
        <v>157</v>
      </c>
      <c r="D134">
        <v>8.8800000000000008</v>
      </c>
      <c r="E134">
        <v>62.413724999999999</v>
      </c>
      <c r="F134" t="s">
        <v>87</v>
      </c>
    </row>
    <row r="135" spans="1:6" x14ac:dyDescent="0.25">
      <c r="A135" t="s">
        <v>156</v>
      </c>
      <c r="B135" t="s">
        <v>157</v>
      </c>
      <c r="D135">
        <v>9.0299999999999994</v>
      </c>
      <c r="E135">
        <v>62.441204999999997</v>
      </c>
      <c r="F135" t="s">
        <v>87</v>
      </c>
    </row>
    <row r="136" spans="1:6" x14ac:dyDescent="0.25">
      <c r="A136" t="s">
        <v>156</v>
      </c>
      <c r="B136" t="s">
        <v>157</v>
      </c>
      <c r="D136">
        <v>9.09</v>
      </c>
      <c r="E136">
        <v>62.462094999999998</v>
      </c>
      <c r="F136" t="s">
        <v>87</v>
      </c>
    </row>
    <row r="137" spans="1:6" x14ac:dyDescent="0.25">
      <c r="A137" t="s">
        <v>156</v>
      </c>
      <c r="B137" t="s">
        <v>157</v>
      </c>
      <c r="D137">
        <v>9.11</v>
      </c>
      <c r="E137">
        <v>62.462220000000002</v>
      </c>
      <c r="F137" t="s">
        <v>87</v>
      </c>
    </row>
    <row r="138" spans="1:6" x14ac:dyDescent="0.25">
      <c r="A138" t="s">
        <v>156</v>
      </c>
      <c r="B138" t="s">
        <v>157</v>
      </c>
      <c r="D138">
        <v>9.14</v>
      </c>
      <c r="E138">
        <v>62.598616999999997</v>
      </c>
      <c r="F138" t="s">
        <v>87</v>
      </c>
    </row>
    <row r="139" spans="1:6" x14ac:dyDescent="0.25">
      <c r="A139" t="s">
        <v>156</v>
      </c>
      <c r="B139" t="s">
        <v>157</v>
      </c>
      <c r="D139">
        <v>9.2100000000000009</v>
      </c>
      <c r="E139">
        <v>62.798569999999998</v>
      </c>
      <c r="F139" t="s">
        <v>87</v>
      </c>
    </row>
    <row r="140" spans="1:6" x14ac:dyDescent="0.25">
      <c r="A140" t="s">
        <v>156</v>
      </c>
      <c r="B140" t="s">
        <v>157</v>
      </c>
      <c r="D140">
        <v>9.24</v>
      </c>
      <c r="E140">
        <v>62.912291000000003</v>
      </c>
      <c r="F140" t="s">
        <v>87</v>
      </c>
    </row>
    <row r="141" spans="1:6" x14ac:dyDescent="0.25">
      <c r="A141" t="s">
        <v>156</v>
      </c>
      <c r="B141" t="s">
        <v>157</v>
      </c>
      <c r="D141">
        <v>9.27</v>
      </c>
      <c r="E141">
        <v>63.159953999999999</v>
      </c>
      <c r="F141" t="s">
        <v>87</v>
      </c>
    </row>
    <row r="142" spans="1:6" x14ac:dyDescent="0.25">
      <c r="A142" t="s">
        <v>156</v>
      </c>
      <c r="B142" t="s">
        <v>157</v>
      </c>
      <c r="D142">
        <v>9.2799999999999994</v>
      </c>
      <c r="E142">
        <v>63.183554999999998</v>
      </c>
      <c r="F142" t="s">
        <v>87</v>
      </c>
    </row>
    <row r="143" spans="1:6" x14ac:dyDescent="0.25">
      <c r="A143" t="s">
        <v>156</v>
      </c>
      <c r="B143" t="s">
        <v>157</v>
      </c>
      <c r="D143">
        <v>9.35</v>
      </c>
      <c r="E143">
        <v>63.609327999999998</v>
      </c>
      <c r="F143" t="s">
        <v>87</v>
      </c>
    </row>
    <row r="144" spans="1:6" x14ac:dyDescent="0.25">
      <c r="A144" t="s">
        <v>156</v>
      </c>
      <c r="B144" t="s">
        <v>157</v>
      </c>
      <c r="D144">
        <v>9.36</v>
      </c>
      <c r="E144">
        <v>63.609448</v>
      </c>
      <c r="F144" t="s">
        <v>87</v>
      </c>
    </row>
    <row r="145" spans="1:6" x14ac:dyDescent="0.25">
      <c r="A145" t="s">
        <v>156</v>
      </c>
      <c r="B145" t="s">
        <v>157</v>
      </c>
      <c r="D145">
        <v>9.4</v>
      </c>
      <c r="E145">
        <v>63.971131</v>
      </c>
      <c r="F145" t="s">
        <v>87</v>
      </c>
    </row>
    <row r="146" spans="1:6" x14ac:dyDescent="0.25">
      <c r="A146" t="s">
        <v>156</v>
      </c>
      <c r="B146" t="s">
        <v>157</v>
      </c>
      <c r="D146">
        <v>9.41</v>
      </c>
      <c r="E146">
        <v>64.333256000000006</v>
      </c>
      <c r="F146" t="s">
        <v>87</v>
      </c>
    </row>
    <row r="147" spans="1:6" x14ac:dyDescent="0.25">
      <c r="A147" t="s">
        <v>156</v>
      </c>
      <c r="B147" t="s">
        <v>157</v>
      </c>
      <c r="D147">
        <v>9.49</v>
      </c>
      <c r="E147">
        <v>64.368549000000002</v>
      </c>
      <c r="F147" t="s">
        <v>87</v>
      </c>
    </row>
    <row r="148" spans="1:6" x14ac:dyDescent="0.25">
      <c r="A148" t="s">
        <v>156</v>
      </c>
      <c r="B148" t="s">
        <v>157</v>
      </c>
      <c r="D148">
        <v>9.5299999999999994</v>
      </c>
      <c r="E148">
        <v>64.465768999999995</v>
      </c>
      <c r="F148" t="s">
        <v>87</v>
      </c>
    </row>
    <row r="149" spans="1:6" x14ac:dyDescent="0.25">
      <c r="A149" t="s">
        <v>156</v>
      </c>
      <c r="B149" t="s">
        <v>157</v>
      </c>
      <c r="D149">
        <v>9.5399999999999991</v>
      </c>
      <c r="E149">
        <v>64.510819999999995</v>
      </c>
      <c r="F149" t="s">
        <v>87</v>
      </c>
    </row>
    <row r="150" spans="1:6" x14ac:dyDescent="0.25">
      <c r="A150" t="s">
        <v>156</v>
      </c>
      <c r="B150" t="s">
        <v>157</v>
      </c>
      <c r="D150">
        <v>9.65</v>
      </c>
      <c r="E150">
        <v>64.524954999999906</v>
      </c>
      <c r="F150" t="s">
        <v>87</v>
      </c>
    </row>
    <row r="151" spans="1:6" x14ac:dyDescent="0.25">
      <c r="A151" t="s">
        <v>156</v>
      </c>
      <c r="B151" t="s">
        <v>157</v>
      </c>
      <c r="D151">
        <v>9.66</v>
      </c>
      <c r="E151">
        <v>67.420196999999902</v>
      </c>
      <c r="F151" t="s">
        <v>87</v>
      </c>
    </row>
    <row r="152" spans="1:6" x14ac:dyDescent="0.25">
      <c r="A152" t="s">
        <v>156</v>
      </c>
      <c r="B152" t="s">
        <v>157</v>
      </c>
      <c r="D152">
        <v>9.7200000000000006</v>
      </c>
      <c r="E152">
        <v>68.497775999999902</v>
      </c>
      <c r="F152" t="s">
        <v>87</v>
      </c>
    </row>
    <row r="153" spans="1:6" x14ac:dyDescent="0.25">
      <c r="A153" t="s">
        <v>156</v>
      </c>
      <c r="B153" t="s">
        <v>157</v>
      </c>
      <c r="D153">
        <v>9.76</v>
      </c>
      <c r="E153">
        <v>69.093861999999902</v>
      </c>
      <c r="F153" t="s">
        <v>87</v>
      </c>
    </row>
    <row r="154" spans="1:6" x14ac:dyDescent="0.25">
      <c r="A154" t="s">
        <v>156</v>
      </c>
      <c r="B154" t="s">
        <v>157</v>
      </c>
      <c r="D154">
        <v>9.8699999999999992</v>
      </c>
      <c r="E154">
        <v>69.097983999999897</v>
      </c>
      <c r="F154" t="s">
        <v>87</v>
      </c>
    </row>
    <row r="155" spans="1:6" x14ac:dyDescent="0.25">
      <c r="A155" t="s">
        <v>156</v>
      </c>
      <c r="B155" t="s">
        <v>157</v>
      </c>
      <c r="D155">
        <v>9.8800000000000008</v>
      </c>
      <c r="E155">
        <v>69.367921999999894</v>
      </c>
      <c r="F155" t="s">
        <v>87</v>
      </c>
    </row>
    <row r="156" spans="1:6" x14ac:dyDescent="0.25">
      <c r="A156" t="s">
        <v>156</v>
      </c>
      <c r="B156" t="s">
        <v>157</v>
      </c>
      <c r="D156">
        <v>9.89</v>
      </c>
      <c r="E156">
        <v>69.371023999999906</v>
      </c>
      <c r="F156" t="s">
        <v>87</v>
      </c>
    </row>
    <row r="157" spans="1:6" x14ac:dyDescent="0.25">
      <c r="A157" t="s">
        <v>156</v>
      </c>
      <c r="B157" t="s">
        <v>157</v>
      </c>
      <c r="D157">
        <v>9.92</v>
      </c>
      <c r="E157">
        <v>69.422570999999905</v>
      </c>
      <c r="F157" t="s">
        <v>87</v>
      </c>
    </row>
    <row r="158" spans="1:6" x14ac:dyDescent="0.25">
      <c r="A158" t="s">
        <v>156</v>
      </c>
      <c r="B158" t="s">
        <v>157</v>
      </c>
      <c r="D158">
        <v>9.9700000000000006</v>
      </c>
      <c r="E158">
        <v>69.423691999999903</v>
      </c>
      <c r="F158" t="s">
        <v>87</v>
      </c>
    </row>
    <row r="159" spans="1:6" x14ac:dyDescent="0.25">
      <c r="A159" t="s">
        <v>156</v>
      </c>
      <c r="B159" t="s">
        <v>157</v>
      </c>
      <c r="D159">
        <v>9.98</v>
      </c>
      <c r="E159">
        <v>69.607125999999894</v>
      </c>
      <c r="F159" t="s">
        <v>87</v>
      </c>
    </row>
    <row r="160" spans="1:6" x14ac:dyDescent="0.25">
      <c r="A160" t="s">
        <v>156</v>
      </c>
      <c r="B160" t="s">
        <v>157</v>
      </c>
      <c r="D160">
        <v>10</v>
      </c>
      <c r="E160">
        <v>69.608624999999904</v>
      </c>
      <c r="F160" t="s">
        <v>87</v>
      </c>
    </row>
    <row r="161" spans="1:6" x14ac:dyDescent="0.25">
      <c r="A161" t="s">
        <v>156</v>
      </c>
      <c r="B161" t="s">
        <v>157</v>
      </c>
      <c r="D161">
        <v>10.119999999999999</v>
      </c>
      <c r="E161">
        <v>69.609057999999905</v>
      </c>
      <c r="F161" t="s">
        <v>87</v>
      </c>
    </row>
    <row r="162" spans="1:6" x14ac:dyDescent="0.25">
      <c r="A162" t="s">
        <v>156</v>
      </c>
      <c r="B162" t="s">
        <v>157</v>
      </c>
      <c r="D162">
        <v>10.19</v>
      </c>
      <c r="E162">
        <v>69.630980999999906</v>
      </c>
      <c r="F162" t="s">
        <v>87</v>
      </c>
    </row>
    <row r="163" spans="1:6" x14ac:dyDescent="0.25">
      <c r="A163" t="s">
        <v>156</v>
      </c>
      <c r="B163" t="s">
        <v>157</v>
      </c>
      <c r="D163">
        <v>10.220000000000001</v>
      </c>
      <c r="E163">
        <v>69.682530999999898</v>
      </c>
      <c r="F163" t="s">
        <v>87</v>
      </c>
    </row>
    <row r="164" spans="1:6" x14ac:dyDescent="0.25">
      <c r="A164" t="s">
        <v>156</v>
      </c>
      <c r="B164" t="s">
        <v>157</v>
      </c>
      <c r="D164">
        <v>10.23</v>
      </c>
      <c r="E164">
        <v>69.682673999999906</v>
      </c>
      <c r="F164" t="s">
        <v>87</v>
      </c>
    </row>
    <row r="165" spans="1:6" x14ac:dyDescent="0.25">
      <c r="A165" t="s">
        <v>156</v>
      </c>
      <c r="B165" t="s">
        <v>157</v>
      </c>
      <c r="D165">
        <v>10.29</v>
      </c>
      <c r="E165">
        <v>69.704265999999905</v>
      </c>
      <c r="F165" t="s">
        <v>87</v>
      </c>
    </row>
    <row r="166" spans="1:6" x14ac:dyDescent="0.25">
      <c r="A166" t="s">
        <v>156</v>
      </c>
      <c r="B166" t="s">
        <v>157</v>
      </c>
      <c r="D166">
        <v>10.35</v>
      </c>
      <c r="E166">
        <v>69.705690999999902</v>
      </c>
      <c r="F166" t="s">
        <v>87</v>
      </c>
    </row>
    <row r="167" spans="1:6" x14ac:dyDescent="0.25">
      <c r="A167" t="s">
        <v>156</v>
      </c>
      <c r="B167" t="s">
        <v>157</v>
      </c>
      <c r="D167">
        <v>10.38</v>
      </c>
      <c r="E167">
        <v>69.708246999999901</v>
      </c>
      <c r="F167" t="s">
        <v>87</v>
      </c>
    </row>
    <row r="168" spans="1:6" x14ac:dyDescent="0.25">
      <c r="A168" t="s">
        <v>156</v>
      </c>
      <c r="B168" t="s">
        <v>157</v>
      </c>
      <c r="D168">
        <v>10.39</v>
      </c>
      <c r="E168">
        <v>69.726420999999903</v>
      </c>
      <c r="F168" t="s">
        <v>87</v>
      </c>
    </row>
    <row r="169" spans="1:6" x14ac:dyDescent="0.25">
      <c r="A169" t="s">
        <v>156</v>
      </c>
      <c r="B169" t="s">
        <v>157</v>
      </c>
      <c r="D169">
        <v>10.46</v>
      </c>
      <c r="E169">
        <v>69.862817999999905</v>
      </c>
      <c r="F169" t="s">
        <v>87</v>
      </c>
    </row>
    <row r="170" spans="1:6" x14ac:dyDescent="0.25">
      <c r="A170" t="s">
        <v>156</v>
      </c>
      <c r="B170" t="s">
        <v>157</v>
      </c>
      <c r="D170">
        <v>10.51</v>
      </c>
      <c r="E170">
        <v>69.999214999999893</v>
      </c>
      <c r="F170" t="s">
        <v>87</v>
      </c>
    </row>
    <row r="171" spans="1:6" x14ac:dyDescent="0.25">
      <c r="A171" t="s">
        <v>156</v>
      </c>
      <c r="B171" t="s">
        <v>157</v>
      </c>
      <c r="D171">
        <v>10.55</v>
      </c>
      <c r="E171">
        <v>70.139164999999906</v>
      </c>
      <c r="F171" t="s">
        <v>87</v>
      </c>
    </row>
    <row r="172" spans="1:6" x14ac:dyDescent="0.25">
      <c r="A172" t="s">
        <v>156</v>
      </c>
      <c r="B172" t="s">
        <v>157</v>
      </c>
      <c r="D172">
        <v>10.57</v>
      </c>
      <c r="E172">
        <v>70.1916089999999</v>
      </c>
      <c r="F172" t="s">
        <v>87</v>
      </c>
    </row>
    <row r="173" spans="1:6" x14ac:dyDescent="0.25">
      <c r="A173" t="s">
        <v>156</v>
      </c>
      <c r="B173" t="s">
        <v>157</v>
      </c>
      <c r="D173">
        <v>10.68</v>
      </c>
      <c r="E173">
        <v>70.328005999999903</v>
      </c>
      <c r="F173" t="s">
        <v>87</v>
      </c>
    </row>
    <row r="174" spans="1:6" x14ac:dyDescent="0.25">
      <c r="A174" t="s">
        <v>156</v>
      </c>
      <c r="B174" t="s">
        <v>157</v>
      </c>
      <c r="D174">
        <v>10.7</v>
      </c>
      <c r="E174">
        <v>70.337630999999902</v>
      </c>
      <c r="F174" t="s">
        <v>87</v>
      </c>
    </row>
    <row r="175" spans="1:6" x14ac:dyDescent="0.25">
      <c r="A175" t="s">
        <v>156</v>
      </c>
      <c r="B175" t="s">
        <v>157</v>
      </c>
      <c r="D175">
        <v>10.71</v>
      </c>
      <c r="E175">
        <v>70.340724999999907</v>
      </c>
      <c r="F175" t="s">
        <v>87</v>
      </c>
    </row>
    <row r="176" spans="1:6" x14ac:dyDescent="0.25">
      <c r="A176" t="s">
        <v>156</v>
      </c>
      <c r="B176" t="s">
        <v>157</v>
      </c>
      <c r="D176">
        <v>10.72</v>
      </c>
      <c r="E176">
        <v>70.346526999999895</v>
      </c>
      <c r="F176" t="s">
        <v>87</v>
      </c>
    </row>
    <row r="177" spans="1:6" x14ac:dyDescent="0.25">
      <c r="A177" t="s">
        <v>156</v>
      </c>
      <c r="B177" t="s">
        <v>157</v>
      </c>
      <c r="D177">
        <v>10.75</v>
      </c>
      <c r="E177">
        <v>70.402504999999906</v>
      </c>
      <c r="F177" t="s">
        <v>87</v>
      </c>
    </row>
    <row r="178" spans="1:6" x14ac:dyDescent="0.25">
      <c r="A178" t="s">
        <v>156</v>
      </c>
      <c r="B178" t="s">
        <v>157</v>
      </c>
      <c r="D178">
        <v>10.76</v>
      </c>
      <c r="E178">
        <v>70.537112999999906</v>
      </c>
      <c r="F178" t="s">
        <v>87</v>
      </c>
    </row>
    <row r="179" spans="1:6" x14ac:dyDescent="0.25">
      <c r="A179" t="s">
        <v>156</v>
      </c>
      <c r="B179" t="s">
        <v>157</v>
      </c>
      <c r="D179">
        <v>10.82</v>
      </c>
      <c r="E179">
        <v>70.537158999999903</v>
      </c>
      <c r="F179" t="s">
        <v>87</v>
      </c>
    </row>
    <row r="180" spans="1:6" x14ac:dyDescent="0.25">
      <c r="A180" t="s">
        <v>156</v>
      </c>
      <c r="B180" t="s">
        <v>157</v>
      </c>
      <c r="D180">
        <v>10.9</v>
      </c>
      <c r="E180">
        <v>70.737111999999897</v>
      </c>
      <c r="F180" t="s">
        <v>87</v>
      </c>
    </row>
    <row r="181" spans="1:6" x14ac:dyDescent="0.25">
      <c r="A181" t="s">
        <v>156</v>
      </c>
      <c r="B181" t="s">
        <v>157</v>
      </c>
      <c r="D181">
        <v>11.14</v>
      </c>
      <c r="E181">
        <v>70.813437999999906</v>
      </c>
      <c r="F181" t="s">
        <v>87</v>
      </c>
    </row>
    <row r="182" spans="1:6" x14ac:dyDescent="0.25">
      <c r="A182" t="s">
        <v>156</v>
      </c>
      <c r="B182" t="s">
        <v>157</v>
      </c>
      <c r="D182">
        <v>11.23</v>
      </c>
      <c r="E182">
        <v>71.239210999999898</v>
      </c>
      <c r="F182" t="s">
        <v>87</v>
      </c>
    </row>
    <row r="183" spans="1:6" x14ac:dyDescent="0.25">
      <c r="A183" t="s">
        <v>156</v>
      </c>
      <c r="B183" t="s">
        <v>157</v>
      </c>
      <c r="D183">
        <v>11.24</v>
      </c>
      <c r="E183">
        <v>71.250815999999901</v>
      </c>
      <c r="F183" t="s">
        <v>87</v>
      </c>
    </row>
    <row r="184" spans="1:6" x14ac:dyDescent="0.25">
      <c r="A184" t="s">
        <v>156</v>
      </c>
      <c r="B184" t="s">
        <v>157</v>
      </c>
      <c r="D184">
        <v>11.38</v>
      </c>
      <c r="E184">
        <v>71.251478999999904</v>
      </c>
      <c r="F184" t="s">
        <v>87</v>
      </c>
    </row>
    <row r="185" spans="1:6" x14ac:dyDescent="0.25">
      <c r="A185" t="s">
        <v>156</v>
      </c>
      <c r="B185" t="s">
        <v>157</v>
      </c>
      <c r="D185">
        <v>11.52</v>
      </c>
      <c r="E185">
        <v>71.255190999999897</v>
      </c>
      <c r="F185" t="s">
        <v>87</v>
      </c>
    </row>
    <row r="186" spans="1:6" x14ac:dyDescent="0.25">
      <c r="A186" t="s">
        <v>156</v>
      </c>
      <c r="B186" t="s">
        <v>157</v>
      </c>
      <c r="D186">
        <v>11.55</v>
      </c>
      <c r="E186">
        <v>71.301616999999894</v>
      </c>
      <c r="F186" t="s">
        <v>87</v>
      </c>
    </row>
    <row r="187" spans="1:6" x14ac:dyDescent="0.25">
      <c r="A187" t="s">
        <v>156</v>
      </c>
      <c r="B187" t="s">
        <v>157</v>
      </c>
      <c r="D187">
        <v>11.6</v>
      </c>
      <c r="E187">
        <v>71.354060999999902</v>
      </c>
      <c r="F187" t="s">
        <v>87</v>
      </c>
    </row>
    <row r="188" spans="1:6" x14ac:dyDescent="0.25">
      <c r="A188" t="s">
        <v>156</v>
      </c>
      <c r="B188" t="s">
        <v>157</v>
      </c>
      <c r="D188">
        <v>11.63</v>
      </c>
      <c r="E188">
        <v>71.3546979999999</v>
      </c>
      <c r="F188" t="s">
        <v>87</v>
      </c>
    </row>
    <row r="189" spans="1:6" x14ac:dyDescent="0.25">
      <c r="A189" t="s">
        <v>156</v>
      </c>
      <c r="B189" t="s">
        <v>157</v>
      </c>
      <c r="D189">
        <v>11.65</v>
      </c>
      <c r="E189">
        <v>71.359147999999905</v>
      </c>
      <c r="F189" t="s">
        <v>87</v>
      </c>
    </row>
    <row r="190" spans="1:6" x14ac:dyDescent="0.25">
      <c r="A190" t="s">
        <v>156</v>
      </c>
      <c r="B190" t="s">
        <v>157</v>
      </c>
      <c r="D190">
        <v>11.7</v>
      </c>
      <c r="E190">
        <v>71.378675999999899</v>
      </c>
      <c r="F190" t="s">
        <v>87</v>
      </c>
    </row>
    <row r="191" spans="1:6" x14ac:dyDescent="0.25">
      <c r="A191" t="s">
        <v>156</v>
      </c>
      <c r="B191" t="s">
        <v>157</v>
      </c>
      <c r="D191">
        <v>11.71</v>
      </c>
      <c r="E191">
        <v>71.5144489999999</v>
      </c>
      <c r="F191" t="s">
        <v>87</v>
      </c>
    </row>
    <row r="192" spans="1:6" x14ac:dyDescent="0.25">
      <c r="A192" t="s">
        <v>156</v>
      </c>
      <c r="B192" t="s">
        <v>157</v>
      </c>
      <c r="D192">
        <v>11.76</v>
      </c>
      <c r="E192">
        <v>71.536371999999901</v>
      </c>
      <c r="F192" t="s">
        <v>87</v>
      </c>
    </row>
    <row r="193" spans="1:6" x14ac:dyDescent="0.25">
      <c r="A193" t="s">
        <v>156</v>
      </c>
      <c r="B193" t="s">
        <v>157</v>
      </c>
      <c r="D193">
        <v>11.78</v>
      </c>
      <c r="E193">
        <v>71.8980549999999</v>
      </c>
      <c r="F193" t="s">
        <v>87</v>
      </c>
    </row>
    <row r="194" spans="1:6" x14ac:dyDescent="0.25">
      <c r="A194" t="s">
        <v>156</v>
      </c>
      <c r="B194" t="s">
        <v>157</v>
      </c>
      <c r="D194">
        <v>11.91</v>
      </c>
      <c r="E194">
        <v>71.898176999999905</v>
      </c>
      <c r="F194" t="s">
        <v>87</v>
      </c>
    </row>
    <row r="195" spans="1:6" x14ac:dyDescent="0.25">
      <c r="A195" t="s">
        <v>156</v>
      </c>
      <c r="B195" t="s">
        <v>157</v>
      </c>
      <c r="D195">
        <v>11.93</v>
      </c>
      <c r="E195">
        <v>72.098129999999898</v>
      </c>
      <c r="F195" t="s">
        <v>87</v>
      </c>
    </row>
    <row r="196" spans="1:6" x14ac:dyDescent="0.25">
      <c r="A196" t="s">
        <v>156</v>
      </c>
      <c r="B196" t="s">
        <v>157</v>
      </c>
      <c r="D196">
        <v>11.99</v>
      </c>
      <c r="E196">
        <v>72.130315999999894</v>
      </c>
      <c r="F196" t="s">
        <v>87</v>
      </c>
    </row>
    <row r="197" spans="1:6" x14ac:dyDescent="0.25">
      <c r="A197" t="s">
        <v>156</v>
      </c>
      <c r="B197" t="s">
        <v>157</v>
      </c>
      <c r="D197">
        <v>12.02</v>
      </c>
      <c r="E197">
        <v>72.152238999999895</v>
      </c>
      <c r="F197" t="s">
        <v>87</v>
      </c>
    </row>
    <row r="198" spans="1:6" x14ac:dyDescent="0.25">
      <c r="A198" t="s">
        <v>156</v>
      </c>
      <c r="B198" t="s">
        <v>157</v>
      </c>
      <c r="D198">
        <v>12.1</v>
      </c>
      <c r="E198">
        <v>72.228564999999904</v>
      </c>
      <c r="F198" t="s">
        <v>87</v>
      </c>
    </row>
    <row r="199" spans="1:6" x14ac:dyDescent="0.25">
      <c r="A199" t="s">
        <v>156</v>
      </c>
      <c r="B199" t="s">
        <v>157</v>
      </c>
      <c r="D199">
        <v>12.11</v>
      </c>
      <c r="E199">
        <v>72.654337999999896</v>
      </c>
      <c r="F199" t="s">
        <v>87</v>
      </c>
    </row>
    <row r="200" spans="1:6" x14ac:dyDescent="0.25">
      <c r="A200" t="s">
        <v>156</v>
      </c>
      <c r="B200" t="s">
        <v>157</v>
      </c>
      <c r="D200">
        <v>12.18</v>
      </c>
      <c r="E200">
        <v>73.215973999999903</v>
      </c>
      <c r="F200" t="s">
        <v>87</v>
      </c>
    </row>
    <row r="201" spans="1:6" x14ac:dyDescent="0.25">
      <c r="A201" t="s">
        <v>156</v>
      </c>
      <c r="B201" t="s">
        <v>157</v>
      </c>
      <c r="D201">
        <v>12.24</v>
      </c>
      <c r="E201">
        <v>73.317721999999904</v>
      </c>
      <c r="F201" t="s">
        <v>87</v>
      </c>
    </row>
    <row r="202" spans="1:6" x14ac:dyDescent="0.25">
      <c r="A202" t="s">
        <v>156</v>
      </c>
      <c r="B202" t="s">
        <v>157</v>
      </c>
      <c r="D202">
        <v>12.27</v>
      </c>
      <c r="E202">
        <v>73.339644999999905</v>
      </c>
      <c r="F202" t="s">
        <v>87</v>
      </c>
    </row>
    <row r="203" spans="1:6" x14ac:dyDescent="0.25">
      <c r="A203" t="s">
        <v>156</v>
      </c>
      <c r="B203" t="s">
        <v>157</v>
      </c>
      <c r="D203">
        <v>12.28</v>
      </c>
      <c r="E203">
        <v>73.408081999999894</v>
      </c>
      <c r="F203" t="s">
        <v>87</v>
      </c>
    </row>
    <row r="204" spans="1:6" x14ac:dyDescent="0.25">
      <c r="A204" t="s">
        <v>156</v>
      </c>
      <c r="B204" t="s">
        <v>157</v>
      </c>
      <c r="D204">
        <v>12.29</v>
      </c>
      <c r="E204">
        <v>73.476200999999904</v>
      </c>
      <c r="F204" t="s">
        <v>87</v>
      </c>
    </row>
    <row r="205" spans="1:6" x14ac:dyDescent="0.25">
      <c r="A205" t="s">
        <v>156</v>
      </c>
      <c r="B205" t="s">
        <v>157</v>
      </c>
      <c r="D205">
        <v>12.37</v>
      </c>
      <c r="E205">
        <v>73.901973999999896</v>
      </c>
      <c r="F205" t="s">
        <v>87</v>
      </c>
    </row>
    <row r="206" spans="1:6" x14ac:dyDescent="0.25">
      <c r="A206" t="s">
        <v>156</v>
      </c>
      <c r="B206" t="s">
        <v>157</v>
      </c>
      <c r="D206">
        <v>12.43</v>
      </c>
      <c r="E206">
        <v>74.263656999999895</v>
      </c>
      <c r="F206" t="s">
        <v>87</v>
      </c>
    </row>
    <row r="207" spans="1:6" x14ac:dyDescent="0.25">
      <c r="A207" t="s">
        <v>156</v>
      </c>
      <c r="B207" t="s">
        <v>157</v>
      </c>
      <c r="D207">
        <v>12.46</v>
      </c>
      <c r="E207">
        <v>74.463609999999903</v>
      </c>
      <c r="F207" t="s">
        <v>87</v>
      </c>
    </row>
    <row r="208" spans="1:6" x14ac:dyDescent="0.25">
      <c r="A208" t="s">
        <v>156</v>
      </c>
      <c r="B208" t="s">
        <v>157</v>
      </c>
      <c r="D208">
        <v>12.6</v>
      </c>
      <c r="E208">
        <v>75.541188999999903</v>
      </c>
      <c r="F208" t="s">
        <v>87</v>
      </c>
    </row>
    <row r="209" spans="1:6" x14ac:dyDescent="0.25">
      <c r="A209" t="s">
        <v>156</v>
      </c>
      <c r="B209" t="s">
        <v>157</v>
      </c>
      <c r="D209">
        <v>12.71</v>
      </c>
      <c r="E209">
        <v>75.600007999999903</v>
      </c>
      <c r="F209" t="s">
        <v>87</v>
      </c>
    </row>
    <row r="210" spans="1:6" x14ac:dyDescent="0.25">
      <c r="A210" t="s">
        <v>156</v>
      </c>
      <c r="B210" t="s">
        <v>157</v>
      </c>
      <c r="D210">
        <v>12.73</v>
      </c>
      <c r="E210">
        <v>75.735780999999903</v>
      </c>
      <c r="F210" t="s">
        <v>87</v>
      </c>
    </row>
    <row r="211" spans="1:6" x14ac:dyDescent="0.25">
      <c r="A211" t="s">
        <v>156</v>
      </c>
      <c r="B211" t="s">
        <v>157</v>
      </c>
      <c r="D211">
        <v>12.79</v>
      </c>
      <c r="E211">
        <v>75.735844999999898</v>
      </c>
      <c r="F211" t="s">
        <v>87</v>
      </c>
    </row>
    <row r="212" spans="1:6" x14ac:dyDescent="0.25">
      <c r="A212" t="s">
        <v>156</v>
      </c>
      <c r="B212" t="s">
        <v>157</v>
      </c>
      <c r="D212">
        <v>12.81</v>
      </c>
      <c r="E212">
        <v>76.161617999999905</v>
      </c>
      <c r="F212" t="s">
        <v>87</v>
      </c>
    </row>
    <row r="213" spans="1:6" x14ac:dyDescent="0.25">
      <c r="A213" t="s">
        <v>156</v>
      </c>
      <c r="B213" t="s">
        <v>157</v>
      </c>
      <c r="D213">
        <v>12.83</v>
      </c>
      <c r="E213">
        <v>76.161733999999896</v>
      </c>
      <c r="F213" t="s">
        <v>87</v>
      </c>
    </row>
    <row r="214" spans="1:6" x14ac:dyDescent="0.25">
      <c r="A214" t="s">
        <v>156</v>
      </c>
      <c r="B214" t="s">
        <v>157</v>
      </c>
      <c r="D214">
        <v>12.86</v>
      </c>
      <c r="E214">
        <v>77.239312999999896</v>
      </c>
      <c r="F214" t="s">
        <v>87</v>
      </c>
    </row>
    <row r="215" spans="1:6" x14ac:dyDescent="0.25">
      <c r="A215" t="s">
        <v>156</v>
      </c>
      <c r="B215" t="s">
        <v>157</v>
      </c>
      <c r="D215">
        <v>12.92</v>
      </c>
      <c r="E215">
        <v>77.288005999999896</v>
      </c>
      <c r="F215" t="s">
        <v>87</v>
      </c>
    </row>
    <row r="216" spans="1:6" x14ac:dyDescent="0.25">
      <c r="A216" t="s">
        <v>156</v>
      </c>
      <c r="B216" t="s">
        <v>157</v>
      </c>
      <c r="D216">
        <v>12.93</v>
      </c>
      <c r="E216">
        <v>77.389753999999897</v>
      </c>
      <c r="F216" t="s">
        <v>87</v>
      </c>
    </row>
    <row r="217" spans="1:6" x14ac:dyDescent="0.25">
      <c r="A217" t="s">
        <v>156</v>
      </c>
      <c r="B217" t="s">
        <v>157</v>
      </c>
      <c r="D217">
        <v>12.96</v>
      </c>
      <c r="E217">
        <v>77.504839999999902</v>
      </c>
      <c r="F217" t="s">
        <v>87</v>
      </c>
    </row>
    <row r="218" spans="1:6" x14ac:dyDescent="0.25">
      <c r="A218" t="s">
        <v>156</v>
      </c>
      <c r="B218" t="s">
        <v>157</v>
      </c>
      <c r="D218">
        <v>13.01</v>
      </c>
      <c r="E218">
        <v>77.505221999999904</v>
      </c>
      <c r="F218" t="s">
        <v>87</v>
      </c>
    </row>
    <row r="219" spans="1:6" x14ac:dyDescent="0.25">
      <c r="A219" t="s">
        <v>156</v>
      </c>
      <c r="B219" t="s">
        <v>157</v>
      </c>
      <c r="D219">
        <v>13.19</v>
      </c>
      <c r="E219">
        <v>77.581547999999898</v>
      </c>
      <c r="F219" t="s">
        <v>87</v>
      </c>
    </row>
    <row r="220" spans="1:6" x14ac:dyDescent="0.25">
      <c r="A220" t="s">
        <v>156</v>
      </c>
      <c r="B220" t="s">
        <v>157</v>
      </c>
      <c r="D220">
        <v>13.2</v>
      </c>
      <c r="E220">
        <v>77.752468999999905</v>
      </c>
      <c r="F220" t="s">
        <v>87</v>
      </c>
    </row>
    <row r="221" spans="1:6" x14ac:dyDescent="0.25">
      <c r="A221" t="s">
        <v>156</v>
      </c>
      <c r="B221" t="s">
        <v>157</v>
      </c>
      <c r="D221">
        <v>13.22</v>
      </c>
      <c r="E221">
        <v>77.779554999999903</v>
      </c>
      <c r="F221" t="s">
        <v>87</v>
      </c>
    </row>
    <row r="222" spans="1:6" x14ac:dyDescent="0.25">
      <c r="A222" t="s">
        <v>156</v>
      </c>
      <c r="B222" t="s">
        <v>157</v>
      </c>
      <c r="D222">
        <v>13.28</v>
      </c>
      <c r="E222">
        <v>77.797263999999899</v>
      </c>
      <c r="F222" t="s">
        <v>87</v>
      </c>
    </row>
    <row r="223" spans="1:6" x14ac:dyDescent="0.25">
      <c r="A223" t="s">
        <v>156</v>
      </c>
      <c r="B223" t="s">
        <v>157</v>
      </c>
      <c r="D223">
        <v>13.34</v>
      </c>
      <c r="E223">
        <v>77.865700999999902</v>
      </c>
      <c r="F223" t="s">
        <v>87</v>
      </c>
    </row>
    <row r="224" spans="1:6" x14ac:dyDescent="0.25">
      <c r="A224" t="s">
        <v>156</v>
      </c>
      <c r="B224" t="s">
        <v>157</v>
      </c>
      <c r="D224">
        <v>13.37</v>
      </c>
      <c r="E224">
        <v>78.227383999999901</v>
      </c>
      <c r="F224" t="s">
        <v>87</v>
      </c>
    </row>
    <row r="225" spans="1:6" x14ac:dyDescent="0.25">
      <c r="A225" t="s">
        <v>156</v>
      </c>
      <c r="B225" t="s">
        <v>157</v>
      </c>
      <c r="D225">
        <v>13.38</v>
      </c>
      <c r="E225">
        <v>78.228209999999905</v>
      </c>
      <c r="F225" t="s">
        <v>87</v>
      </c>
    </row>
    <row r="226" spans="1:6" x14ac:dyDescent="0.25">
      <c r="A226" t="s">
        <v>156</v>
      </c>
      <c r="B226" t="s">
        <v>157</v>
      </c>
      <c r="D226">
        <v>13.54</v>
      </c>
      <c r="E226">
        <v>78.228379999999902</v>
      </c>
      <c r="F226" t="s">
        <v>87</v>
      </c>
    </row>
    <row r="227" spans="1:6" x14ac:dyDescent="0.25">
      <c r="A227" t="s">
        <v>156</v>
      </c>
      <c r="B227" t="s">
        <v>157</v>
      </c>
      <c r="D227">
        <v>13.73</v>
      </c>
      <c r="E227">
        <v>78.236134999999905</v>
      </c>
      <c r="F227" t="s">
        <v>87</v>
      </c>
    </row>
    <row r="228" spans="1:6" x14ac:dyDescent="0.25">
      <c r="A228" t="s">
        <v>156</v>
      </c>
      <c r="B228" t="s">
        <v>157</v>
      </c>
      <c r="D228">
        <v>13.88</v>
      </c>
      <c r="E228">
        <v>78.349855999999903</v>
      </c>
      <c r="F228" t="s">
        <v>87</v>
      </c>
    </row>
    <row r="229" spans="1:6" x14ac:dyDescent="0.25">
      <c r="A229" t="s">
        <v>156</v>
      </c>
      <c r="B229" t="s">
        <v>157</v>
      </c>
      <c r="D229">
        <v>14.2</v>
      </c>
      <c r="E229">
        <v>78.408674999999903</v>
      </c>
      <c r="F229" t="s">
        <v>87</v>
      </c>
    </row>
    <row r="230" spans="1:6" x14ac:dyDescent="0.25">
      <c r="A230" t="s">
        <v>156</v>
      </c>
      <c r="B230" t="s">
        <v>157</v>
      </c>
      <c r="D230">
        <v>14.38</v>
      </c>
      <c r="E230">
        <v>78.489622999999895</v>
      </c>
      <c r="F230" t="s">
        <v>87</v>
      </c>
    </row>
    <row r="231" spans="1:6" x14ac:dyDescent="0.25">
      <c r="A231" t="s">
        <v>156</v>
      </c>
      <c r="B231" t="s">
        <v>157</v>
      </c>
      <c r="D231">
        <v>14.42</v>
      </c>
      <c r="E231">
        <v>78.674611999999897</v>
      </c>
      <c r="F231" t="s">
        <v>87</v>
      </c>
    </row>
    <row r="232" spans="1:6" x14ac:dyDescent="0.25">
      <c r="A232" t="s">
        <v>156</v>
      </c>
      <c r="B232" t="s">
        <v>157</v>
      </c>
      <c r="D232">
        <v>14.72</v>
      </c>
      <c r="E232">
        <v>78.767312999999902</v>
      </c>
      <c r="F232" t="s">
        <v>87</v>
      </c>
    </row>
    <row r="233" spans="1:6" x14ac:dyDescent="0.25">
      <c r="A233" t="s">
        <v>156</v>
      </c>
      <c r="B233" t="s">
        <v>157</v>
      </c>
      <c r="D233">
        <v>14.73</v>
      </c>
      <c r="E233">
        <v>78.819756999999896</v>
      </c>
      <c r="F233" t="s">
        <v>87</v>
      </c>
    </row>
    <row r="234" spans="1:6" x14ac:dyDescent="0.25">
      <c r="A234" t="s">
        <v>156</v>
      </c>
      <c r="B234" t="s">
        <v>157</v>
      </c>
      <c r="D234">
        <v>14.77</v>
      </c>
      <c r="E234">
        <v>78.970879999999894</v>
      </c>
      <c r="F234" t="s">
        <v>87</v>
      </c>
    </row>
    <row r="235" spans="1:6" x14ac:dyDescent="0.25">
      <c r="A235" t="s">
        <v>156</v>
      </c>
      <c r="B235" t="s">
        <v>157</v>
      </c>
      <c r="D235">
        <v>14.92</v>
      </c>
      <c r="E235">
        <v>78.974591999999902</v>
      </c>
      <c r="F235" t="s">
        <v>87</v>
      </c>
    </row>
    <row r="236" spans="1:6" x14ac:dyDescent="0.25">
      <c r="A236" t="s">
        <v>156</v>
      </c>
      <c r="B236" t="s">
        <v>157</v>
      </c>
      <c r="D236">
        <v>14.95</v>
      </c>
      <c r="E236">
        <v>78.974761999999899</v>
      </c>
      <c r="F236" t="s">
        <v>87</v>
      </c>
    </row>
    <row r="237" spans="1:6" x14ac:dyDescent="0.25">
      <c r="A237" t="s">
        <v>156</v>
      </c>
      <c r="B237" t="s">
        <v>157</v>
      </c>
      <c r="D237">
        <v>15.04</v>
      </c>
      <c r="E237">
        <v>79.027205999999893</v>
      </c>
      <c r="F237" t="s">
        <v>87</v>
      </c>
    </row>
    <row r="238" spans="1:6" x14ac:dyDescent="0.25">
      <c r="A238" t="s">
        <v>156</v>
      </c>
      <c r="B238" t="s">
        <v>157</v>
      </c>
      <c r="D238">
        <v>15.18</v>
      </c>
      <c r="E238">
        <v>79.162978999999893</v>
      </c>
      <c r="F238" t="s">
        <v>87</v>
      </c>
    </row>
    <row r="239" spans="1:6" x14ac:dyDescent="0.25">
      <c r="A239" t="s">
        <v>156</v>
      </c>
      <c r="B239" t="s">
        <v>157</v>
      </c>
      <c r="D239">
        <v>15.21</v>
      </c>
      <c r="E239">
        <v>79.173239999999893</v>
      </c>
      <c r="F239" t="s">
        <v>87</v>
      </c>
    </row>
    <row r="240" spans="1:6" x14ac:dyDescent="0.25">
      <c r="A240" t="s">
        <v>156</v>
      </c>
      <c r="B240" t="s">
        <v>157</v>
      </c>
      <c r="D240">
        <v>15.23</v>
      </c>
      <c r="E240">
        <v>79.176951999999901</v>
      </c>
      <c r="F240" t="s">
        <v>87</v>
      </c>
    </row>
    <row r="241" spans="1:6" x14ac:dyDescent="0.25">
      <c r="A241" t="s">
        <v>156</v>
      </c>
      <c r="B241" t="s">
        <v>157</v>
      </c>
      <c r="D241">
        <v>15.35</v>
      </c>
      <c r="E241">
        <v>79.229395999999895</v>
      </c>
      <c r="F241" t="s">
        <v>87</v>
      </c>
    </row>
    <row r="242" spans="1:6" x14ac:dyDescent="0.25">
      <c r="A242" t="s">
        <v>156</v>
      </c>
      <c r="B242" t="s">
        <v>157</v>
      </c>
      <c r="D242">
        <v>15.47</v>
      </c>
      <c r="E242">
        <v>79.230760999999902</v>
      </c>
      <c r="F242" t="s">
        <v>87</v>
      </c>
    </row>
    <row r="243" spans="1:6" x14ac:dyDescent="0.25">
      <c r="A243" t="s">
        <v>156</v>
      </c>
      <c r="B243" t="s">
        <v>157</v>
      </c>
      <c r="D243">
        <v>15.5</v>
      </c>
      <c r="E243">
        <v>79.366533999999902</v>
      </c>
      <c r="F243" t="s">
        <v>87</v>
      </c>
    </row>
    <row r="244" spans="1:6" x14ac:dyDescent="0.25">
      <c r="A244" t="s">
        <v>156</v>
      </c>
      <c r="B244" t="s">
        <v>157</v>
      </c>
      <c r="D244">
        <v>15.53</v>
      </c>
      <c r="E244">
        <v>79.614196999999905</v>
      </c>
      <c r="F244" t="s">
        <v>87</v>
      </c>
    </row>
    <row r="245" spans="1:6" x14ac:dyDescent="0.25">
      <c r="A245" t="s">
        <v>156</v>
      </c>
      <c r="B245" t="s">
        <v>157</v>
      </c>
      <c r="D245">
        <v>15.54</v>
      </c>
      <c r="E245">
        <v>79.615874999999903</v>
      </c>
      <c r="F245" t="s">
        <v>87</v>
      </c>
    </row>
    <row r="246" spans="1:6" x14ac:dyDescent="0.25">
      <c r="A246" t="s">
        <v>156</v>
      </c>
      <c r="B246" t="s">
        <v>157</v>
      </c>
      <c r="D246">
        <v>15.6</v>
      </c>
      <c r="E246">
        <v>79.616175999999896</v>
      </c>
      <c r="F246" t="s">
        <v>87</v>
      </c>
    </row>
    <row r="247" spans="1:6" x14ac:dyDescent="0.25">
      <c r="A247" t="s">
        <v>156</v>
      </c>
      <c r="B247" t="s">
        <v>157</v>
      </c>
      <c r="D247">
        <v>15.62</v>
      </c>
      <c r="E247">
        <v>79.673266999999896</v>
      </c>
      <c r="F247" t="s">
        <v>87</v>
      </c>
    </row>
    <row r="248" spans="1:6" x14ac:dyDescent="0.25">
      <c r="A248" t="s">
        <v>156</v>
      </c>
      <c r="B248" t="s">
        <v>157</v>
      </c>
      <c r="D248">
        <v>15.68</v>
      </c>
      <c r="E248">
        <v>79.749592999999905</v>
      </c>
      <c r="F248" t="s">
        <v>87</v>
      </c>
    </row>
    <row r="249" spans="1:6" x14ac:dyDescent="0.25">
      <c r="A249" t="s">
        <v>156</v>
      </c>
      <c r="B249" t="s">
        <v>157</v>
      </c>
      <c r="D249">
        <v>15.76</v>
      </c>
      <c r="E249">
        <v>80.111717999999897</v>
      </c>
      <c r="F249" t="s">
        <v>87</v>
      </c>
    </row>
    <row r="250" spans="1:6" x14ac:dyDescent="0.25">
      <c r="A250" t="s">
        <v>156</v>
      </c>
      <c r="B250" t="s">
        <v>157</v>
      </c>
      <c r="D250">
        <v>15.85</v>
      </c>
      <c r="E250">
        <v>80.111743999999902</v>
      </c>
      <c r="F250" t="s">
        <v>87</v>
      </c>
    </row>
    <row r="251" spans="1:6" x14ac:dyDescent="0.25">
      <c r="A251" t="s">
        <v>156</v>
      </c>
      <c r="B251" t="s">
        <v>157</v>
      </c>
      <c r="D251">
        <v>15.91</v>
      </c>
      <c r="E251">
        <v>80.119498999999905</v>
      </c>
      <c r="F251" t="s">
        <v>87</v>
      </c>
    </row>
    <row r="252" spans="1:6" x14ac:dyDescent="0.25">
      <c r="A252" t="s">
        <v>156</v>
      </c>
      <c r="B252" t="s">
        <v>157</v>
      </c>
      <c r="D252">
        <v>15.95</v>
      </c>
      <c r="E252">
        <v>80.216718999999898</v>
      </c>
      <c r="F252" t="s">
        <v>87</v>
      </c>
    </row>
    <row r="253" spans="1:6" x14ac:dyDescent="0.25">
      <c r="A253" t="s">
        <v>156</v>
      </c>
      <c r="B253" t="s">
        <v>157</v>
      </c>
      <c r="D253">
        <v>15.97</v>
      </c>
      <c r="E253">
        <v>80.261769999999899</v>
      </c>
      <c r="F253" t="s">
        <v>87</v>
      </c>
    </row>
    <row r="254" spans="1:6" x14ac:dyDescent="0.25">
      <c r="A254" t="s">
        <v>156</v>
      </c>
      <c r="B254" t="s">
        <v>157</v>
      </c>
      <c r="D254">
        <v>16.010000000000002</v>
      </c>
      <c r="E254">
        <v>80.338095999999894</v>
      </c>
      <c r="F254" t="s">
        <v>87</v>
      </c>
    </row>
    <row r="255" spans="1:6" x14ac:dyDescent="0.25">
      <c r="A255" t="s">
        <v>156</v>
      </c>
      <c r="B255" t="s">
        <v>157</v>
      </c>
      <c r="D255">
        <v>16.07</v>
      </c>
      <c r="E255">
        <v>80.451816999999906</v>
      </c>
      <c r="F255" t="s">
        <v>87</v>
      </c>
    </row>
    <row r="256" spans="1:6" x14ac:dyDescent="0.25">
      <c r="A256" t="s">
        <v>156</v>
      </c>
      <c r="B256" t="s">
        <v>157</v>
      </c>
      <c r="D256">
        <v>16.16</v>
      </c>
      <c r="E256">
        <v>80.454918999999904</v>
      </c>
      <c r="F256" t="s">
        <v>87</v>
      </c>
    </row>
    <row r="257" spans="1:6" x14ac:dyDescent="0.25">
      <c r="A257" t="s">
        <v>156</v>
      </c>
      <c r="B257" t="s">
        <v>157</v>
      </c>
      <c r="D257">
        <v>16.170000000000002</v>
      </c>
      <c r="E257">
        <v>80.667288999999897</v>
      </c>
      <c r="F257" t="s">
        <v>87</v>
      </c>
    </row>
    <row r="258" spans="1:6" x14ac:dyDescent="0.25">
      <c r="A258" t="s">
        <v>156</v>
      </c>
      <c r="B258" t="s">
        <v>157</v>
      </c>
      <c r="D258">
        <v>16.309999999999999</v>
      </c>
      <c r="E258">
        <v>80.699474999999893</v>
      </c>
      <c r="F258" t="s">
        <v>87</v>
      </c>
    </row>
    <row r="259" spans="1:6" x14ac:dyDescent="0.25">
      <c r="A259" t="s">
        <v>156</v>
      </c>
      <c r="B259" t="s">
        <v>157</v>
      </c>
      <c r="D259">
        <v>16.32</v>
      </c>
      <c r="E259">
        <v>80.700246999999905</v>
      </c>
      <c r="F259" t="s">
        <v>87</v>
      </c>
    </row>
    <row r="260" spans="1:6" x14ac:dyDescent="0.25">
      <c r="A260" t="s">
        <v>156</v>
      </c>
      <c r="B260" t="s">
        <v>157</v>
      </c>
      <c r="D260">
        <v>16.34</v>
      </c>
      <c r="E260">
        <v>81.296332999999905</v>
      </c>
      <c r="F260" t="s">
        <v>87</v>
      </c>
    </row>
    <row r="261" spans="1:6" x14ac:dyDescent="0.25">
      <c r="A261" t="s">
        <v>156</v>
      </c>
      <c r="B261" t="s">
        <v>157</v>
      </c>
      <c r="D261">
        <v>16.350000000000001</v>
      </c>
      <c r="E261">
        <v>81.306593999999905</v>
      </c>
      <c r="F261" t="s">
        <v>87</v>
      </c>
    </row>
    <row r="262" spans="1:6" x14ac:dyDescent="0.25">
      <c r="A262" t="s">
        <v>156</v>
      </c>
      <c r="B262" t="s">
        <v>157</v>
      </c>
      <c r="D262">
        <v>16.440000000000001</v>
      </c>
      <c r="E262">
        <v>81.441201999999905</v>
      </c>
      <c r="F262" t="s">
        <v>87</v>
      </c>
    </row>
    <row r="263" spans="1:6" x14ac:dyDescent="0.25">
      <c r="A263" t="s">
        <v>156</v>
      </c>
      <c r="B263" t="s">
        <v>157</v>
      </c>
      <c r="D263">
        <v>16.54</v>
      </c>
      <c r="E263">
        <v>81.711139999999901</v>
      </c>
      <c r="F263" t="s">
        <v>87</v>
      </c>
    </row>
    <row r="264" spans="1:6" x14ac:dyDescent="0.25">
      <c r="A264" t="s">
        <v>156</v>
      </c>
      <c r="B264" t="s">
        <v>157</v>
      </c>
      <c r="D264">
        <v>16.600000000000001</v>
      </c>
      <c r="E264">
        <v>81.7626869999999</v>
      </c>
      <c r="F264" t="s">
        <v>87</v>
      </c>
    </row>
    <row r="265" spans="1:6" x14ac:dyDescent="0.25">
      <c r="A265" t="s">
        <v>156</v>
      </c>
      <c r="B265" t="s">
        <v>157</v>
      </c>
      <c r="D265">
        <v>16.62</v>
      </c>
      <c r="E265">
        <v>81.763086999999899</v>
      </c>
      <c r="F265" t="s">
        <v>87</v>
      </c>
    </row>
    <row r="266" spans="1:6" x14ac:dyDescent="0.25">
      <c r="A266" t="s">
        <v>156</v>
      </c>
      <c r="B266" t="s">
        <v>157</v>
      </c>
      <c r="D266">
        <v>16.649999999999999</v>
      </c>
      <c r="E266">
        <v>81.897694999999899</v>
      </c>
      <c r="F266" t="s">
        <v>87</v>
      </c>
    </row>
    <row r="267" spans="1:6" x14ac:dyDescent="0.25">
      <c r="A267" t="s">
        <v>156</v>
      </c>
      <c r="B267" t="s">
        <v>157</v>
      </c>
      <c r="D267">
        <v>16.670000000000002</v>
      </c>
      <c r="E267">
        <v>81.946387999999899</v>
      </c>
      <c r="F267" t="s">
        <v>87</v>
      </c>
    </row>
    <row r="268" spans="1:6" x14ac:dyDescent="0.25">
      <c r="A268" t="s">
        <v>156</v>
      </c>
      <c r="B268" t="s">
        <v>157</v>
      </c>
      <c r="D268">
        <v>16.690000000000001</v>
      </c>
      <c r="E268">
        <v>81.998831999999894</v>
      </c>
      <c r="F268" t="s">
        <v>87</v>
      </c>
    </row>
    <row r="269" spans="1:6" x14ac:dyDescent="0.25">
      <c r="A269" t="s">
        <v>156</v>
      </c>
      <c r="B269" t="s">
        <v>157</v>
      </c>
      <c r="D269">
        <v>16.7</v>
      </c>
      <c r="E269">
        <v>82.080517999999898</v>
      </c>
      <c r="F269" t="s">
        <v>87</v>
      </c>
    </row>
    <row r="270" spans="1:6" x14ac:dyDescent="0.25">
      <c r="A270" t="s">
        <v>156</v>
      </c>
      <c r="B270" t="s">
        <v>157</v>
      </c>
      <c r="D270">
        <v>16.8</v>
      </c>
      <c r="E270">
        <v>82.194238999999897</v>
      </c>
      <c r="F270" t="s">
        <v>87</v>
      </c>
    </row>
    <row r="271" spans="1:6" x14ac:dyDescent="0.25">
      <c r="A271" t="s">
        <v>156</v>
      </c>
      <c r="B271" t="s">
        <v>157</v>
      </c>
      <c r="D271">
        <v>16.93</v>
      </c>
      <c r="E271">
        <v>82.330011999999897</v>
      </c>
      <c r="F271" t="s">
        <v>87</v>
      </c>
    </row>
    <row r="272" spans="1:6" x14ac:dyDescent="0.25">
      <c r="A272" t="s">
        <v>156</v>
      </c>
      <c r="B272" t="s">
        <v>157</v>
      </c>
      <c r="D272">
        <v>17.059999999999999</v>
      </c>
      <c r="E272">
        <v>82.3984489999999</v>
      </c>
      <c r="F272" t="s">
        <v>87</v>
      </c>
    </row>
    <row r="273" spans="1:6" x14ac:dyDescent="0.25">
      <c r="A273" t="s">
        <v>156</v>
      </c>
      <c r="B273" t="s">
        <v>157</v>
      </c>
      <c r="D273">
        <v>17.149999999999999</v>
      </c>
      <c r="E273">
        <v>82.512169999999898</v>
      </c>
      <c r="F273" t="s">
        <v>87</v>
      </c>
    </row>
    <row r="274" spans="1:6" x14ac:dyDescent="0.25">
      <c r="A274" t="s">
        <v>156</v>
      </c>
      <c r="B274" t="s">
        <v>157</v>
      </c>
      <c r="D274">
        <v>17.23</v>
      </c>
      <c r="E274">
        <v>82.533761999999896</v>
      </c>
      <c r="F274" t="s">
        <v>87</v>
      </c>
    </row>
    <row r="275" spans="1:6" x14ac:dyDescent="0.25">
      <c r="A275" t="s">
        <v>156</v>
      </c>
      <c r="B275" t="s">
        <v>157</v>
      </c>
      <c r="D275">
        <v>17.28</v>
      </c>
      <c r="E275">
        <v>82.602198999999899</v>
      </c>
      <c r="F275" t="s">
        <v>87</v>
      </c>
    </row>
    <row r="276" spans="1:6" x14ac:dyDescent="0.25">
      <c r="A276" t="s">
        <v>156</v>
      </c>
      <c r="B276" t="s">
        <v>157</v>
      </c>
      <c r="D276">
        <v>17.43</v>
      </c>
      <c r="E276">
        <v>82.604351999999906</v>
      </c>
      <c r="F276" t="s">
        <v>87</v>
      </c>
    </row>
    <row r="277" spans="1:6" x14ac:dyDescent="0.25">
      <c r="A277" t="s">
        <v>156</v>
      </c>
      <c r="B277" t="s">
        <v>157</v>
      </c>
      <c r="D277">
        <v>17.64</v>
      </c>
      <c r="E277">
        <v>82.672788999999895</v>
      </c>
      <c r="F277" t="s">
        <v>87</v>
      </c>
    </row>
    <row r="278" spans="1:6" x14ac:dyDescent="0.25">
      <c r="A278" t="s">
        <v>156</v>
      </c>
      <c r="B278" t="s">
        <v>157</v>
      </c>
      <c r="D278">
        <v>17.760000000000002</v>
      </c>
      <c r="E278">
        <v>82.700861999999901</v>
      </c>
      <c r="F278" t="s">
        <v>87</v>
      </c>
    </row>
    <row r="279" spans="1:6" x14ac:dyDescent="0.25">
      <c r="A279" t="s">
        <v>156</v>
      </c>
      <c r="B279" t="s">
        <v>157</v>
      </c>
      <c r="D279">
        <v>17.79</v>
      </c>
      <c r="E279">
        <v>82.759680999999901</v>
      </c>
      <c r="F279" t="s">
        <v>87</v>
      </c>
    </row>
    <row r="280" spans="1:6" x14ac:dyDescent="0.25">
      <c r="A280" t="s">
        <v>156</v>
      </c>
      <c r="B280" t="s">
        <v>157</v>
      </c>
      <c r="D280">
        <v>17.829999999999998</v>
      </c>
      <c r="E280">
        <v>82.791866999999897</v>
      </c>
      <c r="F280" t="s">
        <v>87</v>
      </c>
    </row>
    <row r="281" spans="1:6" x14ac:dyDescent="0.25">
      <c r="A281" t="s">
        <v>156</v>
      </c>
      <c r="B281" t="s">
        <v>157</v>
      </c>
      <c r="D281">
        <v>17.91</v>
      </c>
      <c r="E281">
        <v>82.801491999999897</v>
      </c>
      <c r="F281" t="s">
        <v>87</v>
      </c>
    </row>
    <row r="282" spans="1:6" x14ac:dyDescent="0.25">
      <c r="A282" t="s">
        <v>156</v>
      </c>
      <c r="B282" t="s">
        <v>157</v>
      </c>
      <c r="D282">
        <v>17.93</v>
      </c>
      <c r="E282">
        <v>82.803462999999894</v>
      </c>
      <c r="F282" t="s">
        <v>87</v>
      </c>
    </row>
    <row r="283" spans="1:6" x14ac:dyDescent="0.25">
      <c r="A283" t="s">
        <v>156</v>
      </c>
      <c r="B283" t="s">
        <v>157</v>
      </c>
      <c r="D283">
        <v>17.96</v>
      </c>
      <c r="E283">
        <v>82.809264999999897</v>
      </c>
      <c r="F283" t="s">
        <v>87</v>
      </c>
    </row>
    <row r="284" spans="1:6" x14ac:dyDescent="0.25">
      <c r="A284" t="s">
        <v>156</v>
      </c>
      <c r="B284" t="s">
        <v>157</v>
      </c>
      <c r="D284">
        <v>18.28</v>
      </c>
      <c r="E284">
        <v>82.824405999999897</v>
      </c>
      <c r="F284" t="s">
        <v>87</v>
      </c>
    </row>
    <row r="285" spans="1:6" x14ac:dyDescent="0.25">
      <c r="A285" t="s">
        <v>156</v>
      </c>
      <c r="B285" t="s">
        <v>157</v>
      </c>
      <c r="D285">
        <v>18.399999999999999</v>
      </c>
      <c r="E285">
        <v>82.883224999999896</v>
      </c>
      <c r="F285" t="s">
        <v>87</v>
      </c>
    </row>
    <row r="286" spans="1:6" x14ac:dyDescent="0.25">
      <c r="A286" t="s">
        <v>156</v>
      </c>
      <c r="B286" t="s">
        <v>157</v>
      </c>
      <c r="D286">
        <v>18.62</v>
      </c>
      <c r="E286">
        <v>82.883582999999902</v>
      </c>
      <c r="F286" t="s">
        <v>87</v>
      </c>
    </row>
    <row r="287" spans="1:6" x14ac:dyDescent="0.25">
      <c r="A287" t="s">
        <v>156</v>
      </c>
      <c r="B287" t="s">
        <v>157</v>
      </c>
      <c r="D287">
        <v>18.670000000000002</v>
      </c>
      <c r="E287">
        <v>83.171730999999895</v>
      </c>
      <c r="F287" t="s">
        <v>87</v>
      </c>
    </row>
    <row r="288" spans="1:6" x14ac:dyDescent="0.25">
      <c r="A288" t="s">
        <v>156</v>
      </c>
      <c r="B288" t="s">
        <v>157</v>
      </c>
      <c r="D288">
        <v>18.79</v>
      </c>
      <c r="E288">
        <v>83.230549999999894</v>
      </c>
      <c r="F288" t="s">
        <v>87</v>
      </c>
    </row>
    <row r="289" spans="1:6" x14ac:dyDescent="0.25">
      <c r="A289" t="s">
        <v>156</v>
      </c>
      <c r="B289" t="s">
        <v>157</v>
      </c>
      <c r="D289">
        <v>18.809999999999999</v>
      </c>
      <c r="E289">
        <v>83.242154999999897</v>
      </c>
      <c r="F289" t="s">
        <v>87</v>
      </c>
    </row>
    <row r="290" spans="1:6" x14ac:dyDescent="0.25">
      <c r="A290" t="s">
        <v>156</v>
      </c>
      <c r="B290" t="s">
        <v>157</v>
      </c>
      <c r="D290">
        <v>18.88</v>
      </c>
      <c r="E290">
        <v>83.290847999999897</v>
      </c>
      <c r="F290" t="s">
        <v>87</v>
      </c>
    </row>
    <row r="291" spans="1:6" x14ac:dyDescent="0.25">
      <c r="A291" t="s">
        <v>156</v>
      </c>
      <c r="B291" t="s">
        <v>157</v>
      </c>
      <c r="D291">
        <v>18.91</v>
      </c>
      <c r="E291">
        <v>83.426620999999898</v>
      </c>
      <c r="F291" t="s">
        <v>87</v>
      </c>
    </row>
    <row r="292" spans="1:6" x14ac:dyDescent="0.25">
      <c r="A292" t="s">
        <v>156</v>
      </c>
      <c r="B292" t="s">
        <v>157</v>
      </c>
      <c r="D292">
        <v>18.96</v>
      </c>
      <c r="E292">
        <v>83.427383999999904</v>
      </c>
      <c r="F292" t="s">
        <v>87</v>
      </c>
    </row>
    <row r="293" spans="1:6" x14ac:dyDescent="0.25">
      <c r="A293" t="s">
        <v>156</v>
      </c>
      <c r="B293" t="s">
        <v>157</v>
      </c>
      <c r="D293">
        <v>19.32</v>
      </c>
      <c r="E293">
        <v>83.495820999999907</v>
      </c>
      <c r="F293" t="s">
        <v>87</v>
      </c>
    </row>
    <row r="294" spans="1:6" x14ac:dyDescent="0.25">
      <c r="A294" t="s">
        <v>156</v>
      </c>
      <c r="B294" t="s">
        <v>157</v>
      </c>
      <c r="D294">
        <v>19.43</v>
      </c>
      <c r="E294">
        <v>83.638183999999896</v>
      </c>
      <c r="F294" t="s">
        <v>87</v>
      </c>
    </row>
    <row r="295" spans="1:6" x14ac:dyDescent="0.25">
      <c r="A295" t="s">
        <v>156</v>
      </c>
      <c r="B295" t="s">
        <v>157</v>
      </c>
      <c r="D295">
        <v>19.47</v>
      </c>
      <c r="E295">
        <v>83.638820999999894</v>
      </c>
      <c r="F295" t="s">
        <v>87</v>
      </c>
    </row>
    <row r="296" spans="1:6" x14ac:dyDescent="0.25">
      <c r="A296" t="s">
        <v>156</v>
      </c>
      <c r="B296" t="s">
        <v>157</v>
      </c>
      <c r="D296">
        <v>19.510000000000002</v>
      </c>
      <c r="E296">
        <v>83.643270999999899</v>
      </c>
      <c r="F296" t="s">
        <v>87</v>
      </c>
    </row>
    <row r="297" spans="1:6" x14ac:dyDescent="0.25">
      <c r="A297" t="s">
        <v>156</v>
      </c>
      <c r="B297" t="s">
        <v>157</v>
      </c>
      <c r="D297">
        <v>19.649999999999999</v>
      </c>
      <c r="E297">
        <v>83.700361999999899</v>
      </c>
      <c r="F297" t="s">
        <v>87</v>
      </c>
    </row>
    <row r="298" spans="1:6" x14ac:dyDescent="0.25">
      <c r="A298" t="s">
        <v>156</v>
      </c>
      <c r="B298" t="s">
        <v>157</v>
      </c>
      <c r="D298">
        <v>20.2</v>
      </c>
      <c r="E298">
        <v>83.759180999999899</v>
      </c>
      <c r="F298" t="s">
        <v>87</v>
      </c>
    </row>
    <row r="299" spans="1:6" x14ac:dyDescent="0.25">
      <c r="A299" t="s">
        <v>156</v>
      </c>
      <c r="B299" t="s">
        <v>157</v>
      </c>
      <c r="D299">
        <v>20.25</v>
      </c>
      <c r="E299">
        <v>83.789007999999896</v>
      </c>
      <c r="F299" t="s">
        <v>87</v>
      </c>
    </row>
    <row r="300" spans="1:6" x14ac:dyDescent="0.25">
      <c r="A300" t="s">
        <v>156</v>
      </c>
      <c r="B300" t="s">
        <v>157</v>
      </c>
      <c r="D300">
        <v>20.27</v>
      </c>
      <c r="E300">
        <v>83.789308999999903</v>
      </c>
      <c r="F300" t="s">
        <v>87</v>
      </c>
    </row>
    <row r="301" spans="1:6" x14ac:dyDescent="0.25">
      <c r="A301" t="s">
        <v>156</v>
      </c>
      <c r="B301" t="s">
        <v>157</v>
      </c>
      <c r="D301">
        <v>20.440000000000001</v>
      </c>
      <c r="E301">
        <v>83.789452999999895</v>
      </c>
      <c r="F301" t="s">
        <v>87</v>
      </c>
    </row>
    <row r="302" spans="1:6" x14ac:dyDescent="0.25">
      <c r="A302" t="s">
        <v>156</v>
      </c>
      <c r="B302" t="s">
        <v>157</v>
      </c>
      <c r="D302">
        <v>20.53</v>
      </c>
      <c r="E302">
        <v>83.791125999999906</v>
      </c>
      <c r="F302" t="s">
        <v>87</v>
      </c>
    </row>
    <row r="303" spans="1:6" x14ac:dyDescent="0.25">
      <c r="A303" t="s">
        <v>156</v>
      </c>
      <c r="B303" t="s">
        <v>157</v>
      </c>
      <c r="D303">
        <v>20.59</v>
      </c>
      <c r="E303">
        <v>83.823311999999902</v>
      </c>
      <c r="F303" t="s">
        <v>87</v>
      </c>
    </row>
    <row r="304" spans="1:6" x14ac:dyDescent="0.25">
      <c r="A304" t="s">
        <v>156</v>
      </c>
      <c r="B304" t="s">
        <v>157</v>
      </c>
      <c r="D304">
        <v>20.62</v>
      </c>
      <c r="E304">
        <v>83.831066999999905</v>
      </c>
      <c r="F304" t="s">
        <v>87</v>
      </c>
    </row>
    <row r="305" spans="1:6" x14ac:dyDescent="0.25">
      <c r="A305" t="s">
        <v>156</v>
      </c>
      <c r="B305" t="s">
        <v>157</v>
      </c>
      <c r="D305">
        <v>20.7</v>
      </c>
      <c r="E305">
        <v>83.902341999999905</v>
      </c>
      <c r="F305" t="s">
        <v>87</v>
      </c>
    </row>
    <row r="306" spans="1:6" x14ac:dyDescent="0.25">
      <c r="A306" t="s">
        <v>156</v>
      </c>
      <c r="B306" t="s">
        <v>157</v>
      </c>
      <c r="D306">
        <v>21.05</v>
      </c>
      <c r="E306">
        <v>83.910096999999894</v>
      </c>
      <c r="F306" t="s">
        <v>87</v>
      </c>
    </row>
    <row r="307" spans="1:6" x14ac:dyDescent="0.25">
      <c r="A307" t="s">
        <v>156</v>
      </c>
      <c r="B307" t="s">
        <v>157</v>
      </c>
      <c r="D307">
        <v>21.07</v>
      </c>
      <c r="E307">
        <v>83.920357999999894</v>
      </c>
      <c r="F307" t="s">
        <v>87</v>
      </c>
    </row>
    <row r="308" spans="1:6" x14ac:dyDescent="0.25">
      <c r="A308" t="s">
        <v>156</v>
      </c>
      <c r="B308" t="s">
        <v>157</v>
      </c>
      <c r="D308">
        <v>21.14</v>
      </c>
      <c r="E308">
        <v>83.952543999999904</v>
      </c>
      <c r="F308" t="s">
        <v>87</v>
      </c>
    </row>
    <row r="309" spans="1:6" x14ac:dyDescent="0.25">
      <c r="A309" t="s">
        <v>156</v>
      </c>
      <c r="B309" t="s">
        <v>157</v>
      </c>
      <c r="D309">
        <v>21.18</v>
      </c>
      <c r="E309">
        <v>83.962929999999901</v>
      </c>
      <c r="F309" t="s">
        <v>87</v>
      </c>
    </row>
    <row r="310" spans="1:6" x14ac:dyDescent="0.25">
      <c r="A310" t="s">
        <v>156</v>
      </c>
      <c r="B310" t="s">
        <v>157</v>
      </c>
      <c r="D310">
        <v>21.3</v>
      </c>
      <c r="E310">
        <v>84.097537999999901</v>
      </c>
      <c r="F310" t="s">
        <v>87</v>
      </c>
    </row>
    <row r="311" spans="1:6" x14ac:dyDescent="0.25">
      <c r="A311" t="s">
        <v>156</v>
      </c>
      <c r="B311" t="s">
        <v>157</v>
      </c>
      <c r="D311">
        <v>21.48</v>
      </c>
      <c r="E311">
        <v>84.097653999999906</v>
      </c>
      <c r="F311" t="s">
        <v>87</v>
      </c>
    </row>
    <row r="312" spans="1:6" x14ac:dyDescent="0.25">
      <c r="A312" t="s">
        <v>156</v>
      </c>
      <c r="B312" t="s">
        <v>157</v>
      </c>
      <c r="D312">
        <v>21.58</v>
      </c>
      <c r="E312">
        <v>84.129839999999902</v>
      </c>
      <c r="F312" t="s">
        <v>87</v>
      </c>
    </row>
    <row r="313" spans="1:6" x14ac:dyDescent="0.25">
      <c r="A313" t="s">
        <v>156</v>
      </c>
      <c r="B313" t="s">
        <v>157</v>
      </c>
      <c r="D313">
        <v>21.59</v>
      </c>
      <c r="E313">
        <v>84.178532999999902</v>
      </c>
      <c r="F313" t="s">
        <v>87</v>
      </c>
    </row>
    <row r="314" spans="1:6" x14ac:dyDescent="0.25">
      <c r="A314" t="s">
        <v>156</v>
      </c>
      <c r="B314" t="s">
        <v>157</v>
      </c>
      <c r="D314">
        <v>21.62</v>
      </c>
      <c r="E314">
        <v>84.291869999999903</v>
      </c>
      <c r="F314" t="s">
        <v>87</v>
      </c>
    </row>
    <row r="315" spans="1:6" x14ac:dyDescent="0.25">
      <c r="A315" t="s">
        <v>156</v>
      </c>
      <c r="B315" t="s">
        <v>157</v>
      </c>
      <c r="D315">
        <v>21.63</v>
      </c>
      <c r="E315">
        <v>84.302130999999903</v>
      </c>
      <c r="F315" t="s">
        <v>87</v>
      </c>
    </row>
    <row r="316" spans="1:6" x14ac:dyDescent="0.25">
      <c r="A316" t="s">
        <v>156</v>
      </c>
      <c r="B316" t="s">
        <v>157</v>
      </c>
      <c r="D316">
        <v>21.7</v>
      </c>
      <c r="E316">
        <v>84.308887999999897</v>
      </c>
      <c r="F316" t="s">
        <v>87</v>
      </c>
    </row>
    <row r="317" spans="1:6" x14ac:dyDescent="0.25">
      <c r="A317" t="s">
        <v>156</v>
      </c>
      <c r="B317" t="s">
        <v>157</v>
      </c>
      <c r="D317">
        <v>21.71</v>
      </c>
      <c r="E317">
        <v>84.357580999999897</v>
      </c>
      <c r="F317" t="s">
        <v>87</v>
      </c>
    </row>
    <row r="318" spans="1:6" x14ac:dyDescent="0.25">
      <c r="A318" t="s">
        <v>156</v>
      </c>
      <c r="B318" t="s">
        <v>157</v>
      </c>
      <c r="D318">
        <v>21.75</v>
      </c>
      <c r="E318">
        <v>84.492188999999897</v>
      </c>
      <c r="F318" t="s">
        <v>87</v>
      </c>
    </row>
    <row r="319" spans="1:6" x14ac:dyDescent="0.25">
      <c r="A319" t="s">
        <v>156</v>
      </c>
      <c r="B319" t="s">
        <v>157</v>
      </c>
      <c r="D319">
        <v>21.76</v>
      </c>
      <c r="E319">
        <v>84.492308999999906</v>
      </c>
      <c r="F319" t="s">
        <v>87</v>
      </c>
    </row>
    <row r="320" spans="1:6" x14ac:dyDescent="0.25">
      <c r="A320" t="s">
        <v>156</v>
      </c>
      <c r="B320" t="s">
        <v>157</v>
      </c>
      <c r="D320">
        <v>22.05</v>
      </c>
      <c r="E320">
        <v>84.541001999999907</v>
      </c>
      <c r="F320" t="s">
        <v>87</v>
      </c>
    </row>
    <row r="321" spans="1:6" x14ac:dyDescent="0.25">
      <c r="A321" t="s">
        <v>156</v>
      </c>
      <c r="B321" t="s">
        <v>157</v>
      </c>
      <c r="D321">
        <v>22.1</v>
      </c>
      <c r="E321">
        <v>84.569074999999899</v>
      </c>
      <c r="F321" t="s">
        <v>87</v>
      </c>
    </row>
    <row r="322" spans="1:6" x14ac:dyDescent="0.25">
      <c r="A322" t="s">
        <v>156</v>
      </c>
      <c r="B322" t="s">
        <v>157</v>
      </c>
      <c r="D322">
        <v>22.12</v>
      </c>
      <c r="E322">
        <v>84.576829999999902</v>
      </c>
      <c r="F322" t="s">
        <v>87</v>
      </c>
    </row>
    <row r="323" spans="1:6" x14ac:dyDescent="0.25">
      <c r="A323" t="s">
        <v>156</v>
      </c>
      <c r="B323" t="s">
        <v>157</v>
      </c>
      <c r="D323">
        <v>22.46</v>
      </c>
      <c r="E323">
        <v>84.648104999999902</v>
      </c>
      <c r="F323" t="s">
        <v>87</v>
      </c>
    </row>
    <row r="324" spans="1:6" x14ac:dyDescent="0.25">
      <c r="A324" t="s">
        <v>156</v>
      </c>
      <c r="B324" t="s">
        <v>157</v>
      </c>
      <c r="D324">
        <v>22.65</v>
      </c>
      <c r="E324">
        <v>84.705195999999901</v>
      </c>
      <c r="F324" t="s">
        <v>87</v>
      </c>
    </row>
    <row r="325" spans="1:6" x14ac:dyDescent="0.25">
      <c r="A325" t="s">
        <v>156</v>
      </c>
      <c r="B325" t="s">
        <v>157</v>
      </c>
      <c r="D325">
        <v>22.9</v>
      </c>
      <c r="E325">
        <v>84.705496999999895</v>
      </c>
      <c r="F325" t="s">
        <v>87</v>
      </c>
    </row>
    <row r="326" spans="1:6" x14ac:dyDescent="0.25">
      <c r="A326" t="s">
        <v>156</v>
      </c>
      <c r="B326" t="s">
        <v>157</v>
      </c>
      <c r="D326">
        <v>23.6</v>
      </c>
      <c r="E326">
        <v>84.711932999999902</v>
      </c>
      <c r="F326" t="s">
        <v>87</v>
      </c>
    </row>
    <row r="327" spans="1:6" x14ac:dyDescent="0.25">
      <c r="A327" t="s">
        <v>156</v>
      </c>
      <c r="B327" t="s">
        <v>157</v>
      </c>
      <c r="D327">
        <v>23.7</v>
      </c>
      <c r="E327">
        <v>84.769370999999893</v>
      </c>
      <c r="F327" t="s">
        <v>87</v>
      </c>
    </row>
    <row r="328" spans="1:6" x14ac:dyDescent="0.25">
      <c r="A328" t="s">
        <v>156</v>
      </c>
      <c r="B328" t="s">
        <v>157</v>
      </c>
      <c r="D328">
        <v>23.84</v>
      </c>
      <c r="E328">
        <v>84.779631999999907</v>
      </c>
      <c r="F328" t="s">
        <v>87</v>
      </c>
    </row>
    <row r="329" spans="1:6" x14ac:dyDescent="0.25">
      <c r="A329" t="s">
        <v>156</v>
      </c>
      <c r="B329" t="s">
        <v>157</v>
      </c>
      <c r="D329">
        <v>24.14</v>
      </c>
      <c r="E329">
        <v>84.780250999999893</v>
      </c>
      <c r="F329" t="s">
        <v>87</v>
      </c>
    </row>
    <row r="330" spans="1:6" x14ac:dyDescent="0.25">
      <c r="A330" t="s">
        <v>156</v>
      </c>
      <c r="B330" t="s">
        <v>157</v>
      </c>
      <c r="D330">
        <v>24.52</v>
      </c>
      <c r="E330">
        <v>84.786062999999899</v>
      </c>
      <c r="F330" t="s">
        <v>87</v>
      </c>
    </row>
    <row r="331" spans="1:6" x14ac:dyDescent="0.25">
      <c r="A331" t="s">
        <v>156</v>
      </c>
      <c r="B331" t="s">
        <v>157</v>
      </c>
      <c r="D331">
        <v>25.15</v>
      </c>
      <c r="E331">
        <v>84.786108999999897</v>
      </c>
      <c r="F331" t="s">
        <v>87</v>
      </c>
    </row>
    <row r="332" spans="1:6" x14ac:dyDescent="0.25">
      <c r="A332" t="s">
        <v>156</v>
      </c>
      <c r="B332" t="s">
        <v>157</v>
      </c>
      <c r="D332">
        <v>25.29</v>
      </c>
      <c r="E332">
        <v>84.814032999999895</v>
      </c>
      <c r="F332" t="s">
        <v>87</v>
      </c>
    </row>
    <row r="333" spans="1:6" x14ac:dyDescent="0.25">
      <c r="A333" t="s">
        <v>156</v>
      </c>
      <c r="B333" t="s">
        <v>157</v>
      </c>
      <c r="D333">
        <v>25.46</v>
      </c>
      <c r="E333">
        <v>84.871123999999895</v>
      </c>
      <c r="F333" t="s">
        <v>87</v>
      </c>
    </row>
    <row r="334" spans="1:6" x14ac:dyDescent="0.25">
      <c r="A334" t="s">
        <v>156</v>
      </c>
      <c r="B334" t="s">
        <v>157</v>
      </c>
      <c r="D334">
        <v>25.68</v>
      </c>
      <c r="E334">
        <v>84.899196999999901</v>
      </c>
      <c r="F334" t="s">
        <v>87</v>
      </c>
    </row>
    <row r="335" spans="1:6" x14ac:dyDescent="0.25">
      <c r="A335" t="s">
        <v>156</v>
      </c>
      <c r="B335" t="s">
        <v>157</v>
      </c>
      <c r="D335">
        <v>25.76</v>
      </c>
      <c r="E335">
        <v>84.902901999999898</v>
      </c>
      <c r="F335" t="s">
        <v>87</v>
      </c>
    </row>
    <row r="336" spans="1:6" x14ac:dyDescent="0.25">
      <c r="A336" t="s">
        <v>156</v>
      </c>
      <c r="B336" t="s">
        <v>157</v>
      </c>
      <c r="D336">
        <v>25.9</v>
      </c>
      <c r="E336">
        <v>84.904266999999905</v>
      </c>
      <c r="F336" t="s">
        <v>87</v>
      </c>
    </row>
    <row r="337" spans="1:6" x14ac:dyDescent="0.25">
      <c r="A337" t="s">
        <v>156</v>
      </c>
      <c r="B337" t="s">
        <v>157</v>
      </c>
      <c r="D337">
        <v>25.98</v>
      </c>
      <c r="E337">
        <v>84.961357999999905</v>
      </c>
      <c r="F337" t="s">
        <v>87</v>
      </c>
    </row>
    <row r="338" spans="1:6" x14ac:dyDescent="0.25">
      <c r="A338" t="s">
        <v>156</v>
      </c>
      <c r="B338" t="s">
        <v>157</v>
      </c>
      <c r="D338">
        <v>26</v>
      </c>
      <c r="E338">
        <v>85.018448999999904</v>
      </c>
      <c r="F338" t="s">
        <v>87</v>
      </c>
    </row>
    <row r="339" spans="1:6" x14ac:dyDescent="0.25">
      <c r="A339" t="s">
        <v>156</v>
      </c>
      <c r="B339" t="s">
        <v>157</v>
      </c>
      <c r="D339">
        <v>26.05</v>
      </c>
      <c r="E339">
        <v>85.019831999999894</v>
      </c>
      <c r="F339" t="s">
        <v>87</v>
      </c>
    </row>
    <row r="340" spans="1:6" x14ac:dyDescent="0.25">
      <c r="A340" t="s">
        <v>156</v>
      </c>
      <c r="B340" t="s">
        <v>157</v>
      </c>
      <c r="D340">
        <v>26.11</v>
      </c>
      <c r="E340">
        <v>85.120347999999893</v>
      </c>
      <c r="F340" t="s">
        <v>87</v>
      </c>
    </row>
    <row r="341" spans="1:6" x14ac:dyDescent="0.25">
      <c r="A341" t="s">
        <v>156</v>
      </c>
      <c r="B341" t="s">
        <v>157</v>
      </c>
      <c r="D341">
        <v>26.48</v>
      </c>
      <c r="E341">
        <v>85.125543999999906</v>
      </c>
      <c r="F341" t="s">
        <v>87</v>
      </c>
    </row>
    <row r="342" spans="1:6" x14ac:dyDescent="0.25">
      <c r="A342" t="s">
        <v>156</v>
      </c>
      <c r="B342" t="s">
        <v>157</v>
      </c>
      <c r="D342">
        <v>27.13</v>
      </c>
      <c r="E342">
        <v>85.125844999999899</v>
      </c>
      <c r="F342" t="s">
        <v>87</v>
      </c>
    </row>
    <row r="343" spans="1:6" x14ac:dyDescent="0.25">
      <c r="A343" t="s">
        <v>156</v>
      </c>
      <c r="B343" t="s">
        <v>157</v>
      </c>
      <c r="D343">
        <v>27.18</v>
      </c>
      <c r="E343">
        <v>85.128525999999894</v>
      </c>
      <c r="F343" t="s">
        <v>87</v>
      </c>
    </row>
    <row r="344" spans="1:6" x14ac:dyDescent="0.25">
      <c r="A344" t="s">
        <v>156</v>
      </c>
      <c r="B344" t="s">
        <v>157</v>
      </c>
      <c r="D344">
        <v>27.32</v>
      </c>
      <c r="E344">
        <v>85.129297999999906</v>
      </c>
      <c r="F344" t="s">
        <v>87</v>
      </c>
    </row>
    <row r="345" spans="1:6" x14ac:dyDescent="0.25">
      <c r="A345" t="s">
        <v>156</v>
      </c>
      <c r="B345" t="s">
        <v>157</v>
      </c>
      <c r="D345">
        <v>27.45</v>
      </c>
      <c r="E345">
        <v>85.417445999999899</v>
      </c>
      <c r="F345" t="s">
        <v>87</v>
      </c>
    </row>
    <row r="346" spans="1:6" x14ac:dyDescent="0.25">
      <c r="A346" t="s">
        <v>156</v>
      </c>
      <c r="B346" t="s">
        <v>157</v>
      </c>
      <c r="D346">
        <v>27.7</v>
      </c>
      <c r="E346">
        <v>85.417567999999903</v>
      </c>
      <c r="F346" t="s">
        <v>87</v>
      </c>
    </row>
    <row r="347" spans="1:6" x14ac:dyDescent="0.25">
      <c r="A347" t="s">
        <v>156</v>
      </c>
      <c r="B347" t="s">
        <v>157</v>
      </c>
      <c r="D347">
        <v>27.82</v>
      </c>
      <c r="E347">
        <v>85.417967999999902</v>
      </c>
      <c r="F347" t="s">
        <v>87</v>
      </c>
    </row>
    <row r="348" spans="1:6" x14ac:dyDescent="0.25">
      <c r="A348" t="s">
        <v>156</v>
      </c>
      <c r="B348" t="s">
        <v>157</v>
      </c>
      <c r="D348">
        <v>28.09</v>
      </c>
      <c r="E348">
        <v>85.531605999999897</v>
      </c>
      <c r="F348" t="s">
        <v>87</v>
      </c>
    </row>
    <row r="349" spans="1:6" x14ac:dyDescent="0.25">
      <c r="A349" t="s">
        <v>156</v>
      </c>
      <c r="B349" t="s">
        <v>157</v>
      </c>
      <c r="D349">
        <v>28.36</v>
      </c>
      <c r="E349">
        <v>85.549314999999893</v>
      </c>
      <c r="F349" t="s">
        <v>87</v>
      </c>
    </row>
    <row r="350" spans="1:6" x14ac:dyDescent="0.25">
      <c r="A350" t="s">
        <v>156</v>
      </c>
      <c r="B350" t="s">
        <v>157</v>
      </c>
      <c r="D350">
        <v>28.5</v>
      </c>
      <c r="E350">
        <v>85.8374629999999</v>
      </c>
      <c r="F350" t="s">
        <v>87</v>
      </c>
    </row>
    <row r="351" spans="1:6" x14ac:dyDescent="0.25">
      <c r="A351" t="s">
        <v>156</v>
      </c>
      <c r="B351" t="s">
        <v>157</v>
      </c>
      <c r="D351">
        <v>28.64</v>
      </c>
      <c r="E351">
        <v>85.865535999999906</v>
      </c>
      <c r="F351" t="s">
        <v>87</v>
      </c>
    </row>
    <row r="352" spans="1:6" x14ac:dyDescent="0.25">
      <c r="A352" t="s">
        <v>156</v>
      </c>
      <c r="B352" t="s">
        <v>157</v>
      </c>
      <c r="D352">
        <v>28.75</v>
      </c>
      <c r="E352">
        <v>85.936810999999906</v>
      </c>
      <c r="F352" t="s">
        <v>87</v>
      </c>
    </row>
    <row r="353" spans="1:6" x14ac:dyDescent="0.25">
      <c r="A353" t="s">
        <v>156</v>
      </c>
      <c r="B353" t="s">
        <v>157</v>
      </c>
      <c r="D353">
        <v>28.85</v>
      </c>
      <c r="E353">
        <v>85.938483999999903</v>
      </c>
      <c r="F353" t="s">
        <v>87</v>
      </c>
    </row>
    <row r="354" spans="1:6" x14ac:dyDescent="0.25">
      <c r="A354" t="s">
        <v>156</v>
      </c>
      <c r="B354" t="s">
        <v>157</v>
      </c>
      <c r="D354">
        <v>29.08</v>
      </c>
      <c r="E354">
        <v>85.941577999999893</v>
      </c>
      <c r="F354" t="s">
        <v>87</v>
      </c>
    </row>
    <row r="355" spans="1:6" x14ac:dyDescent="0.25">
      <c r="A355" t="s">
        <v>156</v>
      </c>
      <c r="B355" t="s">
        <v>157</v>
      </c>
      <c r="D355">
        <v>29.11</v>
      </c>
      <c r="E355">
        <v>86.012852999999893</v>
      </c>
      <c r="F355" t="s">
        <v>87</v>
      </c>
    </row>
    <row r="356" spans="1:6" x14ac:dyDescent="0.25">
      <c r="A356" t="s">
        <v>156</v>
      </c>
      <c r="B356" t="s">
        <v>157</v>
      </c>
      <c r="D356">
        <v>29.24</v>
      </c>
      <c r="E356">
        <v>86.040925999999899</v>
      </c>
      <c r="F356" t="s">
        <v>87</v>
      </c>
    </row>
    <row r="357" spans="1:6" x14ac:dyDescent="0.25">
      <c r="A357" t="s">
        <v>156</v>
      </c>
      <c r="B357" t="s">
        <v>157</v>
      </c>
      <c r="D357">
        <v>29.26</v>
      </c>
      <c r="E357">
        <v>86.041226999999907</v>
      </c>
      <c r="F357" t="s">
        <v>87</v>
      </c>
    </row>
    <row r="358" spans="1:6" x14ac:dyDescent="0.25">
      <c r="A358" t="s">
        <v>156</v>
      </c>
      <c r="B358" t="s">
        <v>157</v>
      </c>
      <c r="D358">
        <v>29.31</v>
      </c>
      <c r="E358">
        <v>86.069150999999906</v>
      </c>
      <c r="F358" t="s">
        <v>87</v>
      </c>
    </row>
    <row r="359" spans="1:6" x14ac:dyDescent="0.25">
      <c r="A359" t="s">
        <v>156</v>
      </c>
      <c r="B359" t="s">
        <v>157</v>
      </c>
      <c r="D359">
        <v>29.35</v>
      </c>
      <c r="E359">
        <v>86.070939999999894</v>
      </c>
      <c r="F359" t="s">
        <v>87</v>
      </c>
    </row>
    <row r="360" spans="1:6" x14ac:dyDescent="0.25">
      <c r="A360" t="s">
        <v>156</v>
      </c>
      <c r="B360" t="s">
        <v>157</v>
      </c>
      <c r="D360">
        <v>29.42</v>
      </c>
      <c r="E360">
        <v>86.0990129999999</v>
      </c>
      <c r="F360" t="s">
        <v>87</v>
      </c>
    </row>
    <row r="361" spans="1:6" x14ac:dyDescent="0.25">
      <c r="A361" t="s">
        <v>156</v>
      </c>
      <c r="B361" t="s">
        <v>157</v>
      </c>
      <c r="D361">
        <v>29.52</v>
      </c>
      <c r="E361">
        <v>86.156450999999905</v>
      </c>
      <c r="F361" t="s">
        <v>87</v>
      </c>
    </row>
    <row r="362" spans="1:6" x14ac:dyDescent="0.25">
      <c r="A362" t="s">
        <v>156</v>
      </c>
      <c r="B362" t="s">
        <v>157</v>
      </c>
      <c r="D362">
        <v>29.72</v>
      </c>
      <c r="E362">
        <v>86.227725999999905</v>
      </c>
      <c r="F362" t="s">
        <v>87</v>
      </c>
    </row>
    <row r="363" spans="1:6" x14ac:dyDescent="0.25">
      <c r="A363" t="s">
        <v>156</v>
      </c>
      <c r="B363" t="s">
        <v>157</v>
      </c>
      <c r="D363">
        <v>29.75</v>
      </c>
      <c r="E363">
        <v>86.227789999999899</v>
      </c>
      <c r="F363" t="s">
        <v>87</v>
      </c>
    </row>
    <row r="364" spans="1:6" x14ac:dyDescent="0.25">
      <c r="A364" t="s">
        <v>156</v>
      </c>
      <c r="B364" t="s">
        <v>157</v>
      </c>
      <c r="D364">
        <v>30.8</v>
      </c>
      <c r="E364">
        <v>86.228090999999907</v>
      </c>
      <c r="F364" t="s">
        <v>87</v>
      </c>
    </row>
    <row r="365" spans="1:6" x14ac:dyDescent="0.25">
      <c r="A365" t="s">
        <v>156</v>
      </c>
      <c r="B365" t="s">
        <v>157</v>
      </c>
      <c r="D365">
        <v>30.85</v>
      </c>
      <c r="E365">
        <v>86.2283919999999</v>
      </c>
      <c r="F365" t="s">
        <v>87</v>
      </c>
    </row>
    <row r="366" spans="1:6" x14ac:dyDescent="0.25">
      <c r="A366" t="s">
        <v>156</v>
      </c>
      <c r="B366" t="s">
        <v>157</v>
      </c>
      <c r="D366">
        <v>31.18</v>
      </c>
      <c r="E366">
        <v>86.228749999999906</v>
      </c>
      <c r="F366" t="s">
        <v>87</v>
      </c>
    </row>
    <row r="367" spans="1:6" x14ac:dyDescent="0.25">
      <c r="A367" t="s">
        <v>156</v>
      </c>
      <c r="B367" t="s">
        <v>157</v>
      </c>
      <c r="D367">
        <v>31.22</v>
      </c>
      <c r="E367">
        <v>86.233945999999904</v>
      </c>
      <c r="F367" t="s">
        <v>87</v>
      </c>
    </row>
    <row r="368" spans="1:6" x14ac:dyDescent="0.25">
      <c r="A368" t="s">
        <v>156</v>
      </c>
      <c r="B368" t="s">
        <v>157</v>
      </c>
      <c r="D368">
        <v>31.35</v>
      </c>
      <c r="E368">
        <v>86.245366999999902</v>
      </c>
      <c r="F368" t="s">
        <v>87</v>
      </c>
    </row>
    <row r="369" spans="1:6" x14ac:dyDescent="0.25">
      <c r="A369" t="s">
        <v>156</v>
      </c>
      <c r="B369" t="s">
        <v>157</v>
      </c>
      <c r="D369">
        <v>31.61</v>
      </c>
      <c r="E369">
        <v>86.254150999999894</v>
      </c>
      <c r="F369" t="s">
        <v>87</v>
      </c>
    </row>
    <row r="370" spans="1:6" x14ac:dyDescent="0.25">
      <c r="A370" t="s">
        <v>156</v>
      </c>
      <c r="B370" t="s">
        <v>157</v>
      </c>
      <c r="D370">
        <v>31.68</v>
      </c>
      <c r="E370">
        <v>86.367487999999895</v>
      </c>
      <c r="F370" t="s">
        <v>87</v>
      </c>
    </row>
    <row r="371" spans="1:6" x14ac:dyDescent="0.25">
      <c r="A371" t="s">
        <v>156</v>
      </c>
      <c r="B371" t="s">
        <v>157</v>
      </c>
      <c r="D371">
        <v>31.92</v>
      </c>
      <c r="E371">
        <v>86.390923999999899</v>
      </c>
      <c r="F371" t="s">
        <v>87</v>
      </c>
    </row>
    <row r="372" spans="1:6" x14ac:dyDescent="0.25">
      <c r="A372" t="s">
        <v>156</v>
      </c>
      <c r="B372" t="s">
        <v>157</v>
      </c>
      <c r="D372">
        <v>32.24</v>
      </c>
      <c r="E372">
        <v>86.396735999999905</v>
      </c>
      <c r="F372" t="s">
        <v>87</v>
      </c>
    </row>
    <row r="373" spans="1:6" x14ac:dyDescent="0.25">
      <c r="A373" t="s">
        <v>156</v>
      </c>
      <c r="B373" t="s">
        <v>157</v>
      </c>
      <c r="D373">
        <v>32.46</v>
      </c>
      <c r="E373">
        <v>86.401205999999902</v>
      </c>
      <c r="F373" t="s">
        <v>87</v>
      </c>
    </row>
    <row r="374" spans="1:6" x14ac:dyDescent="0.25">
      <c r="A374" t="s">
        <v>156</v>
      </c>
      <c r="B374" t="s">
        <v>157</v>
      </c>
      <c r="D374">
        <v>32.549999999999997</v>
      </c>
      <c r="E374">
        <v>86.472480999999902</v>
      </c>
      <c r="F374" t="s">
        <v>87</v>
      </c>
    </row>
    <row r="375" spans="1:6" x14ac:dyDescent="0.25">
      <c r="A375" t="s">
        <v>156</v>
      </c>
      <c r="B375" t="s">
        <v>157</v>
      </c>
      <c r="D375">
        <v>32.729999999999997</v>
      </c>
      <c r="E375">
        <v>86.485087999999905</v>
      </c>
      <c r="F375" t="s">
        <v>87</v>
      </c>
    </row>
    <row r="376" spans="1:6" x14ac:dyDescent="0.25">
      <c r="A376" t="s">
        <v>156</v>
      </c>
      <c r="B376" t="s">
        <v>157</v>
      </c>
      <c r="D376">
        <v>32.770000000000003</v>
      </c>
      <c r="E376">
        <v>86.513011999999904</v>
      </c>
      <c r="F376" t="s">
        <v>87</v>
      </c>
    </row>
    <row r="377" spans="1:6" x14ac:dyDescent="0.25">
      <c r="A377" t="s">
        <v>156</v>
      </c>
      <c r="B377" t="s">
        <v>157</v>
      </c>
      <c r="D377">
        <v>32.81</v>
      </c>
      <c r="E377">
        <v>86.516449999999907</v>
      </c>
      <c r="F377" t="s">
        <v>87</v>
      </c>
    </row>
    <row r="378" spans="1:6" x14ac:dyDescent="0.25">
      <c r="A378" t="s">
        <v>156</v>
      </c>
      <c r="B378" t="s">
        <v>157</v>
      </c>
      <c r="D378">
        <v>32.869999999999997</v>
      </c>
      <c r="E378">
        <v>86.522181999999901</v>
      </c>
      <c r="F378" t="s">
        <v>87</v>
      </c>
    </row>
    <row r="379" spans="1:6" x14ac:dyDescent="0.25">
      <c r="A379" t="s">
        <v>156</v>
      </c>
      <c r="B379" t="s">
        <v>157</v>
      </c>
      <c r="D379">
        <v>32.9</v>
      </c>
      <c r="E379">
        <v>86.522945000000007</v>
      </c>
      <c r="F379" t="s">
        <v>87</v>
      </c>
    </row>
    <row r="380" spans="1:6" x14ac:dyDescent="0.25">
      <c r="A380" t="s">
        <v>156</v>
      </c>
      <c r="B380" t="s">
        <v>157</v>
      </c>
      <c r="D380">
        <v>32.94</v>
      </c>
      <c r="E380">
        <v>86.524204999999995</v>
      </c>
      <c r="F380" t="s">
        <v>87</v>
      </c>
    </row>
    <row r="381" spans="1:6" x14ac:dyDescent="0.25">
      <c r="A381" t="s">
        <v>156</v>
      </c>
      <c r="B381" t="s">
        <v>157</v>
      </c>
      <c r="D381">
        <v>33.090000000000003</v>
      </c>
      <c r="E381">
        <v>86.530394999999999</v>
      </c>
      <c r="F381" t="s">
        <v>87</v>
      </c>
    </row>
    <row r="382" spans="1:6" x14ac:dyDescent="0.25">
      <c r="A382" t="s">
        <v>156</v>
      </c>
      <c r="B382" t="s">
        <v>157</v>
      </c>
      <c r="D382">
        <v>33.15</v>
      </c>
      <c r="E382">
        <v>86.818543000000005</v>
      </c>
      <c r="F382" t="s">
        <v>87</v>
      </c>
    </row>
    <row r="383" spans="1:6" x14ac:dyDescent="0.25">
      <c r="A383" t="s">
        <v>156</v>
      </c>
      <c r="B383" t="s">
        <v>157</v>
      </c>
      <c r="D383">
        <v>33.200000000000003</v>
      </c>
      <c r="E383">
        <v>86.818843999999999</v>
      </c>
      <c r="F383" t="s">
        <v>87</v>
      </c>
    </row>
    <row r="384" spans="1:6" x14ac:dyDescent="0.25">
      <c r="A384" t="s">
        <v>156</v>
      </c>
      <c r="B384" t="s">
        <v>157</v>
      </c>
      <c r="D384">
        <v>33.450000000000003</v>
      </c>
      <c r="E384">
        <v>86.846767999999997</v>
      </c>
      <c r="F384" t="s">
        <v>87</v>
      </c>
    </row>
    <row r="385" spans="1:6" x14ac:dyDescent="0.25">
      <c r="A385" t="s">
        <v>156</v>
      </c>
      <c r="B385" t="s">
        <v>157</v>
      </c>
      <c r="D385">
        <v>33.56</v>
      </c>
      <c r="E385">
        <v>86.880037999999999</v>
      </c>
      <c r="F385" t="s">
        <v>87</v>
      </c>
    </row>
    <row r="386" spans="1:6" x14ac:dyDescent="0.25">
      <c r="A386" t="s">
        <v>156</v>
      </c>
      <c r="B386" t="s">
        <v>157</v>
      </c>
      <c r="D386">
        <v>33.590000000000003</v>
      </c>
      <c r="E386">
        <v>86.907961999999998</v>
      </c>
      <c r="F386" t="s">
        <v>87</v>
      </c>
    </row>
    <row r="387" spans="1:6" x14ac:dyDescent="0.25">
      <c r="A387" t="s">
        <v>156</v>
      </c>
      <c r="B387" t="s">
        <v>157</v>
      </c>
      <c r="D387">
        <v>34.15</v>
      </c>
      <c r="E387">
        <v>86.908044000000004</v>
      </c>
      <c r="F387" t="s">
        <v>87</v>
      </c>
    </row>
    <row r="388" spans="1:6" x14ac:dyDescent="0.25">
      <c r="A388" t="s">
        <v>156</v>
      </c>
      <c r="B388" t="s">
        <v>157</v>
      </c>
      <c r="D388">
        <v>34.229999999999997</v>
      </c>
      <c r="E388">
        <v>86.908187999999996</v>
      </c>
      <c r="F388" t="s">
        <v>87</v>
      </c>
    </row>
    <row r="389" spans="1:6" x14ac:dyDescent="0.25">
      <c r="A389" t="s">
        <v>156</v>
      </c>
      <c r="B389" t="s">
        <v>157</v>
      </c>
      <c r="D389">
        <v>34.270000000000003</v>
      </c>
      <c r="E389">
        <v>86.965626</v>
      </c>
      <c r="F389" t="s">
        <v>87</v>
      </c>
    </row>
    <row r="390" spans="1:6" x14ac:dyDescent="0.25">
      <c r="A390" t="s">
        <v>156</v>
      </c>
      <c r="B390" t="s">
        <v>157</v>
      </c>
      <c r="D390">
        <v>34.770000000000003</v>
      </c>
      <c r="E390">
        <v>86.965795999999997</v>
      </c>
      <c r="F390" t="s">
        <v>87</v>
      </c>
    </row>
    <row r="391" spans="1:6" x14ac:dyDescent="0.25">
      <c r="A391" t="s">
        <v>156</v>
      </c>
      <c r="B391" t="s">
        <v>157</v>
      </c>
      <c r="D391">
        <v>35.130000000000003</v>
      </c>
      <c r="E391">
        <v>86.966459</v>
      </c>
      <c r="F391" t="s">
        <v>87</v>
      </c>
    </row>
    <row r="392" spans="1:6" x14ac:dyDescent="0.25">
      <c r="A392" t="s">
        <v>156</v>
      </c>
      <c r="B392" t="s">
        <v>157</v>
      </c>
      <c r="D392">
        <v>35.47</v>
      </c>
      <c r="E392">
        <v>86.966583999999997</v>
      </c>
      <c r="F392" t="s">
        <v>87</v>
      </c>
    </row>
    <row r="393" spans="1:6" x14ac:dyDescent="0.25">
      <c r="A393" t="s">
        <v>156</v>
      </c>
      <c r="B393" t="s">
        <v>157</v>
      </c>
      <c r="D393">
        <v>35.49</v>
      </c>
      <c r="E393">
        <v>86.984292999999994</v>
      </c>
      <c r="F393" t="s">
        <v>87</v>
      </c>
    </row>
    <row r="394" spans="1:6" x14ac:dyDescent="0.25">
      <c r="A394" t="s">
        <v>156</v>
      </c>
      <c r="B394" t="s">
        <v>157</v>
      </c>
      <c r="D394">
        <v>35.56</v>
      </c>
      <c r="E394">
        <v>87.272441000000001</v>
      </c>
      <c r="F394" t="s">
        <v>87</v>
      </c>
    </row>
    <row r="395" spans="1:6" x14ac:dyDescent="0.25">
      <c r="A395" t="s">
        <v>156</v>
      </c>
      <c r="B395" t="s">
        <v>157</v>
      </c>
      <c r="D395">
        <v>36.07</v>
      </c>
      <c r="E395">
        <v>87.278253000000007</v>
      </c>
      <c r="F395" t="s">
        <v>87</v>
      </c>
    </row>
    <row r="396" spans="1:6" x14ac:dyDescent="0.25">
      <c r="A396" t="s">
        <v>156</v>
      </c>
      <c r="B396" t="s">
        <v>157</v>
      </c>
      <c r="D396">
        <v>36.28</v>
      </c>
      <c r="E396">
        <v>87.283782000000002</v>
      </c>
      <c r="F396" t="s">
        <v>87</v>
      </c>
    </row>
    <row r="397" spans="1:6" x14ac:dyDescent="0.25">
      <c r="A397" t="s">
        <v>156</v>
      </c>
      <c r="B397" t="s">
        <v>157</v>
      </c>
      <c r="D397">
        <v>36.31</v>
      </c>
      <c r="E397">
        <v>87.571929999999995</v>
      </c>
      <c r="F397" t="s">
        <v>87</v>
      </c>
    </row>
    <row r="398" spans="1:6" x14ac:dyDescent="0.25">
      <c r="A398" t="s">
        <v>156</v>
      </c>
      <c r="B398" t="s">
        <v>157</v>
      </c>
      <c r="D398">
        <v>36.4</v>
      </c>
      <c r="E398">
        <v>87.685266999999996</v>
      </c>
      <c r="F398" t="s">
        <v>87</v>
      </c>
    </row>
    <row r="399" spans="1:6" x14ac:dyDescent="0.25">
      <c r="A399" t="s">
        <v>156</v>
      </c>
      <c r="B399" t="s">
        <v>157</v>
      </c>
      <c r="D399">
        <v>36.44</v>
      </c>
      <c r="E399">
        <v>87.798724000000007</v>
      </c>
      <c r="F399" t="s">
        <v>87</v>
      </c>
    </row>
    <row r="400" spans="1:6" x14ac:dyDescent="0.25">
      <c r="A400" t="s">
        <v>156</v>
      </c>
      <c r="B400" t="s">
        <v>157</v>
      </c>
      <c r="D400">
        <v>36.86</v>
      </c>
      <c r="E400">
        <v>87.798749999999998</v>
      </c>
      <c r="F400" t="s">
        <v>87</v>
      </c>
    </row>
    <row r="401" spans="1:6" x14ac:dyDescent="0.25">
      <c r="A401" t="s">
        <v>156</v>
      </c>
      <c r="B401" t="s">
        <v>157</v>
      </c>
      <c r="D401">
        <v>36.97</v>
      </c>
      <c r="E401">
        <v>87.801851999999997</v>
      </c>
      <c r="F401" t="s">
        <v>87</v>
      </c>
    </row>
    <row r="402" spans="1:6" x14ac:dyDescent="0.25">
      <c r="A402" t="s">
        <v>156</v>
      </c>
      <c r="B402" t="s">
        <v>157</v>
      </c>
      <c r="D402">
        <v>37.159999999999997</v>
      </c>
      <c r="E402">
        <v>87.915188999999998</v>
      </c>
      <c r="F402" t="s">
        <v>87</v>
      </c>
    </row>
    <row r="403" spans="1:6" x14ac:dyDescent="0.25">
      <c r="A403" t="s">
        <v>156</v>
      </c>
      <c r="B403" t="s">
        <v>157</v>
      </c>
      <c r="D403">
        <v>37.659999999999997</v>
      </c>
      <c r="E403">
        <v>87.920384999999996</v>
      </c>
      <c r="F403" t="s">
        <v>87</v>
      </c>
    </row>
    <row r="404" spans="1:6" x14ac:dyDescent="0.25">
      <c r="A404" t="s">
        <v>156</v>
      </c>
      <c r="B404" t="s">
        <v>157</v>
      </c>
      <c r="D404">
        <v>37.950000000000003</v>
      </c>
      <c r="E404">
        <v>87.929169000000002</v>
      </c>
      <c r="F404" t="s">
        <v>87</v>
      </c>
    </row>
    <row r="405" spans="1:6" x14ac:dyDescent="0.25">
      <c r="A405" t="s">
        <v>156</v>
      </c>
      <c r="B405" t="s">
        <v>157</v>
      </c>
      <c r="D405">
        <v>38.25</v>
      </c>
      <c r="E405">
        <v>87.986607000000006</v>
      </c>
      <c r="F405" t="s">
        <v>87</v>
      </c>
    </row>
    <row r="406" spans="1:6" x14ac:dyDescent="0.25">
      <c r="A406" t="s">
        <v>156</v>
      </c>
      <c r="B406" t="s">
        <v>157</v>
      </c>
      <c r="D406">
        <v>38.43</v>
      </c>
      <c r="E406">
        <v>88.087123000000005</v>
      </c>
      <c r="F406" t="s">
        <v>87</v>
      </c>
    </row>
    <row r="407" spans="1:6" x14ac:dyDescent="0.25">
      <c r="A407" t="s">
        <v>156</v>
      </c>
      <c r="B407" t="s">
        <v>157</v>
      </c>
      <c r="D407">
        <v>38.79</v>
      </c>
      <c r="E407">
        <v>88.098544000000004</v>
      </c>
      <c r="F407" t="s">
        <v>87</v>
      </c>
    </row>
    <row r="408" spans="1:6" x14ac:dyDescent="0.25">
      <c r="A408" t="s">
        <v>156</v>
      </c>
      <c r="B408" t="s">
        <v>157</v>
      </c>
      <c r="D408">
        <v>38.93</v>
      </c>
      <c r="E408">
        <v>88.099306999999996</v>
      </c>
      <c r="F408" t="s">
        <v>87</v>
      </c>
    </row>
    <row r="409" spans="1:6" x14ac:dyDescent="0.25">
      <c r="A409" t="s">
        <v>156</v>
      </c>
      <c r="B409" t="s">
        <v>157</v>
      </c>
      <c r="D409">
        <v>39.049999999999997</v>
      </c>
      <c r="E409">
        <v>88.156745000000001</v>
      </c>
      <c r="F409" t="s">
        <v>87</v>
      </c>
    </row>
    <row r="410" spans="1:6" x14ac:dyDescent="0.25">
      <c r="A410" t="s">
        <v>156</v>
      </c>
      <c r="B410" t="s">
        <v>157</v>
      </c>
      <c r="D410">
        <v>39.270000000000003</v>
      </c>
      <c r="E410">
        <v>88.214183000000006</v>
      </c>
      <c r="F410" t="s">
        <v>87</v>
      </c>
    </row>
    <row r="411" spans="1:6" x14ac:dyDescent="0.25">
      <c r="A411" t="s">
        <v>156</v>
      </c>
      <c r="B411" t="s">
        <v>157</v>
      </c>
      <c r="D411">
        <v>39.44</v>
      </c>
      <c r="E411">
        <v>88.247452999999993</v>
      </c>
      <c r="F411" t="s">
        <v>87</v>
      </c>
    </row>
    <row r="412" spans="1:6" x14ac:dyDescent="0.25">
      <c r="A412" t="s">
        <v>156</v>
      </c>
      <c r="B412" t="s">
        <v>157</v>
      </c>
      <c r="D412">
        <v>39.5</v>
      </c>
      <c r="E412">
        <v>88.248215999999999</v>
      </c>
      <c r="F412" t="s">
        <v>87</v>
      </c>
    </row>
    <row r="413" spans="1:6" x14ac:dyDescent="0.25">
      <c r="A413" t="s">
        <v>156</v>
      </c>
      <c r="B413" t="s">
        <v>157</v>
      </c>
      <c r="D413">
        <v>39.58</v>
      </c>
      <c r="E413">
        <v>88.254176999999999</v>
      </c>
      <c r="F413" t="s">
        <v>87</v>
      </c>
    </row>
    <row r="414" spans="1:6" x14ac:dyDescent="0.25">
      <c r="A414" t="s">
        <v>156</v>
      </c>
      <c r="B414" t="s">
        <v>157</v>
      </c>
      <c r="D414">
        <v>39.869999999999997</v>
      </c>
      <c r="E414">
        <v>88.354692999999997</v>
      </c>
      <c r="F414" t="s">
        <v>87</v>
      </c>
    </row>
    <row r="415" spans="1:6" x14ac:dyDescent="0.25">
      <c r="A415" t="s">
        <v>156</v>
      </c>
      <c r="B415" t="s">
        <v>157</v>
      </c>
      <c r="D415">
        <v>40.450000000000003</v>
      </c>
      <c r="E415">
        <v>88.359888999999995</v>
      </c>
      <c r="F415" t="s">
        <v>87</v>
      </c>
    </row>
    <row r="416" spans="1:6" x14ac:dyDescent="0.25">
      <c r="A416" t="s">
        <v>156</v>
      </c>
      <c r="B416" t="s">
        <v>157</v>
      </c>
      <c r="D416">
        <v>40.56</v>
      </c>
      <c r="E416">
        <v>88.361378000000002</v>
      </c>
      <c r="F416" t="s">
        <v>87</v>
      </c>
    </row>
    <row r="417" spans="1:6" x14ac:dyDescent="0.25">
      <c r="A417" t="s">
        <v>156</v>
      </c>
      <c r="B417" t="s">
        <v>157</v>
      </c>
      <c r="D417">
        <v>40.950000000000003</v>
      </c>
      <c r="E417">
        <v>88.367813999999996</v>
      </c>
      <c r="F417" t="s">
        <v>87</v>
      </c>
    </row>
    <row r="418" spans="1:6" x14ac:dyDescent="0.25">
      <c r="A418" t="s">
        <v>156</v>
      </c>
      <c r="B418" t="s">
        <v>157</v>
      </c>
      <c r="D418">
        <v>41.3</v>
      </c>
      <c r="E418">
        <v>88.373009999999994</v>
      </c>
      <c r="F418" t="s">
        <v>87</v>
      </c>
    </row>
    <row r="419" spans="1:6" x14ac:dyDescent="0.25">
      <c r="A419" t="s">
        <v>156</v>
      </c>
      <c r="B419" t="s">
        <v>157</v>
      </c>
      <c r="D419">
        <v>41.53</v>
      </c>
      <c r="E419">
        <v>88.378822</v>
      </c>
      <c r="F419" t="s">
        <v>87</v>
      </c>
    </row>
    <row r="420" spans="1:6" x14ac:dyDescent="0.25">
      <c r="A420" t="s">
        <v>156</v>
      </c>
      <c r="B420" t="s">
        <v>157</v>
      </c>
      <c r="D420">
        <v>41.77</v>
      </c>
      <c r="E420">
        <v>88.384634000000005</v>
      </c>
      <c r="F420" t="s">
        <v>87</v>
      </c>
    </row>
    <row r="421" spans="1:6" x14ac:dyDescent="0.25">
      <c r="A421" t="s">
        <v>156</v>
      </c>
      <c r="B421" t="s">
        <v>157</v>
      </c>
      <c r="D421">
        <v>42.1</v>
      </c>
      <c r="E421">
        <v>88.402343000000002</v>
      </c>
      <c r="F421" t="s">
        <v>87</v>
      </c>
    </row>
    <row r="422" spans="1:6" x14ac:dyDescent="0.25">
      <c r="A422" t="s">
        <v>156</v>
      </c>
      <c r="B422" t="s">
        <v>157</v>
      </c>
      <c r="D422">
        <v>42.11</v>
      </c>
      <c r="E422">
        <v>88.402388999999999</v>
      </c>
      <c r="F422" t="s">
        <v>87</v>
      </c>
    </row>
    <row r="423" spans="1:6" x14ac:dyDescent="0.25">
      <c r="A423" t="s">
        <v>156</v>
      </c>
      <c r="B423" t="s">
        <v>157</v>
      </c>
      <c r="D423">
        <v>42.16</v>
      </c>
      <c r="E423">
        <v>88.410758000000001</v>
      </c>
      <c r="F423" t="s">
        <v>87</v>
      </c>
    </row>
    <row r="424" spans="1:6" x14ac:dyDescent="0.25">
      <c r="A424" t="s">
        <v>156</v>
      </c>
      <c r="B424" t="s">
        <v>157</v>
      </c>
      <c r="D424">
        <v>42.65</v>
      </c>
      <c r="E424">
        <v>88.416569999999993</v>
      </c>
      <c r="F424" t="s">
        <v>87</v>
      </c>
    </row>
    <row r="425" spans="1:6" x14ac:dyDescent="0.25">
      <c r="A425" t="s">
        <v>156</v>
      </c>
      <c r="B425" t="s">
        <v>157</v>
      </c>
      <c r="D425">
        <v>42.95</v>
      </c>
      <c r="E425">
        <v>88.421766000000005</v>
      </c>
      <c r="F425" t="s">
        <v>87</v>
      </c>
    </row>
    <row r="426" spans="1:6" x14ac:dyDescent="0.25">
      <c r="A426" t="s">
        <v>156</v>
      </c>
      <c r="B426" t="s">
        <v>157</v>
      </c>
      <c r="D426">
        <v>43.29</v>
      </c>
      <c r="E426">
        <v>88.423507000000001</v>
      </c>
      <c r="F426" t="s">
        <v>87</v>
      </c>
    </row>
    <row r="427" spans="1:6" x14ac:dyDescent="0.25">
      <c r="A427" t="s">
        <v>156</v>
      </c>
      <c r="B427" t="s">
        <v>157</v>
      </c>
      <c r="D427">
        <v>44.19</v>
      </c>
      <c r="E427">
        <v>88.427211999999997</v>
      </c>
      <c r="F427" t="s">
        <v>87</v>
      </c>
    </row>
    <row r="428" spans="1:6" x14ac:dyDescent="0.25">
      <c r="A428" t="s">
        <v>156</v>
      </c>
      <c r="B428" t="s">
        <v>157</v>
      </c>
      <c r="D428">
        <v>45.04</v>
      </c>
      <c r="E428">
        <v>88.477841999999995</v>
      </c>
      <c r="F428" t="s">
        <v>87</v>
      </c>
    </row>
    <row r="429" spans="1:6" x14ac:dyDescent="0.25">
      <c r="A429" t="s">
        <v>156</v>
      </c>
      <c r="B429" t="s">
        <v>157</v>
      </c>
      <c r="D429">
        <v>45.2</v>
      </c>
      <c r="E429">
        <v>88.486626000000001</v>
      </c>
      <c r="F429" t="s">
        <v>87</v>
      </c>
    </row>
    <row r="430" spans="1:6" x14ac:dyDescent="0.25">
      <c r="A430" t="s">
        <v>156</v>
      </c>
      <c r="B430" t="s">
        <v>157</v>
      </c>
      <c r="D430">
        <v>45.24</v>
      </c>
      <c r="E430">
        <v>88.498047</v>
      </c>
      <c r="F430" t="s">
        <v>87</v>
      </c>
    </row>
    <row r="431" spans="1:6" x14ac:dyDescent="0.25">
      <c r="A431" t="s">
        <v>156</v>
      </c>
      <c r="B431" t="s">
        <v>157</v>
      </c>
      <c r="D431">
        <v>45.55</v>
      </c>
      <c r="E431">
        <v>88.499994999999998</v>
      </c>
      <c r="F431" t="s">
        <v>87</v>
      </c>
    </row>
    <row r="432" spans="1:6" x14ac:dyDescent="0.25">
      <c r="A432" t="s">
        <v>156</v>
      </c>
      <c r="B432" t="s">
        <v>157</v>
      </c>
      <c r="D432">
        <v>45.61</v>
      </c>
      <c r="E432">
        <v>88.505523999999994</v>
      </c>
      <c r="F432" t="s">
        <v>87</v>
      </c>
    </row>
    <row r="433" spans="1:6" x14ac:dyDescent="0.25">
      <c r="A433" t="s">
        <v>156</v>
      </c>
      <c r="B433" t="s">
        <v>157</v>
      </c>
      <c r="D433">
        <v>46.37</v>
      </c>
      <c r="E433">
        <v>88.506186999999997</v>
      </c>
      <c r="F433" t="s">
        <v>87</v>
      </c>
    </row>
    <row r="434" spans="1:6" x14ac:dyDescent="0.25">
      <c r="A434" t="s">
        <v>156</v>
      </c>
      <c r="B434" t="s">
        <v>157</v>
      </c>
      <c r="D434">
        <v>46.38</v>
      </c>
      <c r="E434">
        <v>88.606825000000001</v>
      </c>
      <c r="F434" t="s">
        <v>87</v>
      </c>
    </row>
    <row r="435" spans="1:6" x14ac:dyDescent="0.25">
      <c r="A435" t="s">
        <v>156</v>
      </c>
      <c r="B435" t="s">
        <v>157</v>
      </c>
      <c r="D435">
        <v>46.64</v>
      </c>
      <c r="E435">
        <v>88.606907000000007</v>
      </c>
      <c r="F435" t="s">
        <v>87</v>
      </c>
    </row>
    <row r="436" spans="1:6" x14ac:dyDescent="0.25">
      <c r="A436" t="s">
        <v>156</v>
      </c>
      <c r="B436" t="s">
        <v>157</v>
      </c>
      <c r="D436">
        <v>47.29</v>
      </c>
      <c r="E436">
        <v>88.606979999999993</v>
      </c>
      <c r="F436" t="s">
        <v>87</v>
      </c>
    </row>
    <row r="437" spans="1:6" x14ac:dyDescent="0.25">
      <c r="A437" t="s">
        <v>156</v>
      </c>
      <c r="B437" t="s">
        <v>157</v>
      </c>
      <c r="D437">
        <v>47.56</v>
      </c>
      <c r="E437">
        <v>88.623946000000004</v>
      </c>
      <c r="F437" t="s">
        <v>87</v>
      </c>
    </row>
    <row r="438" spans="1:6" x14ac:dyDescent="0.25">
      <c r="A438" t="s">
        <v>156</v>
      </c>
      <c r="B438" t="s">
        <v>157</v>
      </c>
      <c r="D438">
        <v>47.68</v>
      </c>
      <c r="E438">
        <v>88.657216000000005</v>
      </c>
      <c r="F438" t="s">
        <v>87</v>
      </c>
    </row>
    <row r="439" spans="1:6" x14ac:dyDescent="0.25">
      <c r="A439" t="s">
        <v>156</v>
      </c>
      <c r="B439" t="s">
        <v>157</v>
      </c>
      <c r="D439">
        <v>47.9</v>
      </c>
      <c r="E439">
        <v>88.660318000000004</v>
      </c>
      <c r="F439" t="s">
        <v>87</v>
      </c>
    </row>
    <row r="440" spans="1:6" x14ac:dyDescent="0.25">
      <c r="A440" t="s">
        <v>156</v>
      </c>
      <c r="B440" t="s">
        <v>157</v>
      </c>
      <c r="D440">
        <v>48.45</v>
      </c>
      <c r="E440">
        <v>88.666753999999997</v>
      </c>
      <c r="F440" t="s">
        <v>87</v>
      </c>
    </row>
    <row r="441" spans="1:6" x14ac:dyDescent="0.25">
      <c r="A441" t="s">
        <v>156</v>
      </c>
      <c r="B441" t="s">
        <v>157</v>
      </c>
      <c r="D441">
        <v>48.91</v>
      </c>
      <c r="E441">
        <v>88.669855999999996</v>
      </c>
      <c r="F441" t="s">
        <v>87</v>
      </c>
    </row>
    <row r="442" spans="1:6" x14ac:dyDescent="0.25">
      <c r="A442" t="s">
        <v>156</v>
      </c>
      <c r="B442" t="s">
        <v>157</v>
      </c>
      <c r="D442">
        <v>49.04</v>
      </c>
      <c r="E442">
        <v>88.671529000000007</v>
      </c>
      <c r="F442" t="s">
        <v>87</v>
      </c>
    </row>
    <row r="443" spans="1:6" x14ac:dyDescent="0.25">
      <c r="A443" t="s">
        <v>156</v>
      </c>
      <c r="B443" t="s">
        <v>157</v>
      </c>
      <c r="D443">
        <v>49.16</v>
      </c>
      <c r="E443">
        <v>88.677965</v>
      </c>
      <c r="F443" t="s">
        <v>87</v>
      </c>
    </row>
    <row r="444" spans="1:6" x14ac:dyDescent="0.25">
      <c r="A444" t="s">
        <v>156</v>
      </c>
      <c r="B444" t="s">
        <v>157</v>
      </c>
      <c r="D444">
        <v>49.17</v>
      </c>
      <c r="E444">
        <v>88.686749000000006</v>
      </c>
      <c r="F444" t="s">
        <v>87</v>
      </c>
    </row>
    <row r="445" spans="1:6" x14ac:dyDescent="0.25">
      <c r="A445" t="s">
        <v>156</v>
      </c>
      <c r="B445" t="s">
        <v>157</v>
      </c>
      <c r="D445">
        <v>49.8</v>
      </c>
      <c r="E445">
        <v>88.787265000000005</v>
      </c>
      <c r="F445" t="s">
        <v>87</v>
      </c>
    </row>
    <row r="446" spans="1:6" x14ac:dyDescent="0.25">
      <c r="A446" t="s">
        <v>156</v>
      </c>
      <c r="B446" t="s">
        <v>157</v>
      </c>
      <c r="D446">
        <v>49.81</v>
      </c>
      <c r="E446">
        <v>88.787329</v>
      </c>
      <c r="F446" t="s">
        <v>87</v>
      </c>
    </row>
    <row r="447" spans="1:6" x14ac:dyDescent="0.25">
      <c r="A447" t="s">
        <v>156</v>
      </c>
      <c r="B447" t="s">
        <v>157</v>
      </c>
      <c r="D447">
        <v>50.2</v>
      </c>
      <c r="E447">
        <v>88.796113000000005</v>
      </c>
      <c r="F447" t="s">
        <v>87</v>
      </c>
    </row>
    <row r="448" spans="1:6" x14ac:dyDescent="0.25">
      <c r="A448" t="s">
        <v>156</v>
      </c>
      <c r="B448" t="s">
        <v>157</v>
      </c>
      <c r="D448">
        <v>50.21</v>
      </c>
      <c r="E448">
        <v>88.796116999999995</v>
      </c>
      <c r="F448" t="s">
        <v>87</v>
      </c>
    </row>
    <row r="449" spans="1:6" x14ac:dyDescent="0.25">
      <c r="A449" t="s">
        <v>156</v>
      </c>
      <c r="B449" t="s">
        <v>157</v>
      </c>
      <c r="D449">
        <v>50.27</v>
      </c>
      <c r="E449">
        <v>88.807537999999994</v>
      </c>
      <c r="F449" t="s">
        <v>87</v>
      </c>
    </row>
    <row r="450" spans="1:6" x14ac:dyDescent="0.25">
      <c r="A450" t="s">
        <v>156</v>
      </c>
      <c r="B450" t="s">
        <v>157</v>
      </c>
      <c r="D450">
        <v>50.44</v>
      </c>
      <c r="E450">
        <v>88.808301</v>
      </c>
      <c r="F450" t="s">
        <v>87</v>
      </c>
    </row>
    <row r="451" spans="1:6" x14ac:dyDescent="0.25">
      <c r="A451" t="s">
        <v>156</v>
      </c>
      <c r="B451" t="s">
        <v>157</v>
      </c>
      <c r="D451">
        <v>50.84</v>
      </c>
      <c r="E451">
        <v>88.908816999999999</v>
      </c>
      <c r="F451" t="s">
        <v>87</v>
      </c>
    </row>
    <row r="452" spans="1:6" x14ac:dyDescent="0.25">
      <c r="A452" t="s">
        <v>156</v>
      </c>
      <c r="B452" t="s">
        <v>157</v>
      </c>
      <c r="D452">
        <v>51.09</v>
      </c>
      <c r="E452">
        <v>88.912677000000002</v>
      </c>
      <c r="F452" t="s">
        <v>87</v>
      </c>
    </row>
    <row r="453" spans="1:6" x14ac:dyDescent="0.25">
      <c r="A453" t="s">
        <v>156</v>
      </c>
      <c r="B453" t="s">
        <v>157</v>
      </c>
      <c r="D453">
        <v>51.1</v>
      </c>
      <c r="E453">
        <v>88.945947000000004</v>
      </c>
      <c r="F453" t="s">
        <v>87</v>
      </c>
    </row>
    <row r="454" spans="1:6" x14ac:dyDescent="0.25">
      <c r="A454" t="s">
        <v>156</v>
      </c>
      <c r="B454" t="s">
        <v>157</v>
      </c>
      <c r="D454">
        <v>51.32</v>
      </c>
      <c r="E454">
        <v>88.957368000000002</v>
      </c>
      <c r="F454" t="s">
        <v>87</v>
      </c>
    </row>
    <row r="455" spans="1:6" x14ac:dyDescent="0.25">
      <c r="A455" t="s">
        <v>156</v>
      </c>
      <c r="B455" t="s">
        <v>157</v>
      </c>
      <c r="D455">
        <v>51.47</v>
      </c>
      <c r="E455">
        <v>88.961072999999999</v>
      </c>
      <c r="F455" t="s">
        <v>87</v>
      </c>
    </row>
    <row r="456" spans="1:6" x14ac:dyDescent="0.25">
      <c r="A456" t="s">
        <v>156</v>
      </c>
      <c r="B456" t="s">
        <v>157</v>
      </c>
      <c r="D456">
        <v>51.5</v>
      </c>
      <c r="E456">
        <v>88.961836000000005</v>
      </c>
      <c r="F456" t="s">
        <v>87</v>
      </c>
    </row>
    <row r="457" spans="1:6" x14ac:dyDescent="0.25">
      <c r="A457" t="s">
        <v>156</v>
      </c>
      <c r="B457" t="s">
        <v>157</v>
      </c>
      <c r="D457">
        <v>51.63</v>
      </c>
      <c r="E457">
        <v>88.970619999999997</v>
      </c>
      <c r="F457" t="s">
        <v>87</v>
      </c>
    </row>
    <row r="458" spans="1:6" x14ac:dyDescent="0.25">
      <c r="A458" t="s">
        <v>156</v>
      </c>
      <c r="B458" t="s">
        <v>157</v>
      </c>
      <c r="D458">
        <v>51.81</v>
      </c>
      <c r="E458">
        <v>88.982040999999995</v>
      </c>
      <c r="F458" t="s">
        <v>87</v>
      </c>
    </row>
    <row r="459" spans="1:6" x14ac:dyDescent="0.25">
      <c r="A459" t="s">
        <v>156</v>
      </c>
      <c r="B459" t="s">
        <v>157</v>
      </c>
      <c r="D459">
        <v>52.17</v>
      </c>
      <c r="E459">
        <v>89.015310999999997</v>
      </c>
      <c r="F459" t="s">
        <v>87</v>
      </c>
    </row>
    <row r="460" spans="1:6" x14ac:dyDescent="0.25">
      <c r="A460" t="s">
        <v>156</v>
      </c>
      <c r="B460" t="s">
        <v>157</v>
      </c>
      <c r="D460">
        <v>52.61</v>
      </c>
      <c r="E460">
        <v>89.020840000000007</v>
      </c>
      <c r="F460" t="s">
        <v>87</v>
      </c>
    </row>
    <row r="461" spans="1:6" x14ac:dyDescent="0.25">
      <c r="A461" t="s">
        <v>156</v>
      </c>
      <c r="B461" t="s">
        <v>157</v>
      </c>
      <c r="D461">
        <v>52.92</v>
      </c>
      <c r="E461">
        <v>89.024545000000003</v>
      </c>
      <c r="F461" t="s">
        <v>87</v>
      </c>
    </row>
    <row r="462" spans="1:6" x14ac:dyDescent="0.25">
      <c r="A462" t="s">
        <v>156</v>
      </c>
      <c r="B462" t="s">
        <v>157</v>
      </c>
      <c r="D462">
        <v>54.36</v>
      </c>
      <c r="E462">
        <v>89.057815000000005</v>
      </c>
      <c r="F462" t="s">
        <v>87</v>
      </c>
    </row>
    <row r="463" spans="1:6" x14ac:dyDescent="0.25">
      <c r="A463" t="s">
        <v>156</v>
      </c>
      <c r="B463" t="s">
        <v>157</v>
      </c>
      <c r="D463">
        <v>54.4</v>
      </c>
      <c r="E463">
        <v>89.063845000000001</v>
      </c>
      <c r="F463" t="s">
        <v>87</v>
      </c>
    </row>
    <row r="464" spans="1:6" x14ac:dyDescent="0.25">
      <c r="A464" t="s">
        <v>156</v>
      </c>
      <c r="B464" t="s">
        <v>157</v>
      </c>
      <c r="D464">
        <v>54.55</v>
      </c>
      <c r="E464">
        <v>89.081553999999997</v>
      </c>
      <c r="F464" t="s">
        <v>87</v>
      </c>
    </row>
    <row r="465" spans="1:6" x14ac:dyDescent="0.25">
      <c r="A465" t="s">
        <v>156</v>
      </c>
      <c r="B465" t="s">
        <v>157</v>
      </c>
      <c r="D465">
        <v>55.7</v>
      </c>
      <c r="E465">
        <v>89.099262999999993</v>
      </c>
      <c r="F465" t="s">
        <v>87</v>
      </c>
    </row>
    <row r="466" spans="1:6" x14ac:dyDescent="0.25">
      <c r="A466" t="s">
        <v>156</v>
      </c>
      <c r="B466" t="s">
        <v>157</v>
      </c>
      <c r="D466">
        <v>56.64</v>
      </c>
      <c r="E466">
        <v>89.100866999999994</v>
      </c>
      <c r="F466" t="s">
        <v>87</v>
      </c>
    </row>
    <row r="467" spans="1:6" x14ac:dyDescent="0.25">
      <c r="A467" t="s">
        <v>156</v>
      </c>
      <c r="B467" t="s">
        <v>157</v>
      </c>
      <c r="D467">
        <v>57.04</v>
      </c>
      <c r="E467">
        <v>89.111677999999998</v>
      </c>
      <c r="F467" t="s">
        <v>87</v>
      </c>
    </row>
    <row r="468" spans="1:6" x14ac:dyDescent="0.25">
      <c r="A468" t="s">
        <v>156</v>
      </c>
      <c r="B468" t="s">
        <v>157</v>
      </c>
      <c r="D468">
        <v>57.15</v>
      </c>
      <c r="E468">
        <v>89.115538000000001</v>
      </c>
      <c r="F468" t="s">
        <v>87</v>
      </c>
    </row>
    <row r="469" spans="1:6" x14ac:dyDescent="0.25">
      <c r="A469" t="s">
        <v>156</v>
      </c>
      <c r="B469" t="s">
        <v>157</v>
      </c>
      <c r="D469">
        <v>58.22</v>
      </c>
      <c r="E469">
        <v>89.115707999999998</v>
      </c>
      <c r="F469" t="s">
        <v>87</v>
      </c>
    </row>
    <row r="470" spans="1:6" x14ac:dyDescent="0.25">
      <c r="A470" t="s">
        <v>156</v>
      </c>
      <c r="B470" t="s">
        <v>157</v>
      </c>
      <c r="D470">
        <v>58.29</v>
      </c>
      <c r="E470">
        <v>89.117091000000002</v>
      </c>
      <c r="F470" t="s">
        <v>87</v>
      </c>
    </row>
    <row r="471" spans="1:6" x14ac:dyDescent="0.25">
      <c r="A471" t="s">
        <v>156</v>
      </c>
      <c r="B471" t="s">
        <v>157</v>
      </c>
      <c r="D471">
        <v>58.74</v>
      </c>
      <c r="E471">
        <v>89.118809999999996</v>
      </c>
      <c r="F471" t="s">
        <v>87</v>
      </c>
    </row>
    <row r="472" spans="1:6" x14ac:dyDescent="0.25">
      <c r="A472" t="s">
        <v>156</v>
      </c>
      <c r="B472" t="s">
        <v>157</v>
      </c>
      <c r="D472">
        <v>59.09</v>
      </c>
      <c r="E472">
        <v>89.124339000000006</v>
      </c>
      <c r="F472" t="s">
        <v>87</v>
      </c>
    </row>
    <row r="473" spans="1:6" x14ac:dyDescent="0.25">
      <c r="A473" t="s">
        <v>156</v>
      </c>
      <c r="B473" t="s">
        <v>157</v>
      </c>
      <c r="D473">
        <v>60.33</v>
      </c>
      <c r="E473">
        <v>89.129868000000002</v>
      </c>
      <c r="F473" t="s">
        <v>87</v>
      </c>
    </row>
    <row r="474" spans="1:6" x14ac:dyDescent="0.25">
      <c r="A474" t="s">
        <v>156</v>
      </c>
      <c r="B474" t="s">
        <v>157</v>
      </c>
      <c r="D474">
        <v>60.34</v>
      </c>
      <c r="E474">
        <v>89.135396999999998</v>
      </c>
      <c r="F474" t="s">
        <v>87</v>
      </c>
    </row>
    <row r="475" spans="1:6" x14ac:dyDescent="0.25">
      <c r="A475" t="s">
        <v>156</v>
      </c>
      <c r="B475" t="s">
        <v>157</v>
      </c>
      <c r="D475">
        <v>61.28</v>
      </c>
      <c r="E475">
        <v>89.135469999999998</v>
      </c>
      <c r="F475" t="s">
        <v>87</v>
      </c>
    </row>
    <row r="476" spans="1:6" x14ac:dyDescent="0.25">
      <c r="A476" t="s">
        <v>156</v>
      </c>
      <c r="B476" t="s">
        <v>157</v>
      </c>
      <c r="D476">
        <v>61.72</v>
      </c>
      <c r="E476">
        <v>89.135496000000003</v>
      </c>
      <c r="F476" t="s">
        <v>87</v>
      </c>
    </row>
    <row r="477" spans="1:6" x14ac:dyDescent="0.25">
      <c r="A477" t="s">
        <v>156</v>
      </c>
      <c r="B477" t="s">
        <v>157</v>
      </c>
      <c r="D477">
        <v>61.86</v>
      </c>
      <c r="E477">
        <v>89.143506000000002</v>
      </c>
      <c r="F477" t="s">
        <v>87</v>
      </c>
    </row>
    <row r="478" spans="1:6" x14ac:dyDescent="0.25">
      <c r="A478" t="s">
        <v>156</v>
      </c>
      <c r="B478" t="s">
        <v>157</v>
      </c>
      <c r="D478">
        <v>62.03</v>
      </c>
      <c r="E478">
        <v>89.149535999999998</v>
      </c>
      <c r="F478" t="s">
        <v>87</v>
      </c>
    </row>
    <row r="479" spans="1:6" x14ac:dyDescent="0.25">
      <c r="A479" t="s">
        <v>156</v>
      </c>
      <c r="B479" t="s">
        <v>157</v>
      </c>
      <c r="D479">
        <v>62.57</v>
      </c>
      <c r="E479">
        <v>89.149608999999998</v>
      </c>
      <c r="F479" t="s">
        <v>87</v>
      </c>
    </row>
    <row r="480" spans="1:6" x14ac:dyDescent="0.25">
      <c r="A480" t="s">
        <v>156</v>
      </c>
      <c r="B480" t="s">
        <v>157</v>
      </c>
      <c r="D480">
        <v>62.78</v>
      </c>
      <c r="E480">
        <v>89.156045000000006</v>
      </c>
      <c r="F480" t="s">
        <v>87</v>
      </c>
    </row>
    <row r="481" spans="1:6" x14ac:dyDescent="0.25">
      <c r="A481" t="s">
        <v>156</v>
      </c>
      <c r="B481" t="s">
        <v>157</v>
      </c>
      <c r="D481">
        <v>63.54</v>
      </c>
      <c r="E481">
        <v>89.157718000000003</v>
      </c>
      <c r="F481" t="s">
        <v>87</v>
      </c>
    </row>
    <row r="482" spans="1:6" x14ac:dyDescent="0.25">
      <c r="A482" t="s">
        <v>156</v>
      </c>
      <c r="B482" t="s">
        <v>157</v>
      </c>
      <c r="D482">
        <v>64.099999999999994</v>
      </c>
      <c r="E482">
        <v>89.164153999999996</v>
      </c>
      <c r="F482" t="s">
        <v>87</v>
      </c>
    </row>
    <row r="483" spans="1:6" x14ac:dyDescent="0.25">
      <c r="A483" t="s">
        <v>156</v>
      </c>
      <c r="B483" t="s">
        <v>157</v>
      </c>
      <c r="D483">
        <v>64.88</v>
      </c>
      <c r="E483">
        <v>89.165826999999993</v>
      </c>
      <c r="F483" t="s">
        <v>87</v>
      </c>
    </row>
    <row r="484" spans="1:6" x14ac:dyDescent="0.25">
      <c r="A484" t="s">
        <v>156</v>
      </c>
      <c r="B484" t="s">
        <v>157</v>
      </c>
      <c r="D484">
        <v>66.33</v>
      </c>
      <c r="E484">
        <v>89.166489999999996</v>
      </c>
      <c r="F484" t="s">
        <v>87</v>
      </c>
    </row>
    <row r="485" spans="1:6" x14ac:dyDescent="0.25">
      <c r="A485" t="s">
        <v>156</v>
      </c>
      <c r="B485" t="s">
        <v>157</v>
      </c>
      <c r="D485">
        <v>66.7</v>
      </c>
      <c r="E485">
        <v>89.170195000000007</v>
      </c>
      <c r="F485" t="s">
        <v>87</v>
      </c>
    </row>
    <row r="486" spans="1:6" x14ac:dyDescent="0.25">
      <c r="A486" t="s">
        <v>156</v>
      </c>
      <c r="B486" t="s">
        <v>157</v>
      </c>
      <c r="D486">
        <v>67.64</v>
      </c>
      <c r="E486">
        <v>89.220825000000005</v>
      </c>
      <c r="F486" t="s">
        <v>87</v>
      </c>
    </row>
    <row r="487" spans="1:6" x14ac:dyDescent="0.25">
      <c r="A487" t="s">
        <v>156</v>
      </c>
      <c r="B487" t="s">
        <v>157</v>
      </c>
      <c r="D487">
        <v>67.69</v>
      </c>
      <c r="E487">
        <v>89.222429000000005</v>
      </c>
      <c r="F487" t="s">
        <v>87</v>
      </c>
    </row>
    <row r="488" spans="1:6" x14ac:dyDescent="0.25">
      <c r="A488" t="s">
        <v>156</v>
      </c>
      <c r="B488" t="s">
        <v>157</v>
      </c>
      <c r="D488">
        <v>68.09</v>
      </c>
      <c r="E488">
        <v>89.226134000000002</v>
      </c>
      <c r="F488" t="s">
        <v>87</v>
      </c>
    </row>
    <row r="489" spans="1:6" x14ac:dyDescent="0.25">
      <c r="A489" t="s">
        <v>156</v>
      </c>
      <c r="B489" t="s">
        <v>157</v>
      </c>
      <c r="D489">
        <v>69.27</v>
      </c>
      <c r="E489">
        <v>89.276764</v>
      </c>
      <c r="F489" t="s">
        <v>87</v>
      </c>
    </row>
    <row r="490" spans="1:6" x14ac:dyDescent="0.25">
      <c r="A490" t="s">
        <v>156</v>
      </c>
      <c r="B490" t="s">
        <v>157</v>
      </c>
      <c r="D490">
        <v>71.55</v>
      </c>
      <c r="E490">
        <v>89.280624000000003</v>
      </c>
      <c r="F490" t="s">
        <v>87</v>
      </c>
    </row>
    <row r="491" spans="1:6" x14ac:dyDescent="0.25">
      <c r="A491" t="s">
        <v>156</v>
      </c>
      <c r="B491" t="s">
        <v>157</v>
      </c>
      <c r="D491">
        <v>73.69</v>
      </c>
      <c r="E491">
        <v>89.280705999999995</v>
      </c>
      <c r="F491" t="s">
        <v>87</v>
      </c>
    </row>
    <row r="492" spans="1:6" x14ac:dyDescent="0.25">
      <c r="A492" t="s">
        <v>156</v>
      </c>
      <c r="B492" t="s">
        <v>157</v>
      </c>
      <c r="D492">
        <v>74.05</v>
      </c>
      <c r="E492">
        <v>89.284565999999998</v>
      </c>
      <c r="F492" t="s">
        <v>87</v>
      </c>
    </row>
    <row r="493" spans="1:6" x14ac:dyDescent="0.25">
      <c r="A493" t="s">
        <v>156</v>
      </c>
      <c r="B493" t="s">
        <v>157</v>
      </c>
      <c r="D493">
        <v>75.069999999999993</v>
      </c>
      <c r="E493">
        <v>89.295377000000002</v>
      </c>
      <c r="F493" t="s">
        <v>87</v>
      </c>
    </row>
    <row r="494" spans="1:6" x14ac:dyDescent="0.25">
      <c r="A494" t="s">
        <v>156</v>
      </c>
      <c r="B494" t="s">
        <v>157</v>
      </c>
      <c r="D494">
        <v>75.52</v>
      </c>
      <c r="E494">
        <v>89.296760000000006</v>
      </c>
      <c r="F494" t="s">
        <v>87</v>
      </c>
    </row>
    <row r="495" spans="1:6" x14ac:dyDescent="0.25">
      <c r="A495" t="s">
        <v>156</v>
      </c>
      <c r="B495" t="s">
        <v>157</v>
      </c>
      <c r="D495">
        <v>75.61</v>
      </c>
      <c r="E495">
        <v>89.300619999999995</v>
      </c>
      <c r="F495" t="s">
        <v>87</v>
      </c>
    </row>
    <row r="496" spans="1:6" x14ac:dyDescent="0.25">
      <c r="A496" t="s">
        <v>156</v>
      </c>
      <c r="B496" t="s">
        <v>157</v>
      </c>
      <c r="D496">
        <v>76.61</v>
      </c>
      <c r="E496">
        <v>89.306650000000005</v>
      </c>
      <c r="F496" t="s">
        <v>87</v>
      </c>
    </row>
    <row r="497" spans="1:6" x14ac:dyDescent="0.25">
      <c r="A497" t="s">
        <v>156</v>
      </c>
      <c r="B497" t="s">
        <v>157</v>
      </c>
      <c r="D497">
        <v>77.11</v>
      </c>
      <c r="E497">
        <v>89.308032999999995</v>
      </c>
      <c r="F497" t="s">
        <v>87</v>
      </c>
    </row>
    <row r="498" spans="1:6" x14ac:dyDescent="0.25">
      <c r="A498" t="s">
        <v>156</v>
      </c>
      <c r="B498" t="s">
        <v>157</v>
      </c>
      <c r="D498">
        <v>80.38</v>
      </c>
      <c r="E498">
        <v>89.314063000000004</v>
      </c>
      <c r="F498" t="s">
        <v>87</v>
      </c>
    </row>
    <row r="499" spans="1:6" x14ac:dyDescent="0.25">
      <c r="A499" t="s">
        <v>156</v>
      </c>
      <c r="B499" t="s">
        <v>157</v>
      </c>
      <c r="D499">
        <v>80.73</v>
      </c>
      <c r="E499">
        <v>89.364693000000003</v>
      </c>
      <c r="F499" t="s">
        <v>87</v>
      </c>
    </row>
    <row r="500" spans="1:6" x14ac:dyDescent="0.25">
      <c r="A500" t="s">
        <v>156</v>
      </c>
      <c r="B500" t="s">
        <v>157</v>
      </c>
      <c r="D500">
        <v>80.88</v>
      </c>
      <c r="E500">
        <v>89.366297000000003</v>
      </c>
      <c r="F500" t="s">
        <v>87</v>
      </c>
    </row>
    <row r="501" spans="1:6" x14ac:dyDescent="0.25">
      <c r="A501" t="s">
        <v>156</v>
      </c>
      <c r="B501" t="s">
        <v>157</v>
      </c>
      <c r="D501">
        <v>81.239999999999995</v>
      </c>
      <c r="E501">
        <v>89.370157000000006</v>
      </c>
      <c r="F501" t="s">
        <v>87</v>
      </c>
    </row>
    <row r="502" spans="1:6" x14ac:dyDescent="0.25">
      <c r="A502" t="s">
        <v>156</v>
      </c>
      <c r="B502" t="s">
        <v>157</v>
      </c>
      <c r="D502">
        <v>81.900000000000006</v>
      </c>
      <c r="E502">
        <v>89.378167000000005</v>
      </c>
      <c r="F502" t="s">
        <v>87</v>
      </c>
    </row>
    <row r="503" spans="1:6" x14ac:dyDescent="0.25">
      <c r="A503" t="s">
        <v>156</v>
      </c>
      <c r="B503" t="s">
        <v>157</v>
      </c>
      <c r="D503">
        <v>82.07</v>
      </c>
      <c r="E503">
        <v>89.384197</v>
      </c>
      <c r="F503" t="s">
        <v>87</v>
      </c>
    </row>
    <row r="504" spans="1:6" x14ac:dyDescent="0.25">
      <c r="A504" t="s">
        <v>156</v>
      </c>
      <c r="B504" t="s">
        <v>157</v>
      </c>
      <c r="D504">
        <v>83.92</v>
      </c>
      <c r="E504">
        <v>89.395008000000004</v>
      </c>
      <c r="F504" t="s">
        <v>87</v>
      </c>
    </row>
    <row r="505" spans="1:6" x14ac:dyDescent="0.25">
      <c r="A505" t="s">
        <v>156</v>
      </c>
      <c r="B505" t="s">
        <v>157</v>
      </c>
      <c r="D505">
        <v>85.95</v>
      </c>
      <c r="E505">
        <v>89.395670999999993</v>
      </c>
      <c r="F505" t="s">
        <v>87</v>
      </c>
    </row>
    <row r="506" spans="1:6" x14ac:dyDescent="0.25">
      <c r="A506" t="s">
        <v>156</v>
      </c>
      <c r="B506" t="s">
        <v>157</v>
      </c>
      <c r="D506">
        <v>87.13</v>
      </c>
      <c r="E506">
        <v>89.401701000000003</v>
      </c>
      <c r="F506" t="s">
        <v>87</v>
      </c>
    </row>
    <row r="507" spans="1:6" x14ac:dyDescent="0.25">
      <c r="A507" t="s">
        <v>156</v>
      </c>
      <c r="B507" t="s">
        <v>157</v>
      </c>
      <c r="D507">
        <v>87.65</v>
      </c>
      <c r="E507">
        <v>89.452331000000001</v>
      </c>
      <c r="F507" t="s">
        <v>87</v>
      </c>
    </row>
    <row r="508" spans="1:6" x14ac:dyDescent="0.25">
      <c r="A508" t="s">
        <v>156</v>
      </c>
      <c r="B508" t="s">
        <v>157</v>
      </c>
      <c r="D508">
        <v>87.71</v>
      </c>
      <c r="E508">
        <v>89.453935000000001</v>
      </c>
      <c r="F508" t="s">
        <v>87</v>
      </c>
    </row>
    <row r="509" spans="1:6" x14ac:dyDescent="0.25">
      <c r="A509" t="s">
        <v>156</v>
      </c>
      <c r="B509" t="s">
        <v>157</v>
      </c>
      <c r="D509">
        <v>87.75</v>
      </c>
      <c r="E509">
        <v>89.454598000000004</v>
      </c>
      <c r="F509" t="s">
        <v>87</v>
      </c>
    </row>
    <row r="510" spans="1:6" x14ac:dyDescent="0.25">
      <c r="A510" t="s">
        <v>156</v>
      </c>
      <c r="B510" t="s">
        <v>157</v>
      </c>
      <c r="D510">
        <v>89.49</v>
      </c>
      <c r="E510">
        <v>89.505228000000002</v>
      </c>
      <c r="F510" t="s">
        <v>87</v>
      </c>
    </row>
    <row r="511" spans="1:6" x14ac:dyDescent="0.25">
      <c r="A511" t="s">
        <v>156</v>
      </c>
      <c r="B511" t="s">
        <v>157</v>
      </c>
      <c r="D511">
        <v>89.55</v>
      </c>
      <c r="E511">
        <v>89.506832000000003</v>
      </c>
      <c r="F511" t="s">
        <v>87</v>
      </c>
    </row>
    <row r="512" spans="1:6" x14ac:dyDescent="0.25">
      <c r="A512" t="s">
        <v>156</v>
      </c>
      <c r="B512" t="s">
        <v>157</v>
      </c>
      <c r="D512">
        <v>91.19</v>
      </c>
      <c r="E512">
        <v>89.514842000000002</v>
      </c>
      <c r="F512" t="s">
        <v>87</v>
      </c>
    </row>
    <row r="513" spans="1:6" x14ac:dyDescent="0.25">
      <c r="A513" t="s">
        <v>156</v>
      </c>
      <c r="B513" t="s">
        <v>157</v>
      </c>
      <c r="D513">
        <v>92.35</v>
      </c>
      <c r="E513">
        <v>89.516446000000002</v>
      </c>
      <c r="F513" t="s">
        <v>87</v>
      </c>
    </row>
    <row r="514" spans="1:6" x14ac:dyDescent="0.25">
      <c r="A514" t="s">
        <v>156</v>
      </c>
      <c r="B514" t="s">
        <v>157</v>
      </c>
      <c r="D514">
        <v>93.16</v>
      </c>
      <c r="E514">
        <v>89.516450000000006</v>
      </c>
      <c r="F514" t="s">
        <v>87</v>
      </c>
    </row>
    <row r="515" spans="1:6" x14ac:dyDescent="0.25">
      <c r="A515" t="s">
        <v>156</v>
      </c>
      <c r="B515" t="s">
        <v>157</v>
      </c>
      <c r="D515">
        <v>95.48</v>
      </c>
      <c r="E515">
        <v>89.516531999999998</v>
      </c>
      <c r="F515" t="s">
        <v>87</v>
      </c>
    </row>
    <row r="516" spans="1:6" x14ac:dyDescent="0.25">
      <c r="A516" t="s">
        <v>156</v>
      </c>
      <c r="B516" t="s">
        <v>157</v>
      </c>
      <c r="D516">
        <v>96.65</v>
      </c>
      <c r="E516">
        <v>89.527343000000002</v>
      </c>
      <c r="F516" t="s">
        <v>87</v>
      </c>
    </row>
    <row r="517" spans="1:6" x14ac:dyDescent="0.25">
      <c r="A517" t="s">
        <v>156</v>
      </c>
      <c r="B517" t="s">
        <v>157</v>
      </c>
      <c r="D517">
        <v>97.28</v>
      </c>
      <c r="E517">
        <v>89.538154000000006</v>
      </c>
      <c r="F517" t="s">
        <v>87</v>
      </c>
    </row>
    <row r="518" spans="1:6" x14ac:dyDescent="0.25">
      <c r="A518" t="s">
        <v>156</v>
      </c>
      <c r="B518" t="s">
        <v>157</v>
      </c>
      <c r="D518">
        <v>97.49</v>
      </c>
      <c r="E518">
        <v>89.538235999999998</v>
      </c>
      <c r="F518" t="s">
        <v>87</v>
      </c>
    </row>
    <row r="519" spans="1:6" x14ac:dyDescent="0.25">
      <c r="A519" t="s">
        <v>156</v>
      </c>
      <c r="B519" t="s">
        <v>157</v>
      </c>
      <c r="D519">
        <v>99.32</v>
      </c>
      <c r="E519">
        <v>89.549047000000002</v>
      </c>
      <c r="F519" t="s">
        <v>87</v>
      </c>
    </row>
    <row r="520" spans="1:6" x14ac:dyDescent="0.25">
      <c r="A520" t="s">
        <v>156</v>
      </c>
      <c r="B520" t="s">
        <v>157</v>
      </c>
      <c r="D520">
        <v>104.22</v>
      </c>
      <c r="E520">
        <v>89.556426000000002</v>
      </c>
      <c r="F520" t="s">
        <v>87</v>
      </c>
    </row>
    <row r="521" spans="1:6" x14ac:dyDescent="0.25">
      <c r="A521" t="s">
        <v>156</v>
      </c>
      <c r="B521" t="s">
        <v>157</v>
      </c>
      <c r="D521">
        <v>105.06</v>
      </c>
      <c r="E521">
        <v>89.564436000000001</v>
      </c>
      <c r="F521" t="s">
        <v>87</v>
      </c>
    </row>
    <row r="522" spans="1:6" x14ac:dyDescent="0.25">
      <c r="A522" t="s">
        <v>156</v>
      </c>
      <c r="B522" t="s">
        <v>157</v>
      </c>
      <c r="D522">
        <v>106.12</v>
      </c>
      <c r="E522">
        <v>89.572445999999999</v>
      </c>
      <c r="F522" t="s">
        <v>87</v>
      </c>
    </row>
    <row r="523" spans="1:6" x14ac:dyDescent="0.25">
      <c r="A523" t="s">
        <v>156</v>
      </c>
      <c r="B523" t="s">
        <v>157</v>
      </c>
      <c r="D523">
        <v>108.35</v>
      </c>
      <c r="E523">
        <v>89.580455999999998</v>
      </c>
      <c r="F523" t="s">
        <v>87</v>
      </c>
    </row>
    <row r="524" spans="1:6" x14ac:dyDescent="0.25">
      <c r="A524" t="s">
        <v>156</v>
      </c>
      <c r="B524" t="s">
        <v>157</v>
      </c>
      <c r="D524">
        <v>112.64</v>
      </c>
      <c r="E524">
        <v>89.587834999999998</v>
      </c>
      <c r="F524" t="s">
        <v>87</v>
      </c>
    </row>
    <row r="525" spans="1:6" x14ac:dyDescent="0.25">
      <c r="A525" t="s">
        <v>156</v>
      </c>
      <c r="B525" t="s">
        <v>157</v>
      </c>
      <c r="D525">
        <v>144.55000000000001</v>
      </c>
      <c r="E525">
        <v>89.595213999999999</v>
      </c>
      <c r="F525" t="s">
        <v>87</v>
      </c>
    </row>
    <row r="526" spans="1:6" x14ac:dyDescent="0.25">
      <c r="A526" t="s">
        <v>156</v>
      </c>
      <c r="B526" t="s">
        <v>157</v>
      </c>
      <c r="D526">
        <v>145.96</v>
      </c>
      <c r="E526">
        <v>89.602592999999999</v>
      </c>
      <c r="F526" t="s">
        <v>87</v>
      </c>
    </row>
    <row r="527" spans="1:6" x14ac:dyDescent="0.25">
      <c r="A527" t="s">
        <v>156</v>
      </c>
      <c r="B527" t="s">
        <v>157</v>
      </c>
      <c r="D527">
        <v>149.02000000000001</v>
      </c>
      <c r="E527">
        <v>89.609971999999999</v>
      </c>
      <c r="F527" t="s">
        <v>87</v>
      </c>
    </row>
    <row r="528" spans="1:6" x14ac:dyDescent="0.25">
      <c r="A528" t="s">
        <v>156</v>
      </c>
      <c r="B528" t="s">
        <v>157</v>
      </c>
      <c r="D528">
        <v>163.63999999999999</v>
      </c>
      <c r="E528">
        <v>89.617350999999999</v>
      </c>
      <c r="F528" t="s">
        <v>87</v>
      </c>
    </row>
    <row r="529" spans="1:6" x14ac:dyDescent="0.25">
      <c r="A529" t="s">
        <v>156</v>
      </c>
      <c r="B529" t="s">
        <v>157</v>
      </c>
      <c r="D529">
        <v>216.64</v>
      </c>
      <c r="E529">
        <v>89.617355000000003</v>
      </c>
      <c r="F529" t="s">
        <v>87</v>
      </c>
    </row>
    <row r="530" spans="1:6" x14ac:dyDescent="0.25">
      <c r="A530" t="s">
        <v>156</v>
      </c>
      <c r="B530" t="s">
        <v>157</v>
      </c>
      <c r="D530">
        <v>362.73</v>
      </c>
      <c r="E530">
        <v>89.617358999999993</v>
      </c>
      <c r="F530" t="s">
        <v>87</v>
      </c>
    </row>
    <row r="531" spans="1:6" x14ac:dyDescent="0.25">
      <c r="A531" t="s">
        <v>156</v>
      </c>
      <c r="B531" t="s">
        <v>157</v>
      </c>
      <c r="D531">
        <v>1204.57</v>
      </c>
      <c r="E531">
        <v>89.627725999999996</v>
      </c>
      <c r="F531" t="s">
        <v>87</v>
      </c>
    </row>
    <row r="532" spans="1:6" x14ac:dyDescent="0.25">
      <c r="A532" t="s">
        <v>156</v>
      </c>
      <c r="B532" t="s">
        <v>157</v>
      </c>
      <c r="D532">
        <v>1241.33</v>
      </c>
      <c r="E532">
        <v>89.649828999999997</v>
      </c>
      <c r="F532" t="s">
        <v>87</v>
      </c>
    </row>
    <row r="533" spans="1:6" x14ac:dyDescent="0.25">
      <c r="A533" t="s">
        <v>156</v>
      </c>
      <c r="B533" t="s">
        <v>157</v>
      </c>
      <c r="D533">
        <v>1253.19</v>
      </c>
      <c r="E533">
        <v>89.655484000000001</v>
      </c>
      <c r="F533" t="s">
        <v>87</v>
      </c>
    </row>
    <row r="534" spans="1:6" x14ac:dyDescent="0.25">
      <c r="A534" t="s">
        <v>156</v>
      </c>
      <c r="B534" t="s">
        <v>157</v>
      </c>
      <c r="D534">
        <v>1276.2</v>
      </c>
      <c r="E534">
        <v>89.662315000000007</v>
      </c>
      <c r="F534" t="s">
        <v>87</v>
      </c>
    </row>
    <row r="535" spans="1:6" x14ac:dyDescent="0.25">
      <c r="A535" t="s">
        <v>156</v>
      </c>
      <c r="B535" t="s">
        <v>157</v>
      </c>
      <c r="D535">
        <v>1286.5999999999999</v>
      </c>
      <c r="E535">
        <v>89.666899999999998</v>
      </c>
      <c r="F535" t="s">
        <v>87</v>
      </c>
    </row>
    <row r="536" spans="1:6" x14ac:dyDescent="0.25">
      <c r="A536" t="s">
        <v>156</v>
      </c>
      <c r="B536" t="s">
        <v>157</v>
      </c>
      <c r="D536">
        <v>1379.06</v>
      </c>
      <c r="E536">
        <v>89.668032999999994</v>
      </c>
      <c r="F536" t="s">
        <v>87</v>
      </c>
    </row>
    <row r="537" spans="1:6" x14ac:dyDescent="0.25">
      <c r="A537" t="s">
        <v>156</v>
      </c>
      <c r="B537" t="s">
        <v>157</v>
      </c>
      <c r="D537">
        <v>1390.13</v>
      </c>
      <c r="E537">
        <v>89.674114000000003</v>
      </c>
      <c r="F537" t="s">
        <v>87</v>
      </c>
    </row>
    <row r="538" spans="1:6" x14ac:dyDescent="0.25">
      <c r="A538" t="s">
        <v>156</v>
      </c>
      <c r="B538" t="s">
        <v>157</v>
      </c>
      <c r="D538">
        <v>1397.44</v>
      </c>
      <c r="E538">
        <v>89.676742000000004</v>
      </c>
      <c r="F538" t="s">
        <v>87</v>
      </c>
    </row>
    <row r="539" spans="1:6" x14ac:dyDescent="0.25">
      <c r="A539" t="s">
        <v>156</v>
      </c>
      <c r="B539" t="s">
        <v>157</v>
      </c>
      <c r="D539">
        <v>1421.57</v>
      </c>
      <c r="E539">
        <v>89.681737999999996</v>
      </c>
      <c r="F539" t="s">
        <v>87</v>
      </c>
    </row>
    <row r="540" spans="1:6" x14ac:dyDescent="0.25">
      <c r="A540" t="s">
        <v>156</v>
      </c>
      <c r="B540" t="s">
        <v>157</v>
      </c>
      <c r="D540">
        <v>1427.18</v>
      </c>
      <c r="E540">
        <v>89.690289000000007</v>
      </c>
      <c r="F540" t="s">
        <v>87</v>
      </c>
    </row>
    <row r="541" spans="1:6" x14ac:dyDescent="0.25">
      <c r="A541" t="s">
        <v>156</v>
      </c>
      <c r="B541" t="s">
        <v>157</v>
      </c>
      <c r="D541">
        <v>1427.89</v>
      </c>
      <c r="E541">
        <v>89.746600999999998</v>
      </c>
      <c r="F541" t="s">
        <v>87</v>
      </c>
    </row>
    <row r="542" spans="1:6" x14ac:dyDescent="0.25">
      <c r="A542" t="s">
        <v>156</v>
      </c>
      <c r="B542" t="s">
        <v>157</v>
      </c>
      <c r="D542">
        <v>1429.63</v>
      </c>
      <c r="E542">
        <v>89.764848999999998</v>
      </c>
      <c r="F542" t="s">
        <v>87</v>
      </c>
    </row>
    <row r="543" spans="1:6" x14ac:dyDescent="0.25">
      <c r="A543" t="s">
        <v>156</v>
      </c>
      <c r="B543" t="s">
        <v>157</v>
      </c>
      <c r="D543">
        <v>1467.34</v>
      </c>
      <c r="E543">
        <v>89.768032000000005</v>
      </c>
      <c r="F543" t="s">
        <v>87</v>
      </c>
    </row>
    <row r="544" spans="1:6" x14ac:dyDescent="0.25">
      <c r="A544" t="s">
        <v>156</v>
      </c>
      <c r="B544" t="s">
        <v>157</v>
      </c>
      <c r="D544">
        <v>1479.41</v>
      </c>
      <c r="E544">
        <v>89.788815</v>
      </c>
      <c r="F544" t="s">
        <v>87</v>
      </c>
    </row>
    <row r="545" spans="1:6" x14ac:dyDescent="0.25">
      <c r="A545" t="s">
        <v>156</v>
      </c>
      <c r="B545" t="s">
        <v>157</v>
      </c>
      <c r="D545">
        <v>1487.28</v>
      </c>
      <c r="E545">
        <v>89.792199999999994</v>
      </c>
      <c r="F545" t="s">
        <v>87</v>
      </c>
    </row>
    <row r="546" spans="1:6" x14ac:dyDescent="0.25">
      <c r="A546" t="s">
        <v>156</v>
      </c>
      <c r="B546" t="s">
        <v>157</v>
      </c>
      <c r="D546">
        <v>1497.63</v>
      </c>
      <c r="E546">
        <v>89.796008999999998</v>
      </c>
      <c r="F546" t="s">
        <v>87</v>
      </c>
    </row>
    <row r="547" spans="1:6" x14ac:dyDescent="0.25">
      <c r="A547" t="s">
        <v>156</v>
      </c>
      <c r="B547" t="s">
        <v>157</v>
      </c>
      <c r="D547">
        <v>1498.05</v>
      </c>
      <c r="E547">
        <v>89.800251000000003</v>
      </c>
      <c r="F547" t="s">
        <v>87</v>
      </c>
    </row>
    <row r="548" spans="1:6" x14ac:dyDescent="0.25">
      <c r="A548" t="s">
        <v>156</v>
      </c>
      <c r="B548" t="s">
        <v>157</v>
      </c>
      <c r="D548">
        <v>1500.15</v>
      </c>
      <c r="E548">
        <v>89.804207000000005</v>
      </c>
      <c r="F548" t="s">
        <v>87</v>
      </c>
    </row>
    <row r="549" spans="1:6" x14ac:dyDescent="0.25">
      <c r="A549" t="s">
        <v>156</v>
      </c>
      <c r="B549" t="s">
        <v>157</v>
      </c>
      <c r="D549">
        <v>1518.06</v>
      </c>
      <c r="E549">
        <v>89.804808000000094</v>
      </c>
      <c r="F549" t="s">
        <v>87</v>
      </c>
    </row>
    <row r="550" spans="1:6" x14ac:dyDescent="0.25">
      <c r="A550" t="s">
        <v>156</v>
      </c>
      <c r="B550" t="s">
        <v>157</v>
      </c>
      <c r="D550">
        <v>1520.34</v>
      </c>
      <c r="E550">
        <v>89.810388000000003</v>
      </c>
      <c r="F550" t="s">
        <v>87</v>
      </c>
    </row>
    <row r="551" spans="1:6" x14ac:dyDescent="0.25">
      <c r="A551" t="s">
        <v>156</v>
      </c>
      <c r="B551" t="s">
        <v>157</v>
      </c>
      <c r="D551">
        <v>1525.14</v>
      </c>
      <c r="E551">
        <v>89.821938000000003</v>
      </c>
      <c r="F551" t="s">
        <v>87</v>
      </c>
    </row>
    <row r="552" spans="1:6" x14ac:dyDescent="0.25">
      <c r="A552" t="s">
        <v>156</v>
      </c>
      <c r="B552" t="s">
        <v>157</v>
      </c>
      <c r="D552">
        <v>1533.42</v>
      </c>
      <c r="E552">
        <v>89.822363000000095</v>
      </c>
      <c r="F552" t="s">
        <v>87</v>
      </c>
    </row>
    <row r="553" spans="1:6" x14ac:dyDescent="0.25">
      <c r="A553" t="s">
        <v>156</v>
      </c>
      <c r="B553" t="s">
        <v>157</v>
      </c>
      <c r="D553">
        <v>1545.04</v>
      </c>
      <c r="E553">
        <v>89.826512000000093</v>
      </c>
      <c r="F553" t="s">
        <v>87</v>
      </c>
    </row>
    <row r="554" spans="1:6" x14ac:dyDescent="0.25">
      <c r="A554" t="s">
        <v>156</v>
      </c>
      <c r="B554" t="s">
        <v>157</v>
      </c>
      <c r="D554">
        <v>1545.86</v>
      </c>
      <c r="E554">
        <v>89.844041000000004</v>
      </c>
      <c r="F554" t="s">
        <v>87</v>
      </c>
    </row>
    <row r="555" spans="1:6" x14ac:dyDescent="0.25">
      <c r="A555" t="s">
        <v>156</v>
      </c>
      <c r="B555" t="s">
        <v>157</v>
      </c>
      <c r="D555">
        <v>1552.34</v>
      </c>
      <c r="E555">
        <v>89.845019000000093</v>
      </c>
      <c r="F555" t="s">
        <v>87</v>
      </c>
    </row>
    <row r="556" spans="1:6" x14ac:dyDescent="0.25">
      <c r="A556" t="s">
        <v>156</v>
      </c>
      <c r="B556" t="s">
        <v>157</v>
      </c>
      <c r="D556">
        <v>1563.78</v>
      </c>
      <c r="E556">
        <v>89.847658000000095</v>
      </c>
      <c r="F556" t="s">
        <v>87</v>
      </c>
    </row>
    <row r="557" spans="1:6" x14ac:dyDescent="0.25">
      <c r="A557" t="s">
        <v>156</v>
      </c>
      <c r="B557" t="s">
        <v>157</v>
      </c>
      <c r="D557">
        <v>1571.84</v>
      </c>
      <c r="E557">
        <v>89.852318000000096</v>
      </c>
      <c r="F557" t="s">
        <v>87</v>
      </c>
    </row>
    <row r="558" spans="1:6" x14ac:dyDescent="0.25">
      <c r="A558" t="s">
        <v>156</v>
      </c>
      <c r="B558" t="s">
        <v>157</v>
      </c>
      <c r="D558">
        <v>1572.45</v>
      </c>
      <c r="E558">
        <v>89.860018000000096</v>
      </c>
      <c r="F558" t="s">
        <v>87</v>
      </c>
    </row>
    <row r="559" spans="1:6" x14ac:dyDescent="0.25">
      <c r="A559" t="s">
        <v>156</v>
      </c>
      <c r="B559" t="s">
        <v>157</v>
      </c>
      <c r="D559">
        <v>1577.97</v>
      </c>
      <c r="E559">
        <v>89.860241000000102</v>
      </c>
      <c r="F559" t="s">
        <v>87</v>
      </c>
    </row>
    <row r="560" spans="1:6" x14ac:dyDescent="0.25">
      <c r="A560" t="s">
        <v>156</v>
      </c>
      <c r="B560" t="s">
        <v>157</v>
      </c>
      <c r="D560">
        <v>1596.15</v>
      </c>
      <c r="E560">
        <v>89.864135000000104</v>
      </c>
      <c r="F560" t="s">
        <v>87</v>
      </c>
    </row>
    <row r="561" spans="1:6" x14ac:dyDescent="0.25">
      <c r="A561" t="s">
        <v>156</v>
      </c>
      <c r="B561" t="s">
        <v>157</v>
      </c>
      <c r="D561">
        <v>1597.32</v>
      </c>
      <c r="E561">
        <v>89.864166000000097</v>
      </c>
      <c r="F561" t="s">
        <v>87</v>
      </c>
    </row>
    <row r="562" spans="1:6" x14ac:dyDescent="0.25">
      <c r="A562" t="s">
        <v>156</v>
      </c>
      <c r="B562" t="s">
        <v>157</v>
      </c>
      <c r="D562">
        <v>1621.91</v>
      </c>
      <c r="E562">
        <v>89.865449000000098</v>
      </c>
      <c r="F562" t="s">
        <v>87</v>
      </c>
    </row>
    <row r="563" spans="1:6" x14ac:dyDescent="0.25">
      <c r="A563" t="s">
        <v>156</v>
      </c>
      <c r="B563" t="s">
        <v>157</v>
      </c>
      <c r="D563">
        <v>1631.78</v>
      </c>
      <c r="E563">
        <v>89.868723000000102</v>
      </c>
      <c r="F563" t="s">
        <v>87</v>
      </c>
    </row>
    <row r="564" spans="1:6" x14ac:dyDescent="0.25">
      <c r="A564" t="s">
        <v>156</v>
      </c>
      <c r="B564" t="s">
        <v>157</v>
      </c>
      <c r="D564">
        <v>1635.29</v>
      </c>
      <c r="E564">
        <v>89.876673000000096</v>
      </c>
      <c r="F564" t="s">
        <v>87</v>
      </c>
    </row>
    <row r="565" spans="1:6" x14ac:dyDescent="0.25">
      <c r="A565" t="s">
        <v>156</v>
      </c>
      <c r="B565" t="s">
        <v>157</v>
      </c>
      <c r="D565">
        <v>1643.02</v>
      </c>
      <c r="E565">
        <v>89.877063000000106</v>
      </c>
      <c r="F565" t="s">
        <v>87</v>
      </c>
    </row>
    <row r="566" spans="1:6" x14ac:dyDescent="0.25">
      <c r="A566" t="s">
        <v>156</v>
      </c>
      <c r="B566" t="s">
        <v>157</v>
      </c>
      <c r="D566">
        <v>1647.01</v>
      </c>
      <c r="E566">
        <v>89.877844000000096</v>
      </c>
      <c r="F566" t="s">
        <v>87</v>
      </c>
    </row>
    <row r="567" spans="1:6" x14ac:dyDescent="0.25">
      <c r="A567" t="s">
        <v>156</v>
      </c>
      <c r="B567" t="s">
        <v>157</v>
      </c>
      <c r="D567">
        <v>1652.98</v>
      </c>
      <c r="E567">
        <v>89.878418000000096</v>
      </c>
      <c r="F567" t="s">
        <v>87</v>
      </c>
    </row>
    <row r="568" spans="1:6" x14ac:dyDescent="0.25">
      <c r="A568" t="s">
        <v>156</v>
      </c>
      <c r="B568" t="s">
        <v>157</v>
      </c>
      <c r="D568">
        <v>1656</v>
      </c>
      <c r="E568">
        <v>89.878921000000105</v>
      </c>
      <c r="F568" t="s">
        <v>87</v>
      </c>
    </row>
    <row r="569" spans="1:6" x14ac:dyDescent="0.25">
      <c r="A569" t="s">
        <v>156</v>
      </c>
      <c r="B569" t="s">
        <v>157</v>
      </c>
      <c r="D569">
        <v>1657.56</v>
      </c>
      <c r="E569">
        <v>89.916894000000099</v>
      </c>
      <c r="F569" t="s">
        <v>87</v>
      </c>
    </row>
    <row r="570" spans="1:6" x14ac:dyDescent="0.25">
      <c r="A570" t="s">
        <v>156</v>
      </c>
      <c r="B570" t="s">
        <v>157</v>
      </c>
      <c r="D570">
        <v>1672.12</v>
      </c>
      <c r="E570">
        <v>89.917751999999993</v>
      </c>
      <c r="F570" t="s">
        <v>87</v>
      </c>
    </row>
    <row r="571" spans="1:6" x14ac:dyDescent="0.25">
      <c r="A571" t="s">
        <v>156</v>
      </c>
      <c r="B571" t="s">
        <v>157</v>
      </c>
      <c r="D571">
        <v>1686.33</v>
      </c>
      <c r="E571">
        <v>89.918632000000002</v>
      </c>
      <c r="F571" t="s">
        <v>87</v>
      </c>
    </row>
    <row r="572" spans="1:6" x14ac:dyDescent="0.25">
      <c r="A572" t="s">
        <v>156</v>
      </c>
      <c r="B572" t="s">
        <v>157</v>
      </c>
      <c r="D572">
        <v>1705.43</v>
      </c>
      <c r="E572">
        <v>89.920242999999999</v>
      </c>
      <c r="F572" t="s">
        <v>87</v>
      </c>
    </row>
    <row r="573" spans="1:6" x14ac:dyDescent="0.25">
      <c r="A573" t="s">
        <v>156</v>
      </c>
      <c r="B573" t="s">
        <v>157</v>
      </c>
      <c r="D573">
        <v>1719.15</v>
      </c>
      <c r="E573">
        <v>89.934661000000006</v>
      </c>
      <c r="F573" t="s">
        <v>87</v>
      </c>
    </row>
    <row r="574" spans="1:6" x14ac:dyDescent="0.25">
      <c r="A574" t="s">
        <v>156</v>
      </c>
      <c r="B574" t="s">
        <v>157</v>
      </c>
      <c r="D574">
        <v>1769.28</v>
      </c>
      <c r="E574">
        <v>89.935684000000094</v>
      </c>
      <c r="F574" t="s">
        <v>87</v>
      </c>
    </row>
    <row r="575" spans="1:6" x14ac:dyDescent="0.25">
      <c r="A575" t="s">
        <v>156</v>
      </c>
      <c r="B575" t="s">
        <v>157</v>
      </c>
      <c r="D575">
        <v>1781.07</v>
      </c>
      <c r="E575">
        <v>89.937349000000097</v>
      </c>
      <c r="F575" t="s">
        <v>87</v>
      </c>
    </row>
    <row r="576" spans="1:6" x14ac:dyDescent="0.25">
      <c r="A576" t="s">
        <v>156</v>
      </c>
      <c r="B576" t="s">
        <v>157</v>
      </c>
      <c r="D576">
        <v>1808.46</v>
      </c>
      <c r="E576">
        <v>89.939013000000102</v>
      </c>
      <c r="F576" t="s">
        <v>87</v>
      </c>
    </row>
    <row r="577" spans="1:6" x14ac:dyDescent="0.25">
      <c r="A577" t="s">
        <v>156</v>
      </c>
      <c r="B577" t="s">
        <v>157</v>
      </c>
      <c r="D577">
        <v>1828.55</v>
      </c>
      <c r="E577">
        <v>89.939193000000103</v>
      </c>
      <c r="F577" t="s">
        <v>87</v>
      </c>
    </row>
    <row r="578" spans="1:6" x14ac:dyDescent="0.25">
      <c r="A578" t="s">
        <v>156</v>
      </c>
      <c r="B578" t="s">
        <v>157</v>
      </c>
      <c r="D578">
        <v>1834.97</v>
      </c>
      <c r="E578">
        <v>89.944621000000097</v>
      </c>
      <c r="F578" t="s">
        <v>87</v>
      </c>
    </row>
    <row r="579" spans="1:6" x14ac:dyDescent="0.25">
      <c r="A579" t="s">
        <v>156</v>
      </c>
      <c r="B579" t="s">
        <v>157</v>
      </c>
      <c r="D579">
        <v>1853.25</v>
      </c>
      <c r="E579">
        <v>89.944775000000007</v>
      </c>
      <c r="F579" t="s">
        <v>87</v>
      </c>
    </row>
    <row r="580" spans="1:6" x14ac:dyDescent="0.25">
      <c r="A580" t="s">
        <v>156</v>
      </c>
      <c r="B580" t="s">
        <v>157</v>
      </c>
      <c r="D580">
        <v>1906.24</v>
      </c>
      <c r="E580">
        <v>89.944787000000005</v>
      </c>
      <c r="F580" t="s">
        <v>87</v>
      </c>
    </row>
    <row r="581" spans="1:6" x14ac:dyDescent="0.25">
      <c r="A581" t="s">
        <v>156</v>
      </c>
      <c r="C581" t="s">
        <v>24</v>
      </c>
      <c r="D581" s="6">
        <v>14.1</v>
      </c>
      <c r="E581">
        <v>17.03</v>
      </c>
      <c r="F581" t="s">
        <v>87</v>
      </c>
    </row>
    <row r="582" spans="1:6" x14ac:dyDescent="0.25">
      <c r="A582" t="s">
        <v>156</v>
      </c>
      <c r="C582" t="s">
        <v>12</v>
      </c>
      <c r="D582" s="6">
        <v>14.1</v>
      </c>
      <c r="E582">
        <v>4.47</v>
      </c>
      <c r="F582" t="s">
        <v>87</v>
      </c>
    </row>
    <row r="583" spans="1:6" x14ac:dyDescent="0.25">
      <c r="A583" t="s">
        <v>156</v>
      </c>
      <c r="C583" t="s">
        <v>24</v>
      </c>
      <c r="D583" s="6">
        <v>56.3</v>
      </c>
      <c r="E583">
        <v>42.53</v>
      </c>
      <c r="F583" t="s">
        <v>87</v>
      </c>
    </row>
    <row r="584" spans="1:6" x14ac:dyDescent="0.25">
      <c r="A584" t="s">
        <v>156</v>
      </c>
      <c r="C584" t="s">
        <v>12</v>
      </c>
      <c r="D584" s="6">
        <v>56.3</v>
      </c>
      <c r="E584">
        <v>19.91</v>
      </c>
      <c r="F584" t="s">
        <v>87</v>
      </c>
    </row>
    <row r="585" spans="1:6" x14ac:dyDescent="0.25">
      <c r="A585" t="s">
        <v>156</v>
      </c>
      <c r="C585" t="s">
        <v>12</v>
      </c>
      <c r="D585" s="6">
        <v>98.5</v>
      </c>
      <c r="E585">
        <v>35.53</v>
      </c>
      <c r="F585" t="s">
        <v>87</v>
      </c>
    </row>
    <row r="586" spans="1:6" x14ac:dyDescent="0.25">
      <c r="A586" t="s">
        <v>156</v>
      </c>
      <c r="C586" t="s">
        <v>24</v>
      </c>
      <c r="D586" s="6">
        <v>98.5</v>
      </c>
      <c r="E586">
        <v>49.84</v>
      </c>
      <c r="F586" t="s">
        <v>87</v>
      </c>
    </row>
    <row r="587" spans="1:6" x14ac:dyDescent="0.25">
      <c r="A587" t="s">
        <v>156</v>
      </c>
      <c r="C587" t="s">
        <v>12</v>
      </c>
      <c r="D587" s="6">
        <v>140.69999999999999</v>
      </c>
      <c r="E587">
        <v>45.17</v>
      </c>
      <c r="F587" t="s">
        <v>87</v>
      </c>
    </row>
    <row r="588" spans="1:6" x14ac:dyDescent="0.25">
      <c r="A588" t="s">
        <v>156</v>
      </c>
      <c r="C588" t="s">
        <v>24</v>
      </c>
      <c r="D588" s="6">
        <v>140.69999999999999</v>
      </c>
      <c r="E588">
        <v>53.46</v>
      </c>
      <c r="F588" t="s">
        <v>87</v>
      </c>
    </row>
    <row r="589" spans="1:6" x14ac:dyDescent="0.25">
      <c r="A589" t="s">
        <v>156</v>
      </c>
      <c r="C589" t="s">
        <v>24</v>
      </c>
      <c r="D589" s="6">
        <v>281.39999999999998</v>
      </c>
      <c r="E589">
        <v>59.72</v>
      </c>
      <c r="F589" t="s">
        <v>87</v>
      </c>
    </row>
    <row r="590" spans="1:6" x14ac:dyDescent="0.25">
      <c r="A590" t="s">
        <v>156</v>
      </c>
      <c r="C590" t="s">
        <v>12</v>
      </c>
      <c r="D590" s="6">
        <v>281.39999999999998</v>
      </c>
      <c r="E590">
        <v>59.2</v>
      </c>
      <c r="F590" t="s">
        <v>87</v>
      </c>
    </row>
  </sheetData>
  <mergeCells count="1">
    <mergeCell ref="A1:F1"/>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H54"/>
  <sheetViews>
    <sheetView workbookViewId="0">
      <selection sqref="A1:H1"/>
    </sheetView>
  </sheetViews>
  <sheetFormatPr defaultColWidth="11.42578125" defaultRowHeight="15" x14ac:dyDescent="0.25"/>
  <sheetData>
    <row r="1" spans="1:8" ht="52.5" customHeight="1" x14ac:dyDescent="0.25">
      <c r="A1" s="27" t="s">
        <v>158</v>
      </c>
      <c r="B1" s="27"/>
      <c r="C1" s="27"/>
      <c r="D1" s="27"/>
      <c r="E1" s="27"/>
      <c r="F1" s="27"/>
      <c r="G1" s="27"/>
      <c r="H1" s="27"/>
    </row>
    <row r="2" spans="1:8" x14ac:dyDescent="0.25">
      <c r="A2" t="s">
        <v>1</v>
      </c>
      <c r="B2" t="s">
        <v>7</v>
      </c>
      <c r="C2" t="s">
        <v>29</v>
      </c>
      <c r="D2" t="s">
        <v>3</v>
      </c>
      <c r="E2" t="s">
        <v>159</v>
      </c>
      <c r="F2" t="s">
        <v>160</v>
      </c>
      <c r="G2" t="s">
        <v>161</v>
      </c>
      <c r="H2" t="s">
        <v>9</v>
      </c>
    </row>
    <row r="3" spans="1:8" x14ac:dyDescent="0.25">
      <c r="A3" t="s">
        <v>162</v>
      </c>
      <c r="B3">
        <v>2025</v>
      </c>
      <c r="C3" t="s">
        <v>163</v>
      </c>
      <c r="D3" t="s">
        <v>12</v>
      </c>
      <c r="E3">
        <v>0.18867999999999999</v>
      </c>
      <c r="F3">
        <v>6.1199999999999997E-2</v>
      </c>
      <c r="G3">
        <v>0.27139999999999997</v>
      </c>
      <c r="H3" t="s">
        <v>164</v>
      </c>
    </row>
    <row r="4" spans="1:8" x14ac:dyDescent="0.25">
      <c r="A4" t="s">
        <v>162</v>
      </c>
      <c r="B4">
        <v>2025</v>
      </c>
      <c r="C4" t="s">
        <v>163</v>
      </c>
      <c r="D4" t="s">
        <v>24</v>
      </c>
      <c r="E4">
        <v>0</v>
      </c>
      <c r="F4">
        <v>0</v>
      </c>
      <c r="G4">
        <v>0</v>
      </c>
      <c r="H4" t="s">
        <v>164</v>
      </c>
    </row>
    <row r="5" spans="1:8" x14ac:dyDescent="0.25">
      <c r="A5" t="s">
        <v>162</v>
      </c>
      <c r="B5">
        <v>2025</v>
      </c>
      <c r="C5" t="s">
        <v>163</v>
      </c>
      <c r="D5" t="s">
        <v>26</v>
      </c>
      <c r="E5">
        <v>0.41405999999999998</v>
      </c>
      <c r="F5">
        <v>0</v>
      </c>
      <c r="G5">
        <v>0.70269999999999999</v>
      </c>
      <c r="H5" t="s">
        <v>164</v>
      </c>
    </row>
    <row r="6" spans="1:8" x14ac:dyDescent="0.25">
      <c r="A6" t="s">
        <v>162</v>
      </c>
      <c r="B6">
        <v>2025</v>
      </c>
      <c r="C6" t="s">
        <v>63</v>
      </c>
      <c r="D6" t="s">
        <v>12</v>
      </c>
      <c r="E6">
        <v>0.15060000000000001</v>
      </c>
      <c r="F6">
        <v>0.15060000000000001</v>
      </c>
      <c r="G6">
        <v>0.15060000000000001</v>
      </c>
      <c r="H6" t="s">
        <v>164</v>
      </c>
    </row>
    <row r="7" spans="1:8" x14ac:dyDescent="0.25">
      <c r="A7" t="s">
        <v>162</v>
      </c>
      <c r="B7">
        <v>2025</v>
      </c>
      <c r="C7" t="s">
        <v>63</v>
      </c>
      <c r="D7" t="s">
        <v>24</v>
      </c>
      <c r="E7">
        <v>0.26262000000000002</v>
      </c>
      <c r="F7">
        <v>0.1552</v>
      </c>
      <c r="G7">
        <v>0.4803</v>
      </c>
      <c r="H7" t="s">
        <v>164</v>
      </c>
    </row>
    <row r="8" spans="1:8" x14ac:dyDescent="0.25">
      <c r="A8" t="s">
        <v>162</v>
      </c>
      <c r="B8">
        <v>2025</v>
      </c>
      <c r="C8" t="s">
        <v>165</v>
      </c>
      <c r="D8" t="s">
        <v>26</v>
      </c>
      <c r="E8">
        <v>2.5399999999999999E-2</v>
      </c>
      <c r="F8">
        <v>3.3E-3</v>
      </c>
      <c r="G8">
        <v>0.1014</v>
      </c>
      <c r="H8" t="s">
        <v>164</v>
      </c>
    </row>
    <row r="9" spans="1:8" x14ac:dyDescent="0.25">
      <c r="A9" t="s">
        <v>162</v>
      </c>
      <c r="B9">
        <v>2025</v>
      </c>
      <c r="C9" t="s">
        <v>61</v>
      </c>
      <c r="D9" t="s">
        <v>12</v>
      </c>
      <c r="E9">
        <v>2.0320000000000001E-2</v>
      </c>
      <c r="F9">
        <v>6.4000000000000003E-3</v>
      </c>
      <c r="G9">
        <v>4.1399999999999999E-2</v>
      </c>
      <c r="H9" t="s">
        <v>164</v>
      </c>
    </row>
    <row r="10" spans="1:8" x14ac:dyDescent="0.25">
      <c r="A10" t="s">
        <v>162</v>
      </c>
      <c r="B10">
        <v>2025</v>
      </c>
      <c r="C10" t="s">
        <v>61</v>
      </c>
      <c r="D10" t="s">
        <v>24</v>
      </c>
      <c r="E10">
        <v>0.28838000000000003</v>
      </c>
      <c r="F10">
        <v>0.24679999999999999</v>
      </c>
      <c r="G10">
        <v>0.38429999999999997</v>
      </c>
      <c r="H10" t="s">
        <v>164</v>
      </c>
    </row>
    <row r="11" spans="1:8" x14ac:dyDescent="0.25">
      <c r="A11" t="s">
        <v>162</v>
      </c>
      <c r="B11">
        <v>2025</v>
      </c>
      <c r="C11" t="s">
        <v>166</v>
      </c>
      <c r="D11" t="s">
        <v>12</v>
      </c>
      <c r="E11">
        <v>0.19022</v>
      </c>
      <c r="F11">
        <v>9.9299999999999999E-2</v>
      </c>
      <c r="G11">
        <v>0.42070000000000002</v>
      </c>
      <c r="H11" t="s">
        <v>164</v>
      </c>
    </row>
    <row r="12" spans="1:8" x14ac:dyDescent="0.25">
      <c r="A12" t="s">
        <v>162</v>
      </c>
      <c r="B12">
        <v>2025</v>
      </c>
      <c r="C12" t="s">
        <v>166</v>
      </c>
      <c r="D12" t="s">
        <v>24</v>
      </c>
      <c r="E12">
        <v>5.2599999999999999E-3</v>
      </c>
      <c r="F12">
        <v>1.5E-3</v>
      </c>
      <c r="G12">
        <v>1.12E-2</v>
      </c>
      <c r="H12" t="s">
        <v>164</v>
      </c>
    </row>
    <row r="13" spans="1:8" x14ac:dyDescent="0.25">
      <c r="A13" t="s">
        <v>162</v>
      </c>
      <c r="B13">
        <v>2025</v>
      </c>
      <c r="C13" t="s">
        <v>166</v>
      </c>
      <c r="D13" t="s">
        <v>26</v>
      </c>
      <c r="E13">
        <v>0.55662999999999996</v>
      </c>
      <c r="F13">
        <v>0.2145</v>
      </c>
      <c r="G13">
        <v>0.99670000000000003</v>
      </c>
      <c r="H13" t="s">
        <v>164</v>
      </c>
    </row>
    <row r="14" spans="1:8" x14ac:dyDescent="0.25">
      <c r="A14" t="s">
        <v>162</v>
      </c>
      <c r="B14">
        <v>2025</v>
      </c>
      <c r="C14" t="s">
        <v>62</v>
      </c>
      <c r="D14" t="s">
        <v>12</v>
      </c>
      <c r="E14">
        <v>6.9650000000000004E-2</v>
      </c>
      <c r="F14">
        <v>3.2000000000000002E-3</v>
      </c>
      <c r="G14">
        <v>0.14829999999999999</v>
      </c>
      <c r="H14" t="s">
        <v>164</v>
      </c>
    </row>
    <row r="15" spans="1:8" x14ac:dyDescent="0.25">
      <c r="A15" t="s">
        <v>162</v>
      </c>
      <c r="B15">
        <v>2025</v>
      </c>
      <c r="C15" t="s">
        <v>62</v>
      </c>
      <c r="D15" t="s">
        <v>24</v>
      </c>
      <c r="E15">
        <v>0.44374000000000002</v>
      </c>
      <c r="F15">
        <v>0.13100000000000001</v>
      </c>
      <c r="G15">
        <v>0.54410000000000003</v>
      </c>
      <c r="H15" t="s">
        <v>164</v>
      </c>
    </row>
    <row r="16" spans="1:8" x14ac:dyDescent="0.25">
      <c r="A16" t="s">
        <v>162</v>
      </c>
      <c r="B16">
        <v>2035</v>
      </c>
      <c r="C16" t="s">
        <v>163</v>
      </c>
      <c r="D16" t="s">
        <v>12</v>
      </c>
      <c r="E16">
        <v>0.24937999999999999</v>
      </c>
      <c r="F16">
        <v>1.15E-2</v>
      </c>
      <c r="G16">
        <v>0.50639999999999996</v>
      </c>
      <c r="H16" t="s">
        <v>164</v>
      </c>
    </row>
    <row r="17" spans="1:8" x14ac:dyDescent="0.25">
      <c r="A17" t="s">
        <v>162</v>
      </c>
      <c r="B17">
        <v>2035</v>
      </c>
      <c r="C17" t="s">
        <v>163</v>
      </c>
      <c r="D17" t="s">
        <v>24</v>
      </c>
      <c r="E17">
        <v>1.4775E-2</v>
      </c>
      <c r="F17">
        <v>1.4E-3</v>
      </c>
      <c r="G17">
        <v>2.7900000000000001E-2</v>
      </c>
      <c r="H17" t="s">
        <v>164</v>
      </c>
    </row>
    <row r="18" spans="1:8" x14ac:dyDescent="0.25">
      <c r="A18" t="s">
        <v>162</v>
      </c>
      <c r="B18">
        <v>2035</v>
      </c>
      <c r="C18" t="s">
        <v>163</v>
      </c>
      <c r="D18" t="s">
        <v>26</v>
      </c>
      <c r="E18">
        <v>0.70526</v>
      </c>
      <c r="F18">
        <v>0.60140000000000005</v>
      </c>
      <c r="G18">
        <v>0.9607</v>
      </c>
      <c r="H18" t="s">
        <v>164</v>
      </c>
    </row>
    <row r="19" spans="1:8" x14ac:dyDescent="0.25">
      <c r="A19" t="s">
        <v>162</v>
      </c>
      <c r="B19">
        <v>2035</v>
      </c>
      <c r="C19" t="s">
        <v>63</v>
      </c>
      <c r="D19" t="s">
        <v>12</v>
      </c>
      <c r="E19">
        <v>0.16869999999999999</v>
      </c>
      <c r="F19">
        <v>0.16869999999999999</v>
      </c>
      <c r="G19">
        <v>0.16869999999999999</v>
      </c>
      <c r="H19" t="s">
        <v>164</v>
      </c>
    </row>
    <row r="20" spans="1:8" x14ac:dyDescent="0.25">
      <c r="A20" t="s">
        <v>162</v>
      </c>
      <c r="B20">
        <v>2035</v>
      </c>
      <c r="C20" t="s">
        <v>63</v>
      </c>
      <c r="D20" t="s">
        <v>24</v>
      </c>
      <c r="E20">
        <v>5.2310000000000002E-2</v>
      </c>
      <c r="F20">
        <v>4.4600000000000001E-2</v>
      </c>
      <c r="G20">
        <v>6.5799999999999997E-2</v>
      </c>
      <c r="H20" t="s">
        <v>164</v>
      </c>
    </row>
    <row r="21" spans="1:8" x14ac:dyDescent="0.25">
      <c r="A21" t="s">
        <v>162</v>
      </c>
      <c r="B21">
        <v>2035</v>
      </c>
      <c r="C21" t="s">
        <v>165</v>
      </c>
      <c r="D21" t="s">
        <v>26</v>
      </c>
      <c r="E21">
        <v>5.1429999999999997E-2</v>
      </c>
      <c r="F21">
        <v>3.7699999999999997E-2</v>
      </c>
      <c r="G21">
        <v>7.5300000000000006E-2</v>
      </c>
      <c r="H21" t="s">
        <v>164</v>
      </c>
    </row>
    <row r="22" spans="1:8" x14ac:dyDescent="0.25">
      <c r="A22" t="s">
        <v>162</v>
      </c>
      <c r="B22">
        <v>2035</v>
      </c>
      <c r="C22" t="s">
        <v>61</v>
      </c>
      <c r="D22" t="s">
        <v>12</v>
      </c>
      <c r="E22">
        <v>2.3449999999999999E-2</v>
      </c>
      <c r="F22">
        <v>4.8999999999999998E-3</v>
      </c>
      <c r="G22">
        <v>3.8800000000000001E-2</v>
      </c>
      <c r="H22" t="s">
        <v>164</v>
      </c>
    </row>
    <row r="23" spans="1:8" x14ac:dyDescent="0.25">
      <c r="A23" t="s">
        <v>162</v>
      </c>
      <c r="B23">
        <v>2035</v>
      </c>
      <c r="C23" t="s">
        <v>61</v>
      </c>
      <c r="D23" t="s">
        <v>24</v>
      </c>
      <c r="E23">
        <v>0.11644</v>
      </c>
      <c r="F23">
        <v>9.4600000000000004E-2</v>
      </c>
      <c r="G23">
        <v>0.16200000000000001</v>
      </c>
      <c r="H23" t="s">
        <v>164</v>
      </c>
    </row>
    <row r="24" spans="1:8" x14ac:dyDescent="0.25">
      <c r="A24" t="s">
        <v>162</v>
      </c>
      <c r="B24">
        <v>2035</v>
      </c>
      <c r="C24" t="s">
        <v>166</v>
      </c>
      <c r="D24" t="s">
        <v>12</v>
      </c>
      <c r="E24">
        <v>0.22445000000000001</v>
      </c>
      <c r="F24">
        <v>0.17449999999999999</v>
      </c>
      <c r="G24">
        <v>0.2878</v>
      </c>
      <c r="H24" t="s">
        <v>164</v>
      </c>
    </row>
    <row r="25" spans="1:8" x14ac:dyDescent="0.25">
      <c r="A25" t="s">
        <v>162</v>
      </c>
      <c r="B25">
        <v>2035</v>
      </c>
      <c r="C25" t="s">
        <v>166</v>
      </c>
      <c r="D25" t="s">
        <v>24</v>
      </c>
      <c r="E25">
        <v>0.63683999999999996</v>
      </c>
      <c r="F25">
        <v>0.5212</v>
      </c>
      <c r="G25">
        <v>0.79139999999999999</v>
      </c>
      <c r="H25" t="s">
        <v>164</v>
      </c>
    </row>
    <row r="26" spans="1:8" x14ac:dyDescent="0.25">
      <c r="A26" t="s">
        <v>162</v>
      </c>
      <c r="B26">
        <v>2035</v>
      </c>
      <c r="C26" t="s">
        <v>166</v>
      </c>
      <c r="D26" t="s">
        <v>26</v>
      </c>
      <c r="E26">
        <v>0.23757</v>
      </c>
      <c r="F26">
        <v>0</v>
      </c>
      <c r="G26">
        <v>0.35780000000000001</v>
      </c>
      <c r="H26" t="s">
        <v>164</v>
      </c>
    </row>
    <row r="27" spans="1:8" x14ac:dyDescent="0.25">
      <c r="A27" t="s">
        <v>162</v>
      </c>
      <c r="B27">
        <v>2035</v>
      </c>
      <c r="C27" t="s">
        <v>62</v>
      </c>
      <c r="D27" t="s">
        <v>12</v>
      </c>
      <c r="E27">
        <v>6.3100000000000003E-2</v>
      </c>
      <c r="F27">
        <v>4.8999999999999998E-3</v>
      </c>
      <c r="G27">
        <v>0.1232</v>
      </c>
      <c r="H27" t="s">
        <v>164</v>
      </c>
    </row>
    <row r="28" spans="1:8" x14ac:dyDescent="0.25">
      <c r="A28" t="s">
        <v>162</v>
      </c>
      <c r="B28">
        <v>2035</v>
      </c>
      <c r="C28" t="s">
        <v>62</v>
      </c>
      <c r="D28" t="s">
        <v>24</v>
      </c>
      <c r="E28">
        <v>0.18260999999999999</v>
      </c>
      <c r="F28">
        <v>4.7399999999999998E-2</v>
      </c>
      <c r="G28">
        <v>0.24579999999999999</v>
      </c>
      <c r="H28" t="s">
        <v>164</v>
      </c>
    </row>
    <row r="29" spans="1:8" x14ac:dyDescent="0.25">
      <c r="A29" t="s">
        <v>162</v>
      </c>
      <c r="B29">
        <v>2045</v>
      </c>
      <c r="C29" t="s">
        <v>163</v>
      </c>
      <c r="D29" t="s">
        <v>12</v>
      </c>
      <c r="E29">
        <v>0.314322222222222</v>
      </c>
      <c r="F29">
        <v>0.15129999999999999</v>
      </c>
      <c r="G29">
        <v>0.58389999999999997</v>
      </c>
      <c r="H29" t="s">
        <v>164</v>
      </c>
    </row>
    <row r="30" spans="1:8" x14ac:dyDescent="0.25">
      <c r="A30" t="s">
        <v>162</v>
      </c>
      <c r="B30">
        <v>2045</v>
      </c>
      <c r="C30" t="s">
        <v>163</v>
      </c>
      <c r="D30" t="s">
        <v>24</v>
      </c>
      <c r="E30">
        <v>4.8974999999999998E-2</v>
      </c>
      <c r="F30">
        <v>1.29E-2</v>
      </c>
      <c r="G30">
        <v>8.0600000000000005E-2</v>
      </c>
      <c r="H30" t="s">
        <v>164</v>
      </c>
    </row>
    <row r="31" spans="1:8" x14ac:dyDescent="0.25">
      <c r="A31" t="s">
        <v>162</v>
      </c>
      <c r="B31">
        <v>2045</v>
      </c>
      <c r="C31" t="s">
        <v>163</v>
      </c>
      <c r="D31" t="s">
        <v>26</v>
      </c>
      <c r="E31">
        <v>0.69847000000000004</v>
      </c>
      <c r="F31">
        <v>0.61109999999999998</v>
      </c>
      <c r="G31">
        <v>0.9577</v>
      </c>
      <c r="H31" t="s">
        <v>164</v>
      </c>
    </row>
    <row r="32" spans="1:8" x14ac:dyDescent="0.25">
      <c r="A32" t="s">
        <v>162</v>
      </c>
      <c r="B32">
        <v>2045</v>
      </c>
      <c r="C32" t="s">
        <v>63</v>
      </c>
      <c r="D32" t="s">
        <v>12</v>
      </c>
      <c r="E32">
        <v>0.1739</v>
      </c>
      <c r="F32">
        <v>0.1739</v>
      </c>
      <c r="G32">
        <v>0.1739</v>
      </c>
      <c r="H32" t="s">
        <v>164</v>
      </c>
    </row>
    <row r="33" spans="1:8" x14ac:dyDescent="0.25">
      <c r="A33" t="s">
        <v>162</v>
      </c>
      <c r="B33">
        <v>2045</v>
      </c>
      <c r="C33" t="s">
        <v>63</v>
      </c>
      <c r="D33" t="s">
        <v>24</v>
      </c>
      <c r="E33">
        <v>3.2930000000000001E-2</v>
      </c>
      <c r="F33">
        <v>2.8299999999999999E-2</v>
      </c>
      <c r="G33">
        <v>4.02E-2</v>
      </c>
      <c r="H33" t="s">
        <v>164</v>
      </c>
    </row>
    <row r="34" spans="1:8" x14ac:dyDescent="0.25">
      <c r="A34" t="s">
        <v>162</v>
      </c>
      <c r="B34">
        <v>2045</v>
      </c>
      <c r="C34" t="s">
        <v>165</v>
      </c>
      <c r="D34" t="s">
        <v>26</v>
      </c>
      <c r="E34">
        <v>4.8070000000000002E-2</v>
      </c>
      <c r="F34">
        <v>3.9800000000000002E-2</v>
      </c>
      <c r="G34">
        <v>5.9799999999999999E-2</v>
      </c>
      <c r="H34" t="s">
        <v>164</v>
      </c>
    </row>
    <row r="35" spans="1:8" x14ac:dyDescent="0.25">
      <c r="A35" t="s">
        <v>162</v>
      </c>
      <c r="B35">
        <v>2045</v>
      </c>
      <c r="C35" t="s">
        <v>61</v>
      </c>
      <c r="D35" t="s">
        <v>12</v>
      </c>
      <c r="E35">
        <v>3.1370000000000002E-2</v>
      </c>
      <c r="F35">
        <v>2.0500000000000001E-2</v>
      </c>
      <c r="G35">
        <v>4.9299999999999997E-2</v>
      </c>
      <c r="H35" t="s">
        <v>164</v>
      </c>
    </row>
    <row r="36" spans="1:8" x14ac:dyDescent="0.25">
      <c r="A36" t="s">
        <v>162</v>
      </c>
      <c r="B36">
        <v>2045</v>
      </c>
      <c r="C36" t="s">
        <v>61</v>
      </c>
      <c r="D36" t="s">
        <v>24</v>
      </c>
      <c r="E36">
        <v>0.10969</v>
      </c>
      <c r="F36">
        <v>8.9899999999999994E-2</v>
      </c>
      <c r="G36">
        <v>0.15540000000000001</v>
      </c>
      <c r="H36" t="s">
        <v>164</v>
      </c>
    </row>
    <row r="37" spans="1:8" x14ac:dyDescent="0.25">
      <c r="A37" t="s">
        <v>162</v>
      </c>
      <c r="B37">
        <v>2045</v>
      </c>
      <c r="C37" t="s">
        <v>166</v>
      </c>
      <c r="D37" t="s">
        <v>12</v>
      </c>
      <c r="E37">
        <v>0.2281</v>
      </c>
      <c r="F37">
        <v>0.1176</v>
      </c>
      <c r="G37">
        <v>0.36209999999999998</v>
      </c>
      <c r="H37" t="s">
        <v>164</v>
      </c>
    </row>
    <row r="38" spans="1:8" x14ac:dyDescent="0.25">
      <c r="A38" t="s">
        <v>162</v>
      </c>
      <c r="B38">
        <v>2045</v>
      </c>
      <c r="C38" t="s">
        <v>166</v>
      </c>
      <c r="D38" t="s">
        <v>24</v>
      </c>
      <c r="E38">
        <v>0.65639000000000003</v>
      </c>
      <c r="F38">
        <v>0.5363</v>
      </c>
      <c r="G38">
        <v>0.81430000000000002</v>
      </c>
      <c r="H38" t="s">
        <v>164</v>
      </c>
    </row>
    <row r="39" spans="1:8" x14ac:dyDescent="0.25">
      <c r="A39" t="s">
        <v>162</v>
      </c>
      <c r="B39">
        <v>2045</v>
      </c>
      <c r="C39" t="s">
        <v>166</v>
      </c>
      <c r="D39" t="s">
        <v>26</v>
      </c>
      <c r="E39">
        <v>0.24485999999999999</v>
      </c>
      <c r="F39">
        <v>0</v>
      </c>
      <c r="G39">
        <v>0.3382</v>
      </c>
      <c r="H39" t="s">
        <v>164</v>
      </c>
    </row>
    <row r="40" spans="1:8" x14ac:dyDescent="0.25">
      <c r="A40" t="s">
        <v>162</v>
      </c>
      <c r="B40">
        <v>2045</v>
      </c>
      <c r="C40" t="s">
        <v>62</v>
      </c>
      <c r="D40" t="s">
        <v>12</v>
      </c>
      <c r="E40">
        <v>7.9710000000000003E-2</v>
      </c>
      <c r="F40">
        <v>1.2800000000000001E-2</v>
      </c>
      <c r="G40">
        <v>0.1333</v>
      </c>
      <c r="H40" t="s">
        <v>164</v>
      </c>
    </row>
    <row r="41" spans="1:8" x14ac:dyDescent="0.25">
      <c r="A41" t="s">
        <v>162</v>
      </c>
      <c r="B41">
        <v>2045</v>
      </c>
      <c r="C41" t="s">
        <v>62</v>
      </c>
      <c r="D41" t="s">
        <v>24</v>
      </c>
      <c r="E41">
        <v>0.16181999999999999</v>
      </c>
      <c r="F41">
        <v>5.6300000000000003E-2</v>
      </c>
      <c r="G41">
        <v>0.2009</v>
      </c>
      <c r="H41" t="s">
        <v>164</v>
      </c>
    </row>
    <row r="42" spans="1:8" x14ac:dyDescent="0.25">
      <c r="A42" t="s">
        <v>162</v>
      </c>
      <c r="B42">
        <v>2050</v>
      </c>
      <c r="C42" t="s">
        <v>163</v>
      </c>
      <c r="D42" t="s">
        <v>12</v>
      </c>
      <c r="E42">
        <v>0.30898611111111102</v>
      </c>
      <c r="F42">
        <v>7.9299999999999995E-2</v>
      </c>
      <c r="G42">
        <v>0.57435000000000003</v>
      </c>
      <c r="H42" t="s">
        <v>164</v>
      </c>
    </row>
    <row r="43" spans="1:8" x14ac:dyDescent="0.25">
      <c r="A43" t="s">
        <v>162</v>
      </c>
      <c r="B43">
        <v>2050</v>
      </c>
      <c r="C43" t="s">
        <v>163</v>
      </c>
      <c r="D43" t="s">
        <v>24</v>
      </c>
      <c r="E43">
        <v>6.2767500000000004E-2</v>
      </c>
      <c r="F43">
        <v>7.0000000000000001E-3</v>
      </c>
      <c r="G43">
        <v>0.11144999999999999</v>
      </c>
      <c r="H43" t="s">
        <v>164</v>
      </c>
    </row>
    <row r="44" spans="1:8" x14ac:dyDescent="0.25">
      <c r="A44" t="s">
        <v>162</v>
      </c>
      <c r="B44">
        <v>2050</v>
      </c>
      <c r="C44" t="s">
        <v>163</v>
      </c>
      <c r="D44" t="s">
        <v>26</v>
      </c>
      <c r="E44">
        <v>0.66191500000000003</v>
      </c>
      <c r="F44">
        <v>0.51539999999999997</v>
      </c>
      <c r="G44">
        <v>0.95665</v>
      </c>
      <c r="H44" t="s">
        <v>164</v>
      </c>
    </row>
    <row r="45" spans="1:8" x14ac:dyDescent="0.25">
      <c r="A45" t="s">
        <v>162</v>
      </c>
      <c r="B45">
        <v>2050</v>
      </c>
      <c r="C45" t="s">
        <v>63</v>
      </c>
      <c r="D45" t="s">
        <v>12</v>
      </c>
      <c r="E45">
        <v>0.14485000000000001</v>
      </c>
      <c r="F45">
        <v>0.14485000000000001</v>
      </c>
      <c r="G45">
        <v>0.14485000000000001</v>
      </c>
      <c r="H45" t="s">
        <v>164</v>
      </c>
    </row>
    <row r="46" spans="1:8" x14ac:dyDescent="0.25">
      <c r="A46" t="s">
        <v>162</v>
      </c>
      <c r="B46">
        <v>2050</v>
      </c>
      <c r="C46" t="s">
        <v>63</v>
      </c>
      <c r="D46" t="s">
        <v>24</v>
      </c>
      <c r="E46">
        <v>2.9315000000000001E-2</v>
      </c>
      <c r="F46">
        <v>2.4899999999999999E-2</v>
      </c>
      <c r="G46">
        <v>3.5749999999999997E-2</v>
      </c>
      <c r="H46" t="s">
        <v>164</v>
      </c>
    </row>
    <row r="47" spans="1:8" x14ac:dyDescent="0.25">
      <c r="A47" t="s">
        <v>162</v>
      </c>
      <c r="B47">
        <v>2050</v>
      </c>
      <c r="C47" t="s">
        <v>165</v>
      </c>
      <c r="D47" t="s">
        <v>26</v>
      </c>
      <c r="E47">
        <v>4.7475000000000003E-2</v>
      </c>
      <c r="F47">
        <v>3.9100000000000003E-2</v>
      </c>
      <c r="G47">
        <v>5.9650000000000002E-2</v>
      </c>
      <c r="H47" t="s">
        <v>164</v>
      </c>
    </row>
    <row r="48" spans="1:8" x14ac:dyDescent="0.25">
      <c r="A48" t="s">
        <v>162</v>
      </c>
      <c r="B48">
        <v>2050</v>
      </c>
      <c r="C48" t="s">
        <v>61</v>
      </c>
      <c r="D48" t="s">
        <v>12</v>
      </c>
      <c r="E48">
        <v>3.3235000000000001E-2</v>
      </c>
      <c r="F48">
        <v>2.205E-2</v>
      </c>
      <c r="G48">
        <v>5.0799999999999998E-2</v>
      </c>
      <c r="H48" t="s">
        <v>164</v>
      </c>
    </row>
    <row r="49" spans="1:8" x14ac:dyDescent="0.25">
      <c r="A49" t="s">
        <v>162</v>
      </c>
      <c r="B49">
        <v>2050</v>
      </c>
      <c r="C49" t="s">
        <v>61</v>
      </c>
      <c r="D49" t="s">
        <v>24</v>
      </c>
      <c r="E49">
        <v>0.110655</v>
      </c>
      <c r="F49">
        <v>9.1600000000000001E-2</v>
      </c>
      <c r="G49">
        <v>0.15325</v>
      </c>
      <c r="H49" t="s">
        <v>164</v>
      </c>
    </row>
    <row r="50" spans="1:8" x14ac:dyDescent="0.25">
      <c r="A50" t="s">
        <v>162</v>
      </c>
      <c r="B50">
        <v>2050</v>
      </c>
      <c r="C50" t="s">
        <v>166</v>
      </c>
      <c r="D50" t="s">
        <v>12</v>
      </c>
      <c r="E50">
        <v>0.22869999999999999</v>
      </c>
      <c r="F50">
        <v>6.9449999999999998E-2</v>
      </c>
      <c r="G50">
        <v>0.40275</v>
      </c>
      <c r="H50" t="s">
        <v>164</v>
      </c>
    </row>
    <row r="51" spans="1:8" x14ac:dyDescent="0.25">
      <c r="A51" t="s">
        <v>162</v>
      </c>
      <c r="B51">
        <v>2050</v>
      </c>
      <c r="C51" t="s">
        <v>166</v>
      </c>
      <c r="D51" t="s">
        <v>24</v>
      </c>
      <c r="E51">
        <v>0.64346999999999999</v>
      </c>
      <c r="F51">
        <v>0.52270000000000005</v>
      </c>
      <c r="G51">
        <v>0.81384999999999996</v>
      </c>
      <c r="H51" t="s">
        <v>164</v>
      </c>
    </row>
    <row r="52" spans="1:8" x14ac:dyDescent="0.25">
      <c r="A52" t="s">
        <v>162</v>
      </c>
      <c r="B52">
        <v>2050</v>
      </c>
      <c r="C52" t="s">
        <v>166</v>
      </c>
      <c r="D52" t="s">
        <v>26</v>
      </c>
      <c r="E52">
        <v>0.27934500000000001</v>
      </c>
      <c r="F52">
        <v>0</v>
      </c>
      <c r="G52">
        <v>0.42115000000000002</v>
      </c>
      <c r="H52" t="s">
        <v>164</v>
      </c>
    </row>
    <row r="53" spans="1:8" x14ac:dyDescent="0.25">
      <c r="A53" t="s">
        <v>162</v>
      </c>
      <c r="B53">
        <v>2050</v>
      </c>
      <c r="C53" t="s">
        <v>62</v>
      </c>
      <c r="D53" t="s">
        <v>12</v>
      </c>
      <c r="E53">
        <v>8.8859999999999995E-2</v>
      </c>
      <c r="F53">
        <v>3.4750000000000003E-2</v>
      </c>
      <c r="G53">
        <v>0.13780000000000001</v>
      </c>
      <c r="H53" t="s">
        <v>164</v>
      </c>
    </row>
    <row r="54" spans="1:8" x14ac:dyDescent="0.25">
      <c r="A54" t="s">
        <v>162</v>
      </c>
      <c r="B54">
        <v>2050</v>
      </c>
      <c r="C54" t="s">
        <v>62</v>
      </c>
      <c r="D54" t="s">
        <v>24</v>
      </c>
      <c r="E54">
        <v>0.158665</v>
      </c>
      <c r="F54">
        <v>5.9049999999999998E-2</v>
      </c>
      <c r="G54">
        <v>0.19089999999999999</v>
      </c>
      <c r="H54" t="s">
        <v>164</v>
      </c>
    </row>
  </sheetData>
  <mergeCells count="1">
    <mergeCell ref="A1:H1"/>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F128"/>
  <sheetViews>
    <sheetView workbookViewId="0">
      <selection sqref="A1:F1"/>
    </sheetView>
  </sheetViews>
  <sheetFormatPr defaultColWidth="11.42578125" defaultRowHeight="15" x14ac:dyDescent="0.25"/>
  <sheetData>
    <row r="1" spans="1:6" ht="115.5" customHeight="1" x14ac:dyDescent="0.25">
      <c r="A1" s="27" t="s">
        <v>167</v>
      </c>
      <c r="B1" s="27"/>
      <c r="C1" s="27"/>
      <c r="D1" s="27"/>
      <c r="E1" s="27"/>
      <c r="F1" s="27"/>
    </row>
    <row r="2" spans="1:6" x14ac:dyDescent="0.25">
      <c r="A2" s="3" t="s">
        <v>1</v>
      </c>
      <c r="B2" s="3" t="s">
        <v>7</v>
      </c>
      <c r="C2" s="3" t="s">
        <v>168</v>
      </c>
      <c r="D2" s="3" t="s">
        <v>169</v>
      </c>
      <c r="E2" s="3" t="s">
        <v>8</v>
      </c>
      <c r="F2" s="3" t="s">
        <v>9</v>
      </c>
    </row>
    <row r="3" spans="1:6" x14ac:dyDescent="0.25">
      <c r="A3" s="3" t="s">
        <v>170</v>
      </c>
      <c r="B3">
        <v>2025</v>
      </c>
      <c r="C3" t="s">
        <v>171</v>
      </c>
      <c r="D3" t="s">
        <v>147</v>
      </c>
      <c r="E3">
        <v>33.299999999999997</v>
      </c>
      <c r="F3" s="3" t="s">
        <v>15</v>
      </c>
    </row>
    <row r="4" spans="1:6" ht="15" customHeight="1" x14ac:dyDescent="0.25">
      <c r="A4" s="3" t="s">
        <v>170</v>
      </c>
      <c r="B4">
        <v>2025</v>
      </c>
      <c r="C4" t="s">
        <v>171</v>
      </c>
      <c r="D4" t="s">
        <v>25</v>
      </c>
      <c r="E4">
        <v>-27.2</v>
      </c>
      <c r="F4" s="3" t="s">
        <v>15</v>
      </c>
    </row>
    <row r="5" spans="1:6" x14ac:dyDescent="0.25">
      <c r="A5" s="3" t="s">
        <v>170</v>
      </c>
      <c r="B5">
        <v>2025</v>
      </c>
      <c r="C5" t="s">
        <v>172</v>
      </c>
      <c r="D5" t="s">
        <v>147</v>
      </c>
      <c r="E5">
        <v>97.6</v>
      </c>
      <c r="F5" s="3" t="s">
        <v>15</v>
      </c>
    </row>
    <row r="6" spans="1:6" ht="15" customHeight="1" x14ac:dyDescent="0.25">
      <c r="A6" s="3" t="s">
        <v>170</v>
      </c>
      <c r="B6">
        <v>2025</v>
      </c>
      <c r="C6" t="s">
        <v>172</v>
      </c>
      <c r="D6" t="s">
        <v>25</v>
      </c>
      <c r="E6">
        <v>-4.0999999999999996</v>
      </c>
      <c r="F6" s="3" t="s">
        <v>15</v>
      </c>
    </row>
    <row r="7" spans="1:6" x14ac:dyDescent="0.25">
      <c r="A7" s="3" t="s">
        <v>170</v>
      </c>
      <c r="B7">
        <v>2025</v>
      </c>
      <c r="C7" t="s">
        <v>173</v>
      </c>
      <c r="D7" t="s">
        <v>147</v>
      </c>
      <c r="E7">
        <v>-19.2</v>
      </c>
      <c r="F7" s="3" t="s">
        <v>15</v>
      </c>
    </row>
    <row r="8" spans="1:6" ht="15" customHeight="1" x14ac:dyDescent="0.25">
      <c r="A8" s="3" t="s">
        <v>170</v>
      </c>
      <c r="B8">
        <v>2025</v>
      </c>
      <c r="C8" t="s">
        <v>173</v>
      </c>
      <c r="D8" t="s">
        <v>25</v>
      </c>
      <c r="E8">
        <v>-39.299999999999997</v>
      </c>
      <c r="F8" s="3" t="s">
        <v>15</v>
      </c>
    </row>
    <row r="9" spans="1:6" x14ac:dyDescent="0.25">
      <c r="A9" s="3" t="s">
        <v>170</v>
      </c>
      <c r="B9">
        <v>2025</v>
      </c>
      <c r="C9" t="s">
        <v>174</v>
      </c>
      <c r="D9" t="s">
        <v>147</v>
      </c>
      <c r="E9">
        <v>-7.5</v>
      </c>
      <c r="F9" s="3" t="s">
        <v>15</v>
      </c>
    </row>
    <row r="10" spans="1:6" ht="15" customHeight="1" x14ac:dyDescent="0.25">
      <c r="A10" s="3" t="s">
        <v>170</v>
      </c>
      <c r="B10">
        <v>2025</v>
      </c>
      <c r="C10" t="s">
        <v>174</v>
      </c>
      <c r="D10" t="s">
        <v>25</v>
      </c>
      <c r="E10">
        <v>-68.400000000000006</v>
      </c>
      <c r="F10" s="3" t="s">
        <v>15</v>
      </c>
    </row>
    <row r="11" spans="1:6" x14ac:dyDescent="0.25">
      <c r="A11" s="3" t="s">
        <v>170</v>
      </c>
      <c r="B11">
        <v>2025</v>
      </c>
      <c r="C11" t="s">
        <v>175</v>
      </c>
      <c r="D11" t="s">
        <v>147</v>
      </c>
      <c r="E11">
        <v>3.4</v>
      </c>
      <c r="F11" s="3" t="s">
        <v>15</v>
      </c>
    </row>
    <row r="12" spans="1:6" ht="15" customHeight="1" x14ac:dyDescent="0.25">
      <c r="A12" s="3" t="s">
        <v>170</v>
      </c>
      <c r="B12">
        <v>2025</v>
      </c>
      <c r="C12" t="s">
        <v>175</v>
      </c>
      <c r="D12" t="s">
        <v>25</v>
      </c>
      <c r="E12">
        <v>-28.3</v>
      </c>
      <c r="F12" s="3" t="s">
        <v>15</v>
      </c>
    </row>
    <row r="13" spans="1:6" ht="15" customHeight="1" x14ac:dyDescent="0.25">
      <c r="A13" s="3" t="s">
        <v>170</v>
      </c>
      <c r="B13">
        <v>2025</v>
      </c>
      <c r="C13" t="s">
        <v>176</v>
      </c>
      <c r="D13" t="s">
        <v>25</v>
      </c>
      <c r="E13">
        <v>-35.200000000000003</v>
      </c>
      <c r="F13" s="3" t="s">
        <v>15</v>
      </c>
    </row>
    <row r="14" spans="1:6" x14ac:dyDescent="0.25">
      <c r="A14" s="3" t="s">
        <v>170</v>
      </c>
      <c r="B14">
        <v>2025</v>
      </c>
      <c r="C14" t="s">
        <v>177</v>
      </c>
      <c r="D14" t="s">
        <v>147</v>
      </c>
      <c r="E14">
        <v>25.2</v>
      </c>
      <c r="F14" s="3" t="s">
        <v>15</v>
      </c>
    </row>
    <row r="15" spans="1:6" ht="15" customHeight="1" x14ac:dyDescent="0.25">
      <c r="A15" s="3" t="s">
        <v>170</v>
      </c>
      <c r="B15">
        <v>2025</v>
      </c>
      <c r="C15" t="s">
        <v>177</v>
      </c>
      <c r="D15" t="s">
        <v>25</v>
      </c>
      <c r="E15">
        <v>-45.6</v>
      </c>
      <c r="F15" s="3" t="s">
        <v>15</v>
      </c>
    </row>
    <row r="16" spans="1:6" x14ac:dyDescent="0.25">
      <c r="A16" s="3" t="s">
        <v>170</v>
      </c>
      <c r="B16">
        <v>2025</v>
      </c>
      <c r="C16" t="s">
        <v>178</v>
      </c>
      <c r="D16" t="s">
        <v>147</v>
      </c>
      <c r="E16">
        <v>40</v>
      </c>
      <c r="F16" s="3" t="s">
        <v>15</v>
      </c>
    </row>
    <row r="17" spans="1:6" ht="15" customHeight="1" x14ac:dyDescent="0.25">
      <c r="A17" s="3" t="s">
        <v>170</v>
      </c>
      <c r="B17">
        <v>2025</v>
      </c>
      <c r="C17" t="s">
        <v>178</v>
      </c>
      <c r="D17" t="s">
        <v>25</v>
      </c>
      <c r="E17">
        <v>-100.1</v>
      </c>
      <c r="F17" s="3" t="s">
        <v>15</v>
      </c>
    </row>
    <row r="18" spans="1:6" x14ac:dyDescent="0.25">
      <c r="A18" s="3" t="s">
        <v>170</v>
      </c>
      <c r="B18">
        <v>2025</v>
      </c>
      <c r="C18" t="s">
        <v>179</v>
      </c>
      <c r="D18" t="s">
        <v>147</v>
      </c>
      <c r="E18">
        <v>5.9</v>
      </c>
      <c r="F18" s="3" t="s">
        <v>15</v>
      </c>
    </row>
    <row r="19" spans="1:6" ht="15" customHeight="1" x14ac:dyDescent="0.25">
      <c r="A19" s="3" t="s">
        <v>170</v>
      </c>
      <c r="B19">
        <v>2025</v>
      </c>
      <c r="C19" t="s">
        <v>179</v>
      </c>
      <c r="D19" t="s">
        <v>25</v>
      </c>
      <c r="E19">
        <v>-49.1</v>
      </c>
      <c r="F19" s="3" t="s">
        <v>15</v>
      </c>
    </row>
    <row r="20" spans="1:6" x14ac:dyDescent="0.25">
      <c r="A20" s="3" t="s">
        <v>170</v>
      </c>
      <c r="B20">
        <v>2025</v>
      </c>
      <c r="C20" t="s">
        <v>180</v>
      </c>
      <c r="D20" t="s">
        <v>147</v>
      </c>
      <c r="E20">
        <v>1.7</v>
      </c>
      <c r="F20" s="3" t="s">
        <v>15</v>
      </c>
    </row>
    <row r="21" spans="1:6" ht="15" customHeight="1" x14ac:dyDescent="0.25">
      <c r="A21" s="3" t="s">
        <v>170</v>
      </c>
      <c r="B21">
        <v>2025</v>
      </c>
      <c r="C21" t="s">
        <v>180</v>
      </c>
      <c r="D21" t="s">
        <v>25</v>
      </c>
      <c r="E21">
        <v>-16.7</v>
      </c>
      <c r="F21" s="3" t="s">
        <v>15</v>
      </c>
    </row>
    <row r="22" spans="1:6" x14ac:dyDescent="0.25">
      <c r="A22" s="3" t="s">
        <v>170</v>
      </c>
      <c r="B22">
        <v>2025</v>
      </c>
      <c r="C22" t="s">
        <v>181</v>
      </c>
      <c r="D22" t="s">
        <v>147</v>
      </c>
      <c r="E22">
        <v>37</v>
      </c>
      <c r="F22" s="3" t="s">
        <v>15</v>
      </c>
    </row>
    <row r="23" spans="1:6" ht="15" customHeight="1" x14ac:dyDescent="0.25">
      <c r="A23" s="3" t="s">
        <v>170</v>
      </c>
      <c r="B23">
        <v>2025</v>
      </c>
      <c r="C23" t="s">
        <v>181</v>
      </c>
      <c r="D23" t="s">
        <v>25</v>
      </c>
      <c r="E23">
        <v>-33.9</v>
      </c>
      <c r="F23" s="3" t="s">
        <v>15</v>
      </c>
    </row>
    <row r="24" spans="1:6" x14ac:dyDescent="0.25">
      <c r="A24" s="3" t="s">
        <v>170</v>
      </c>
      <c r="B24">
        <v>2035</v>
      </c>
      <c r="C24" t="s">
        <v>171</v>
      </c>
      <c r="D24" t="s">
        <v>147</v>
      </c>
      <c r="E24">
        <v>50.6</v>
      </c>
      <c r="F24" s="3" t="s">
        <v>15</v>
      </c>
    </row>
    <row r="25" spans="1:6" ht="15" customHeight="1" x14ac:dyDescent="0.25">
      <c r="A25" s="3" t="s">
        <v>170</v>
      </c>
      <c r="B25">
        <v>2035</v>
      </c>
      <c r="C25" t="s">
        <v>171</v>
      </c>
      <c r="D25" t="s">
        <v>25</v>
      </c>
      <c r="E25">
        <v>8.6999999999999993</v>
      </c>
      <c r="F25" s="3" t="s">
        <v>15</v>
      </c>
    </row>
    <row r="26" spans="1:6" x14ac:dyDescent="0.25">
      <c r="A26" s="3" t="s">
        <v>170</v>
      </c>
      <c r="B26">
        <v>2035</v>
      </c>
      <c r="C26" t="s">
        <v>172</v>
      </c>
      <c r="D26" t="s">
        <v>147</v>
      </c>
      <c r="E26">
        <v>100</v>
      </c>
      <c r="F26" s="3" t="s">
        <v>15</v>
      </c>
    </row>
    <row r="27" spans="1:6" ht="15" customHeight="1" x14ac:dyDescent="0.25">
      <c r="A27" s="3" t="s">
        <v>170</v>
      </c>
      <c r="B27">
        <v>2035</v>
      </c>
      <c r="C27" t="s">
        <v>172</v>
      </c>
      <c r="D27" t="s">
        <v>25</v>
      </c>
      <c r="E27">
        <v>-4.3</v>
      </c>
      <c r="F27" s="3" t="s">
        <v>15</v>
      </c>
    </row>
    <row r="28" spans="1:6" x14ac:dyDescent="0.25">
      <c r="A28" s="3" t="s">
        <v>170</v>
      </c>
      <c r="B28">
        <v>2035</v>
      </c>
      <c r="C28" t="s">
        <v>173</v>
      </c>
      <c r="D28" t="s">
        <v>147</v>
      </c>
      <c r="E28">
        <v>-9.3000000000000007</v>
      </c>
      <c r="F28" s="3" t="s">
        <v>15</v>
      </c>
    </row>
    <row r="29" spans="1:6" ht="15" customHeight="1" x14ac:dyDescent="0.25">
      <c r="A29" s="3" t="s">
        <v>170</v>
      </c>
      <c r="B29">
        <v>2035</v>
      </c>
      <c r="C29" t="s">
        <v>173</v>
      </c>
      <c r="D29" t="s">
        <v>25</v>
      </c>
      <c r="E29">
        <v>1.9</v>
      </c>
      <c r="F29" s="3" t="s">
        <v>15</v>
      </c>
    </row>
    <row r="30" spans="1:6" x14ac:dyDescent="0.25">
      <c r="A30" s="3" t="s">
        <v>170</v>
      </c>
      <c r="B30">
        <v>2035</v>
      </c>
      <c r="C30" t="s">
        <v>174</v>
      </c>
      <c r="D30" t="s">
        <v>147</v>
      </c>
      <c r="E30">
        <v>1</v>
      </c>
      <c r="F30" s="3" t="s">
        <v>15</v>
      </c>
    </row>
    <row r="31" spans="1:6" ht="15" customHeight="1" x14ac:dyDescent="0.25">
      <c r="A31" s="3" t="s">
        <v>170</v>
      </c>
      <c r="B31">
        <v>2035</v>
      </c>
      <c r="C31" t="s">
        <v>174</v>
      </c>
      <c r="D31" t="s">
        <v>25</v>
      </c>
      <c r="E31">
        <v>-54.9</v>
      </c>
      <c r="F31" s="3" t="s">
        <v>15</v>
      </c>
    </row>
    <row r="32" spans="1:6" x14ac:dyDescent="0.25">
      <c r="A32" s="3" t="s">
        <v>170</v>
      </c>
      <c r="B32">
        <v>2035</v>
      </c>
      <c r="C32" t="s">
        <v>175</v>
      </c>
      <c r="D32" t="s">
        <v>147</v>
      </c>
      <c r="E32">
        <v>6.7</v>
      </c>
      <c r="F32" s="3" t="s">
        <v>15</v>
      </c>
    </row>
    <row r="33" spans="1:6" ht="15" customHeight="1" x14ac:dyDescent="0.25">
      <c r="A33" s="3" t="s">
        <v>170</v>
      </c>
      <c r="B33">
        <v>2035</v>
      </c>
      <c r="C33" t="s">
        <v>175</v>
      </c>
      <c r="D33" t="s">
        <v>25</v>
      </c>
      <c r="E33">
        <v>-21.8</v>
      </c>
      <c r="F33" s="3" t="s">
        <v>15</v>
      </c>
    </row>
    <row r="34" spans="1:6" ht="15" customHeight="1" x14ac:dyDescent="0.25">
      <c r="A34" s="3" t="s">
        <v>170</v>
      </c>
      <c r="B34">
        <v>2035</v>
      </c>
      <c r="C34" t="s">
        <v>176</v>
      </c>
      <c r="D34" t="s">
        <v>25</v>
      </c>
      <c r="E34">
        <v>-37</v>
      </c>
      <c r="F34" s="3" t="s">
        <v>15</v>
      </c>
    </row>
    <row r="35" spans="1:6" x14ac:dyDescent="0.25">
      <c r="A35" s="3" t="s">
        <v>170</v>
      </c>
      <c r="B35">
        <v>2035</v>
      </c>
      <c r="C35" t="s">
        <v>177</v>
      </c>
      <c r="D35" t="s">
        <v>147</v>
      </c>
      <c r="E35">
        <v>24.9</v>
      </c>
      <c r="F35" s="3" t="s">
        <v>15</v>
      </c>
    </row>
    <row r="36" spans="1:6" ht="15" customHeight="1" x14ac:dyDescent="0.25">
      <c r="A36" s="3" t="s">
        <v>170</v>
      </c>
      <c r="B36">
        <v>2035</v>
      </c>
      <c r="C36" t="s">
        <v>177</v>
      </c>
      <c r="D36" t="s">
        <v>25</v>
      </c>
      <c r="E36">
        <v>-41.1</v>
      </c>
      <c r="F36" s="3" t="s">
        <v>15</v>
      </c>
    </row>
    <row r="37" spans="1:6" x14ac:dyDescent="0.25">
      <c r="A37" s="3" t="s">
        <v>170</v>
      </c>
      <c r="B37">
        <v>2035</v>
      </c>
      <c r="C37" t="s">
        <v>178</v>
      </c>
      <c r="D37" t="s">
        <v>147</v>
      </c>
      <c r="E37">
        <v>39.299999999999997</v>
      </c>
      <c r="F37" s="3" t="s">
        <v>15</v>
      </c>
    </row>
    <row r="38" spans="1:6" ht="15" customHeight="1" x14ac:dyDescent="0.25">
      <c r="A38" s="3" t="s">
        <v>170</v>
      </c>
      <c r="B38">
        <v>2035</v>
      </c>
      <c r="C38" t="s">
        <v>178</v>
      </c>
      <c r="D38" t="s">
        <v>25</v>
      </c>
      <c r="E38">
        <v>-95.8</v>
      </c>
      <c r="F38" s="3" t="s">
        <v>15</v>
      </c>
    </row>
    <row r="39" spans="1:6" x14ac:dyDescent="0.25">
      <c r="A39" s="3" t="s">
        <v>170</v>
      </c>
      <c r="B39">
        <v>2035</v>
      </c>
      <c r="C39" t="s">
        <v>179</v>
      </c>
      <c r="D39" t="s">
        <v>147</v>
      </c>
      <c r="E39">
        <v>13.9</v>
      </c>
      <c r="F39" s="3" t="s">
        <v>15</v>
      </c>
    </row>
    <row r="40" spans="1:6" ht="15" customHeight="1" x14ac:dyDescent="0.25">
      <c r="A40" s="3" t="s">
        <v>170</v>
      </c>
      <c r="B40">
        <v>2035</v>
      </c>
      <c r="C40" t="s">
        <v>179</v>
      </c>
      <c r="D40" t="s">
        <v>25</v>
      </c>
      <c r="E40">
        <v>-45.9</v>
      </c>
      <c r="F40" s="3" t="s">
        <v>15</v>
      </c>
    </row>
    <row r="41" spans="1:6" x14ac:dyDescent="0.25">
      <c r="A41" s="3" t="s">
        <v>170</v>
      </c>
      <c r="B41">
        <v>2035</v>
      </c>
      <c r="C41" t="s">
        <v>180</v>
      </c>
      <c r="D41" t="s">
        <v>147</v>
      </c>
      <c r="E41">
        <v>-4.4000000000000004</v>
      </c>
      <c r="F41" s="3" t="s">
        <v>15</v>
      </c>
    </row>
    <row r="42" spans="1:6" ht="15" customHeight="1" x14ac:dyDescent="0.25">
      <c r="A42" s="3" t="s">
        <v>170</v>
      </c>
      <c r="B42">
        <v>2035</v>
      </c>
      <c r="C42" t="s">
        <v>180</v>
      </c>
      <c r="D42" t="s">
        <v>25</v>
      </c>
      <c r="E42">
        <v>-22.6</v>
      </c>
      <c r="F42" s="3" t="s">
        <v>15</v>
      </c>
    </row>
    <row r="43" spans="1:6" x14ac:dyDescent="0.25">
      <c r="A43" s="3" t="s">
        <v>170</v>
      </c>
      <c r="B43">
        <v>2035</v>
      </c>
      <c r="C43" t="s">
        <v>181</v>
      </c>
      <c r="D43" t="s">
        <v>147</v>
      </c>
      <c r="E43">
        <v>29.7</v>
      </c>
      <c r="F43" s="3" t="s">
        <v>15</v>
      </c>
    </row>
    <row r="44" spans="1:6" ht="15" customHeight="1" x14ac:dyDescent="0.25">
      <c r="A44" s="3" t="s">
        <v>170</v>
      </c>
      <c r="B44">
        <v>2035</v>
      </c>
      <c r="C44" t="s">
        <v>181</v>
      </c>
      <c r="D44" t="s">
        <v>25</v>
      </c>
      <c r="E44">
        <v>-32.799999999999997</v>
      </c>
      <c r="F44" s="3" t="s">
        <v>15</v>
      </c>
    </row>
    <row r="45" spans="1:6" x14ac:dyDescent="0.25">
      <c r="A45" s="3" t="s">
        <v>170</v>
      </c>
      <c r="B45">
        <v>2045</v>
      </c>
      <c r="C45" t="s">
        <v>171</v>
      </c>
      <c r="D45" t="s">
        <v>147</v>
      </c>
      <c r="E45">
        <v>62.4</v>
      </c>
      <c r="F45" s="3" t="s">
        <v>15</v>
      </c>
    </row>
    <row r="46" spans="1:6" ht="15" customHeight="1" x14ac:dyDescent="0.25">
      <c r="A46" s="3" t="s">
        <v>170</v>
      </c>
      <c r="B46">
        <v>2045</v>
      </c>
      <c r="C46" t="s">
        <v>171</v>
      </c>
      <c r="D46" t="s">
        <v>25</v>
      </c>
      <c r="E46">
        <v>5.2</v>
      </c>
      <c r="F46" s="3" t="s">
        <v>15</v>
      </c>
    </row>
    <row r="47" spans="1:6" x14ac:dyDescent="0.25">
      <c r="A47" s="3" t="s">
        <v>170</v>
      </c>
      <c r="B47">
        <v>2045</v>
      </c>
      <c r="C47" t="s">
        <v>172</v>
      </c>
      <c r="D47" t="s">
        <v>147</v>
      </c>
      <c r="E47">
        <v>102.3</v>
      </c>
      <c r="F47" s="3" t="s">
        <v>15</v>
      </c>
    </row>
    <row r="48" spans="1:6" ht="15" customHeight="1" x14ac:dyDescent="0.25">
      <c r="A48" s="3" t="s">
        <v>170</v>
      </c>
      <c r="B48">
        <v>2045</v>
      </c>
      <c r="C48" t="s">
        <v>172</v>
      </c>
      <c r="D48" t="s">
        <v>25</v>
      </c>
      <c r="E48">
        <v>-4.5</v>
      </c>
      <c r="F48" s="3" t="s">
        <v>15</v>
      </c>
    </row>
    <row r="49" spans="1:6" x14ac:dyDescent="0.25">
      <c r="A49" s="3" t="s">
        <v>170</v>
      </c>
      <c r="B49">
        <v>2045</v>
      </c>
      <c r="C49" t="s">
        <v>173</v>
      </c>
      <c r="D49" t="s">
        <v>147</v>
      </c>
      <c r="E49">
        <v>5.4</v>
      </c>
      <c r="F49" s="3" t="s">
        <v>15</v>
      </c>
    </row>
    <row r="50" spans="1:6" ht="15" customHeight="1" x14ac:dyDescent="0.25">
      <c r="A50" s="3" t="s">
        <v>170</v>
      </c>
      <c r="B50">
        <v>2045</v>
      </c>
      <c r="C50" t="s">
        <v>173</v>
      </c>
      <c r="D50" t="s">
        <v>25</v>
      </c>
      <c r="E50">
        <v>3.2</v>
      </c>
      <c r="F50" s="3" t="s">
        <v>15</v>
      </c>
    </row>
    <row r="51" spans="1:6" x14ac:dyDescent="0.25">
      <c r="A51" s="3" t="s">
        <v>170</v>
      </c>
      <c r="B51">
        <v>2045</v>
      </c>
      <c r="C51" t="s">
        <v>174</v>
      </c>
      <c r="D51" t="s">
        <v>147</v>
      </c>
      <c r="E51">
        <v>4.3</v>
      </c>
      <c r="F51" s="3" t="s">
        <v>15</v>
      </c>
    </row>
    <row r="52" spans="1:6" ht="15" customHeight="1" x14ac:dyDescent="0.25">
      <c r="A52" s="3" t="s">
        <v>170</v>
      </c>
      <c r="B52">
        <v>2045</v>
      </c>
      <c r="C52" t="s">
        <v>174</v>
      </c>
      <c r="D52" t="s">
        <v>25</v>
      </c>
      <c r="E52">
        <v>-57.6</v>
      </c>
      <c r="F52" s="3" t="s">
        <v>15</v>
      </c>
    </row>
    <row r="53" spans="1:6" x14ac:dyDescent="0.25">
      <c r="A53" s="3" t="s">
        <v>170</v>
      </c>
      <c r="B53">
        <v>2045</v>
      </c>
      <c r="C53" t="s">
        <v>175</v>
      </c>
      <c r="D53" t="s">
        <v>147</v>
      </c>
      <c r="E53">
        <v>7.8</v>
      </c>
      <c r="F53" s="3" t="s">
        <v>15</v>
      </c>
    </row>
    <row r="54" spans="1:6" ht="15" customHeight="1" x14ac:dyDescent="0.25">
      <c r="A54" s="3" t="s">
        <v>170</v>
      </c>
      <c r="B54">
        <v>2045</v>
      </c>
      <c r="C54" t="s">
        <v>175</v>
      </c>
      <c r="D54" t="s">
        <v>25</v>
      </c>
      <c r="E54">
        <v>-20.9</v>
      </c>
      <c r="F54" s="3" t="s">
        <v>15</v>
      </c>
    </row>
    <row r="55" spans="1:6" ht="15" customHeight="1" x14ac:dyDescent="0.25">
      <c r="A55" s="3" t="s">
        <v>170</v>
      </c>
      <c r="B55">
        <v>2045</v>
      </c>
      <c r="C55" t="s">
        <v>176</v>
      </c>
      <c r="D55" t="s">
        <v>25</v>
      </c>
      <c r="E55">
        <v>-33.5</v>
      </c>
      <c r="F55" s="3" t="s">
        <v>15</v>
      </c>
    </row>
    <row r="56" spans="1:6" x14ac:dyDescent="0.25">
      <c r="A56" s="3" t="s">
        <v>170</v>
      </c>
      <c r="B56">
        <v>2045</v>
      </c>
      <c r="C56" t="s">
        <v>177</v>
      </c>
      <c r="D56" t="s">
        <v>147</v>
      </c>
      <c r="E56">
        <v>24.6</v>
      </c>
      <c r="F56" s="3" t="s">
        <v>15</v>
      </c>
    </row>
    <row r="57" spans="1:6" ht="15" customHeight="1" x14ac:dyDescent="0.25">
      <c r="A57" s="3" t="s">
        <v>170</v>
      </c>
      <c r="B57">
        <v>2045</v>
      </c>
      <c r="C57" t="s">
        <v>177</v>
      </c>
      <c r="D57" t="s">
        <v>25</v>
      </c>
      <c r="E57">
        <v>-36.9</v>
      </c>
      <c r="F57" s="3" t="s">
        <v>15</v>
      </c>
    </row>
    <row r="58" spans="1:6" x14ac:dyDescent="0.25">
      <c r="A58" s="3" t="s">
        <v>170</v>
      </c>
      <c r="B58">
        <v>2045</v>
      </c>
      <c r="C58" t="s">
        <v>178</v>
      </c>
      <c r="D58" t="s">
        <v>147</v>
      </c>
      <c r="E58">
        <v>37.700000000000003</v>
      </c>
      <c r="F58" s="3" t="s">
        <v>15</v>
      </c>
    </row>
    <row r="59" spans="1:6" ht="15" customHeight="1" x14ac:dyDescent="0.25">
      <c r="A59" s="3" t="s">
        <v>170</v>
      </c>
      <c r="B59">
        <v>2045</v>
      </c>
      <c r="C59" t="s">
        <v>178</v>
      </c>
      <c r="D59" t="s">
        <v>25</v>
      </c>
      <c r="E59">
        <v>-88.8</v>
      </c>
      <c r="F59" s="3" t="s">
        <v>15</v>
      </c>
    </row>
    <row r="60" spans="1:6" x14ac:dyDescent="0.25">
      <c r="A60" s="3" t="s">
        <v>170</v>
      </c>
      <c r="B60">
        <v>2045</v>
      </c>
      <c r="C60" t="s">
        <v>179</v>
      </c>
      <c r="D60" t="s">
        <v>147</v>
      </c>
      <c r="E60">
        <v>21.4</v>
      </c>
      <c r="F60" s="3" t="s">
        <v>15</v>
      </c>
    </row>
    <row r="61" spans="1:6" ht="15" customHeight="1" x14ac:dyDescent="0.25">
      <c r="A61" s="3" t="s">
        <v>170</v>
      </c>
      <c r="B61">
        <v>2045</v>
      </c>
      <c r="C61" t="s">
        <v>179</v>
      </c>
      <c r="D61" t="s">
        <v>25</v>
      </c>
      <c r="E61">
        <v>-75.7</v>
      </c>
      <c r="F61" s="3" t="s">
        <v>15</v>
      </c>
    </row>
    <row r="62" spans="1:6" x14ac:dyDescent="0.25">
      <c r="A62" s="3" t="s">
        <v>170</v>
      </c>
      <c r="B62">
        <v>2045</v>
      </c>
      <c r="C62" t="s">
        <v>180</v>
      </c>
      <c r="D62" t="s">
        <v>147</v>
      </c>
      <c r="E62">
        <v>2.2999999999999998</v>
      </c>
      <c r="F62" s="3" t="s">
        <v>15</v>
      </c>
    </row>
    <row r="63" spans="1:6" ht="15" customHeight="1" x14ac:dyDescent="0.25">
      <c r="A63" s="3" t="s">
        <v>170</v>
      </c>
      <c r="B63">
        <v>2045</v>
      </c>
      <c r="C63" t="s">
        <v>180</v>
      </c>
      <c r="D63" t="s">
        <v>25</v>
      </c>
      <c r="E63">
        <v>-43.7</v>
      </c>
      <c r="F63" s="3" t="s">
        <v>15</v>
      </c>
    </row>
    <row r="64" spans="1:6" x14ac:dyDescent="0.25">
      <c r="A64" s="3" t="s">
        <v>170</v>
      </c>
      <c r="B64">
        <v>2045</v>
      </c>
      <c r="C64" t="s">
        <v>181</v>
      </c>
      <c r="D64" t="s">
        <v>147</v>
      </c>
      <c r="E64">
        <v>28.5</v>
      </c>
      <c r="F64" s="3" t="s">
        <v>15</v>
      </c>
    </row>
    <row r="65" spans="1:6" ht="15" customHeight="1" x14ac:dyDescent="0.25">
      <c r="A65" s="3" t="s">
        <v>170</v>
      </c>
      <c r="B65">
        <v>2045</v>
      </c>
      <c r="C65" t="s">
        <v>181</v>
      </c>
      <c r="D65" t="s">
        <v>25</v>
      </c>
      <c r="E65">
        <v>-30.6</v>
      </c>
      <c r="F65" s="3" t="s">
        <v>15</v>
      </c>
    </row>
    <row r="66" spans="1:6" x14ac:dyDescent="0.25">
      <c r="A66" s="3" t="s">
        <v>170</v>
      </c>
      <c r="B66">
        <v>2050</v>
      </c>
      <c r="C66" t="s">
        <v>171</v>
      </c>
      <c r="D66" t="s">
        <v>147</v>
      </c>
      <c r="E66">
        <v>66.2</v>
      </c>
      <c r="F66" s="3" t="s">
        <v>15</v>
      </c>
    </row>
    <row r="67" spans="1:6" ht="15" customHeight="1" x14ac:dyDescent="0.25">
      <c r="A67" s="3" t="s">
        <v>170</v>
      </c>
      <c r="B67">
        <v>2050</v>
      </c>
      <c r="C67" t="s">
        <v>171</v>
      </c>
      <c r="D67" t="s">
        <v>25</v>
      </c>
      <c r="E67">
        <v>3.5</v>
      </c>
      <c r="F67" s="3" t="s">
        <v>15</v>
      </c>
    </row>
    <row r="68" spans="1:6" x14ac:dyDescent="0.25">
      <c r="A68" s="3" t="s">
        <v>170</v>
      </c>
      <c r="B68">
        <v>2050</v>
      </c>
      <c r="C68" t="s">
        <v>172</v>
      </c>
      <c r="D68" t="s">
        <v>147</v>
      </c>
      <c r="E68">
        <v>103</v>
      </c>
      <c r="F68" s="3" t="s">
        <v>15</v>
      </c>
    </row>
    <row r="69" spans="1:6" ht="15" customHeight="1" x14ac:dyDescent="0.25">
      <c r="A69" s="3" t="s">
        <v>170</v>
      </c>
      <c r="B69">
        <v>2050</v>
      </c>
      <c r="C69" t="s">
        <v>172</v>
      </c>
      <c r="D69" t="s">
        <v>25</v>
      </c>
      <c r="E69">
        <v>-4.5999999999999996</v>
      </c>
      <c r="F69" s="3" t="s">
        <v>15</v>
      </c>
    </row>
    <row r="70" spans="1:6" x14ac:dyDescent="0.25">
      <c r="A70" s="3" t="s">
        <v>170</v>
      </c>
      <c r="B70">
        <v>2050</v>
      </c>
      <c r="C70" t="s">
        <v>173</v>
      </c>
      <c r="D70" t="s">
        <v>147</v>
      </c>
      <c r="E70">
        <v>10.7</v>
      </c>
      <c r="F70" s="3" t="s">
        <v>15</v>
      </c>
    </row>
    <row r="71" spans="1:6" ht="15" customHeight="1" x14ac:dyDescent="0.25">
      <c r="A71" s="3" t="s">
        <v>170</v>
      </c>
      <c r="B71">
        <v>2050</v>
      </c>
      <c r="C71" t="s">
        <v>173</v>
      </c>
      <c r="D71" t="s">
        <v>25</v>
      </c>
      <c r="E71">
        <v>0.7</v>
      </c>
      <c r="F71" s="3" t="s">
        <v>15</v>
      </c>
    </row>
    <row r="72" spans="1:6" x14ac:dyDescent="0.25">
      <c r="A72" s="3" t="s">
        <v>170</v>
      </c>
      <c r="B72">
        <v>2050</v>
      </c>
      <c r="C72" t="s">
        <v>174</v>
      </c>
      <c r="D72" t="s">
        <v>147</v>
      </c>
      <c r="E72">
        <v>5</v>
      </c>
      <c r="F72" s="3" t="s">
        <v>15</v>
      </c>
    </row>
    <row r="73" spans="1:6" ht="15" customHeight="1" x14ac:dyDescent="0.25">
      <c r="A73" s="3" t="s">
        <v>170</v>
      </c>
      <c r="B73">
        <v>2050</v>
      </c>
      <c r="C73" t="s">
        <v>174</v>
      </c>
      <c r="D73" t="s">
        <v>25</v>
      </c>
      <c r="E73">
        <v>-59</v>
      </c>
      <c r="F73" s="3" t="s">
        <v>15</v>
      </c>
    </row>
    <row r="74" spans="1:6" x14ac:dyDescent="0.25">
      <c r="A74" s="3" t="s">
        <v>170</v>
      </c>
      <c r="B74">
        <v>2050</v>
      </c>
      <c r="C74" t="s">
        <v>175</v>
      </c>
      <c r="D74" t="s">
        <v>147</v>
      </c>
      <c r="E74">
        <v>8.1</v>
      </c>
      <c r="F74" s="3" t="s">
        <v>15</v>
      </c>
    </row>
    <row r="75" spans="1:6" ht="15" customHeight="1" x14ac:dyDescent="0.25">
      <c r="A75" s="3" t="s">
        <v>170</v>
      </c>
      <c r="B75">
        <v>2050</v>
      </c>
      <c r="C75" t="s">
        <v>175</v>
      </c>
      <c r="D75" t="s">
        <v>25</v>
      </c>
      <c r="E75">
        <v>-20.399999999999999</v>
      </c>
      <c r="F75" s="3" t="s">
        <v>15</v>
      </c>
    </row>
    <row r="76" spans="1:6" ht="15" customHeight="1" x14ac:dyDescent="0.25">
      <c r="A76" s="3" t="s">
        <v>170</v>
      </c>
      <c r="B76">
        <v>2050</v>
      </c>
      <c r="C76" t="s">
        <v>176</v>
      </c>
      <c r="D76" t="s">
        <v>25</v>
      </c>
      <c r="E76">
        <v>-32.700000000000003</v>
      </c>
      <c r="F76" s="3" t="s">
        <v>15</v>
      </c>
    </row>
    <row r="77" spans="1:6" x14ac:dyDescent="0.25">
      <c r="A77" s="3" t="s">
        <v>170</v>
      </c>
      <c r="B77">
        <v>2050</v>
      </c>
      <c r="C77" t="s">
        <v>177</v>
      </c>
      <c r="D77" t="s">
        <v>147</v>
      </c>
      <c r="E77">
        <v>24.5</v>
      </c>
      <c r="F77" s="3" t="s">
        <v>15</v>
      </c>
    </row>
    <row r="78" spans="1:6" ht="15" customHeight="1" x14ac:dyDescent="0.25">
      <c r="A78" s="3" t="s">
        <v>170</v>
      </c>
      <c r="B78">
        <v>2050</v>
      </c>
      <c r="C78" t="s">
        <v>177</v>
      </c>
      <c r="D78" t="s">
        <v>25</v>
      </c>
      <c r="E78">
        <v>-35.4</v>
      </c>
      <c r="F78" s="3" t="s">
        <v>15</v>
      </c>
    </row>
    <row r="79" spans="1:6" x14ac:dyDescent="0.25">
      <c r="A79" s="3" t="s">
        <v>170</v>
      </c>
      <c r="B79">
        <v>2050</v>
      </c>
      <c r="C79" t="s">
        <v>178</v>
      </c>
      <c r="D79" t="s">
        <v>147</v>
      </c>
      <c r="E79">
        <v>37.200000000000003</v>
      </c>
      <c r="F79" s="3" t="s">
        <v>15</v>
      </c>
    </row>
    <row r="80" spans="1:6" ht="15" customHeight="1" x14ac:dyDescent="0.25">
      <c r="A80" s="3" t="s">
        <v>170</v>
      </c>
      <c r="B80">
        <v>2050</v>
      </c>
      <c r="C80" t="s">
        <v>178</v>
      </c>
      <c r="D80" t="s">
        <v>25</v>
      </c>
      <c r="E80">
        <v>-87</v>
      </c>
      <c r="F80" s="3" t="s">
        <v>15</v>
      </c>
    </row>
    <row r="81" spans="1:6" x14ac:dyDescent="0.25">
      <c r="A81" s="3" t="s">
        <v>170</v>
      </c>
      <c r="B81">
        <v>2050</v>
      </c>
      <c r="C81" t="s">
        <v>179</v>
      </c>
      <c r="D81" t="s">
        <v>147</v>
      </c>
      <c r="E81">
        <v>25.4</v>
      </c>
      <c r="F81" s="3" t="s">
        <v>15</v>
      </c>
    </row>
    <row r="82" spans="1:6" ht="15" customHeight="1" x14ac:dyDescent="0.25">
      <c r="A82" s="3" t="s">
        <v>170</v>
      </c>
      <c r="B82">
        <v>2050</v>
      </c>
      <c r="C82" t="s">
        <v>179</v>
      </c>
      <c r="D82" t="s">
        <v>25</v>
      </c>
      <c r="E82">
        <v>-85.3</v>
      </c>
      <c r="F82" s="3" t="s">
        <v>15</v>
      </c>
    </row>
    <row r="83" spans="1:6" x14ac:dyDescent="0.25">
      <c r="A83" s="3" t="s">
        <v>170</v>
      </c>
      <c r="B83">
        <v>2050</v>
      </c>
      <c r="C83" t="s">
        <v>180</v>
      </c>
      <c r="D83" t="s">
        <v>147</v>
      </c>
      <c r="E83">
        <v>5.2</v>
      </c>
      <c r="F83" s="3" t="s">
        <v>15</v>
      </c>
    </row>
    <row r="84" spans="1:6" ht="15" customHeight="1" x14ac:dyDescent="0.25">
      <c r="A84" s="3" t="s">
        <v>170</v>
      </c>
      <c r="B84">
        <v>2050</v>
      </c>
      <c r="C84" t="s">
        <v>180</v>
      </c>
      <c r="D84" t="s">
        <v>25</v>
      </c>
      <c r="E84">
        <v>-56.4</v>
      </c>
      <c r="F84" s="3" t="s">
        <v>15</v>
      </c>
    </row>
    <row r="85" spans="1:6" x14ac:dyDescent="0.25">
      <c r="A85" s="3" t="s">
        <v>170</v>
      </c>
      <c r="B85">
        <v>2050</v>
      </c>
      <c r="C85" t="s">
        <v>181</v>
      </c>
      <c r="D85" t="s">
        <v>147</v>
      </c>
      <c r="E85">
        <v>29.5</v>
      </c>
      <c r="F85" s="3" t="s">
        <v>15</v>
      </c>
    </row>
    <row r="86" spans="1:6" ht="15" customHeight="1" x14ac:dyDescent="0.25">
      <c r="A86" s="3" t="s">
        <v>170</v>
      </c>
      <c r="B86">
        <v>2050</v>
      </c>
      <c r="C86" t="s">
        <v>181</v>
      </c>
      <c r="D86" t="s">
        <v>25</v>
      </c>
      <c r="E86">
        <v>-29.4</v>
      </c>
      <c r="F86" s="3" t="s">
        <v>15</v>
      </c>
    </row>
    <row r="87" spans="1:6" x14ac:dyDescent="0.25">
      <c r="E87" s="4"/>
    </row>
    <row r="88" spans="1:6" x14ac:dyDescent="0.25">
      <c r="E88" s="4"/>
    </row>
    <row r="89" spans="1:6" x14ac:dyDescent="0.25">
      <c r="E89" s="4"/>
    </row>
    <row r="90" spans="1:6" x14ac:dyDescent="0.25">
      <c r="E90" s="4"/>
    </row>
    <row r="91" spans="1:6" x14ac:dyDescent="0.25">
      <c r="E91" s="4"/>
    </row>
    <row r="92" spans="1:6" x14ac:dyDescent="0.25">
      <c r="E92" s="4"/>
    </row>
    <row r="93" spans="1:6" x14ac:dyDescent="0.25">
      <c r="E93" s="4"/>
    </row>
    <row r="94" spans="1:6" x14ac:dyDescent="0.25">
      <c r="E94" s="4"/>
    </row>
    <row r="95" spans="1:6" x14ac:dyDescent="0.25">
      <c r="E95" s="4"/>
    </row>
    <row r="96" spans="1:6" x14ac:dyDescent="0.25">
      <c r="E96" s="4"/>
    </row>
    <row r="97" spans="5:5" x14ac:dyDescent="0.25">
      <c r="E97" s="4"/>
    </row>
    <row r="98" spans="5:5" x14ac:dyDescent="0.25">
      <c r="E98" s="4"/>
    </row>
    <row r="99" spans="5:5" x14ac:dyDescent="0.25">
      <c r="E99" s="4"/>
    </row>
    <row r="100" spans="5:5" x14ac:dyDescent="0.25">
      <c r="E100" s="4"/>
    </row>
    <row r="101" spans="5:5" x14ac:dyDescent="0.25">
      <c r="E101" s="4"/>
    </row>
    <row r="102" spans="5:5" x14ac:dyDescent="0.25">
      <c r="E102" s="4"/>
    </row>
    <row r="103" spans="5:5" x14ac:dyDescent="0.25">
      <c r="E103" s="4"/>
    </row>
    <row r="104" spans="5:5" x14ac:dyDescent="0.25">
      <c r="E104" s="4"/>
    </row>
    <row r="105" spans="5:5" x14ac:dyDescent="0.25">
      <c r="E105" s="4"/>
    </row>
    <row r="106" spans="5:5" x14ac:dyDescent="0.25">
      <c r="E106" s="4"/>
    </row>
    <row r="107" spans="5:5" x14ac:dyDescent="0.25">
      <c r="E107" s="4"/>
    </row>
    <row r="108" spans="5:5" x14ac:dyDescent="0.25">
      <c r="E108" s="4"/>
    </row>
    <row r="109" spans="5:5" x14ac:dyDescent="0.25">
      <c r="E109" s="4"/>
    </row>
    <row r="110" spans="5:5" x14ac:dyDescent="0.25">
      <c r="E110" s="4"/>
    </row>
    <row r="111" spans="5:5" x14ac:dyDescent="0.25">
      <c r="E111" s="4"/>
    </row>
    <row r="112" spans="5:5" x14ac:dyDescent="0.25">
      <c r="E112" s="4"/>
    </row>
    <row r="113" spans="5:5" x14ac:dyDescent="0.25">
      <c r="E113" s="4"/>
    </row>
    <row r="114" spans="5:5" x14ac:dyDescent="0.25">
      <c r="E114" s="4"/>
    </row>
    <row r="115" spans="5:5" x14ac:dyDescent="0.25">
      <c r="E115" s="4"/>
    </row>
    <row r="116" spans="5:5" x14ac:dyDescent="0.25">
      <c r="E116" s="4"/>
    </row>
    <row r="117" spans="5:5" x14ac:dyDescent="0.25">
      <c r="E117" s="4"/>
    </row>
    <row r="118" spans="5:5" x14ac:dyDescent="0.25">
      <c r="E118" s="4"/>
    </row>
    <row r="119" spans="5:5" x14ac:dyDescent="0.25">
      <c r="E119" s="4"/>
    </row>
    <row r="120" spans="5:5" x14ac:dyDescent="0.25">
      <c r="E120" s="4"/>
    </row>
    <row r="121" spans="5:5" x14ac:dyDescent="0.25">
      <c r="E121" s="4"/>
    </row>
    <row r="122" spans="5:5" x14ac:dyDescent="0.25">
      <c r="E122" s="4"/>
    </row>
    <row r="123" spans="5:5" x14ac:dyDescent="0.25">
      <c r="E123" s="4"/>
    </row>
    <row r="124" spans="5:5" x14ac:dyDescent="0.25">
      <c r="E124" s="4"/>
    </row>
    <row r="125" spans="5:5" x14ac:dyDescent="0.25">
      <c r="E125" s="4"/>
    </row>
    <row r="126" spans="5:5" x14ac:dyDescent="0.25">
      <c r="E126" s="4"/>
    </row>
    <row r="127" spans="5:5" x14ac:dyDescent="0.25">
      <c r="E127" s="4"/>
    </row>
    <row r="128" spans="5:5" x14ac:dyDescent="0.25">
      <c r="E128" s="4"/>
    </row>
  </sheetData>
  <mergeCells count="1">
    <mergeCell ref="A1:F1"/>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82"/>
  <sheetViews>
    <sheetView workbookViewId="0">
      <selection activeCell="I35" sqref="I35"/>
    </sheetView>
  </sheetViews>
  <sheetFormatPr defaultColWidth="11.42578125" defaultRowHeight="15" x14ac:dyDescent="0.25"/>
  <sheetData>
    <row r="1" spans="1:5" ht="31.5" customHeight="1" x14ac:dyDescent="0.25">
      <c r="A1" s="27" t="s">
        <v>37</v>
      </c>
      <c r="B1" s="27"/>
      <c r="C1" s="27"/>
      <c r="D1" s="27"/>
      <c r="E1" s="27"/>
    </row>
    <row r="2" spans="1:5" x14ac:dyDescent="0.25">
      <c r="A2" t="s">
        <v>1</v>
      </c>
      <c r="B2" t="s">
        <v>38</v>
      </c>
      <c r="C2" t="s">
        <v>7</v>
      </c>
      <c r="D2" t="s">
        <v>8</v>
      </c>
      <c r="E2" t="s">
        <v>9</v>
      </c>
    </row>
    <row r="3" spans="1:5" x14ac:dyDescent="0.25">
      <c r="A3" t="s">
        <v>39</v>
      </c>
      <c r="B3" t="s">
        <v>40</v>
      </c>
      <c r="C3">
        <v>2020</v>
      </c>
      <c r="D3">
        <v>5</v>
      </c>
      <c r="E3" t="s">
        <v>41</v>
      </c>
    </row>
    <row r="4" spans="1:5" x14ac:dyDescent="0.25">
      <c r="A4" t="s">
        <v>39</v>
      </c>
      <c r="B4" t="s">
        <v>40</v>
      </c>
      <c r="C4">
        <v>2025</v>
      </c>
      <c r="D4">
        <v>5.3</v>
      </c>
      <c r="E4" t="s">
        <v>41</v>
      </c>
    </row>
    <row r="5" spans="1:5" x14ac:dyDescent="0.25">
      <c r="A5" t="s">
        <v>39</v>
      </c>
      <c r="B5" t="s">
        <v>40</v>
      </c>
      <c r="C5">
        <v>2030</v>
      </c>
      <c r="D5">
        <v>5.5</v>
      </c>
      <c r="E5" t="s">
        <v>41</v>
      </c>
    </row>
    <row r="6" spans="1:5" x14ac:dyDescent="0.25">
      <c r="A6" t="s">
        <v>39</v>
      </c>
      <c r="B6" t="s">
        <v>40</v>
      </c>
      <c r="C6">
        <v>2035</v>
      </c>
      <c r="D6">
        <v>5.8</v>
      </c>
      <c r="E6" t="s">
        <v>41</v>
      </c>
    </row>
    <row r="7" spans="1:5" x14ac:dyDescent="0.25">
      <c r="A7" t="s">
        <v>39</v>
      </c>
      <c r="B7" t="s">
        <v>40</v>
      </c>
      <c r="C7">
        <v>2040</v>
      </c>
      <c r="D7">
        <v>6.1</v>
      </c>
      <c r="E7" t="s">
        <v>41</v>
      </c>
    </row>
    <row r="8" spans="1:5" x14ac:dyDescent="0.25">
      <c r="A8" t="s">
        <v>39</v>
      </c>
      <c r="B8" t="s">
        <v>40</v>
      </c>
      <c r="C8">
        <v>2045</v>
      </c>
      <c r="D8">
        <v>6.4</v>
      </c>
      <c r="E8" t="s">
        <v>41</v>
      </c>
    </row>
    <row r="9" spans="1:5" x14ac:dyDescent="0.25">
      <c r="A9" t="s">
        <v>39</v>
      </c>
      <c r="B9" t="s">
        <v>40</v>
      </c>
      <c r="C9">
        <v>2050</v>
      </c>
      <c r="D9">
        <v>6.7</v>
      </c>
      <c r="E9" t="s">
        <v>41</v>
      </c>
    </row>
    <row r="10" spans="1:5" x14ac:dyDescent="0.25">
      <c r="A10" t="s">
        <v>39</v>
      </c>
      <c r="B10" t="s">
        <v>40</v>
      </c>
      <c r="C10">
        <v>2055</v>
      </c>
      <c r="D10">
        <v>7.1</v>
      </c>
      <c r="E10" t="s">
        <v>41</v>
      </c>
    </row>
    <row r="11" spans="1:5" x14ac:dyDescent="0.25">
      <c r="A11" t="s">
        <v>39</v>
      </c>
      <c r="B11" t="s">
        <v>42</v>
      </c>
      <c r="C11">
        <v>2020</v>
      </c>
      <c r="D11">
        <v>20</v>
      </c>
      <c r="E11" t="s">
        <v>41</v>
      </c>
    </row>
    <row r="12" spans="1:5" x14ac:dyDescent="0.25">
      <c r="A12" t="s">
        <v>39</v>
      </c>
      <c r="B12" t="s">
        <v>42</v>
      </c>
      <c r="C12">
        <v>2025</v>
      </c>
      <c r="D12">
        <v>21</v>
      </c>
      <c r="E12" t="s">
        <v>41</v>
      </c>
    </row>
    <row r="13" spans="1:5" x14ac:dyDescent="0.25">
      <c r="A13" t="s">
        <v>39</v>
      </c>
      <c r="B13" t="s">
        <v>42</v>
      </c>
      <c r="C13">
        <v>2030</v>
      </c>
      <c r="D13">
        <v>22.1</v>
      </c>
      <c r="E13" t="s">
        <v>41</v>
      </c>
    </row>
    <row r="14" spans="1:5" x14ac:dyDescent="0.25">
      <c r="A14" t="s">
        <v>39</v>
      </c>
      <c r="B14" t="s">
        <v>42</v>
      </c>
      <c r="C14">
        <v>2035</v>
      </c>
      <c r="D14">
        <v>23.2</v>
      </c>
      <c r="E14" t="s">
        <v>41</v>
      </c>
    </row>
    <row r="15" spans="1:5" x14ac:dyDescent="0.25">
      <c r="A15" t="s">
        <v>39</v>
      </c>
      <c r="B15" t="s">
        <v>42</v>
      </c>
      <c r="C15">
        <v>2040</v>
      </c>
      <c r="D15">
        <v>24.4</v>
      </c>
      <c r="E15" t="s">
        <v>41</v>
      </c>
    </row>
    <row r="16" spans="1:5" x14ac:dyDescent="0.25">
      <c r="A16" t="s">
        <v>39</v>
      </c>
      <c r="B16" t="s">
        <v>42</v>
      </c>
      <c r="C16">
        <v>2045</v>
      </c>
      <c r="D16">
        <v>25.7</v>
      </c>
      <c r="E16" t="s">
        <v>41</v>
      </c>
    </row>
    <row r="17" spans="1:5" x14ac:dyDescent="0.25">
      <c r="A17" t="s">
        <v>39</v>
      </c>
      <c r="B17" t="s">
        <v>42</v>
      </c>
      <c r="C17">
        <v>2050</v>
      </c>
      <c r="D17">
        <v>27</v>
      </c>
      <c r="E17" t="s">
        <v>41</v>
      </c>
    </row>
    <row r="18" spans="1:5" x14ac:dyDescent="0.25">
      <c r="A18" t="s">
        <v>39</v>
      </c>
      <c r="B18" t="s">
        <v>42</v>
      </c>
      <c r="C18">
        <v>2055</v>
      </c>
      <c r="D18">
        <v>28.3</v>
      </c>
      <c r="E18" t="s">
        <v>41</v>
      </c>
    </row>
    <row r="19" spans="1:5" x14ac:dyDescent="0.25">
      <c r="A19" t="s">
        <v>39</v>
      </c>
      <c r="B19" t="s">
        <v>43</v>
      </c>
      <c r="C19">
        <v>2020</v>
      </c>
      <c r="D19">
        <v>35</v>
      </c>
      <c r="E19" t="s">
        <v>41</v>
      </c>
    </row>
    <row r="20" spans="1:5" x14ac:dyDescent="0.25">
      <c r="A20" t="s">
        <v>39</v>
      </c>
      <c r="B20" t="s">
        <v>43</v>
      </c>
      <c r="C20">
        <v>2025</v>
      </c>
      <c r="D20">
        <v>36.799999999999997</v>
      </c>
      <c r="E20" t="s">
        <v>41</v>
      </c>
    </row>
    <row r="21" spans="1:5" x14ac:dyDescent="0.25">
      <c r="A21" t="s">
        <v>39</v>
      </c>
      <c r="B21" t="s">
        <v>43</v>
      </c>
      <c r="C21">
        <v>2030</v>
      </c>
      <c r="D21">
        <v>38.700000000000003</v>
      </c>
      <c r="E21" t="s">
        <v>41</v>
      </c>
    </row>
    <row r="22" spans="1:5" x14ac:dyDescent="0.25">
      <c r="A22" t="s">
        <v>39</v>
      </c>
      <c r="B22" t="s">
        <v>43</v>
      </c>
      <c r="C22">
        <v>2035</v>
      </c>
      <c r="D22">
        <v>40.6</v>
      </c>
      <c r="E22" t="s">
        <v>41</v>
      </c>
    </row>
    <row r="23" spans="1:5" x14ac:dyDescent="0.25">
      <c r="A23" t="s">
        <v>39</v>
      </c>
      <c r="B23" t="s">
        <v>43</v>
      </c>
      <c r="C23">
        <v>2040</v>
      </c>
      <c r="D23">
        <v>42.7</v>
      </c>
      <c r="E23" t="s">
        <v>41</v>
      </c>
    </row>
    <row r="24" spans="1:5" x14ac:dyDescent="0.25">
      <c r="A24" t="s">
        <v>39</v>
      </c>
      <c r="B24" t="s">
        <v>43</v>
      </c>
      <c r="C24">
        <v>2045</v>
      </c>
      <c r="D24">
        <v>44.9</v>
      </c>
      <c r="E24" t="s">
        <v>41</v>
      </c>
    </row>
    <row r="25" spans="1:5" x14ac:dyDescent="0.25">
      <c r="A25" t="s">
        <v>39</v>
      </c>
      <c r="B25" t="s">
        <v>43</v>
      </c>
      <c r="C25">
        <v>2050</v>
      </c>
      <c r="D25">
        <v>47.2</v>
      </c>
      <c r="E25" t="s">
        <v>41</v>
      </c>
    </row>
    <row r="26" spans="1:5" x14ac:dyDescent="0.25">
      <c r="A26" t="s">
        <v>39</v>
      </c>
      <c r="B26" t="s">
        <v>43</v>
      </c>
      <c r="C26">
        <v>2055</v>
      </c>
      <c r="D26">
        <v>49.6</v>
      </c>
      <c r="E26" t="s">
        <v>41</v>
      </c>
    </row>
    <row r="27" spans="1:5" x14ac:dyDescent="0.25">
      <c r="A27" t="s">
        <v>39</v>
      </c>
      <c r="B27" t="s">
        <v>44</v>
      </c>
      <c r="C27">
        <v>2020</v>
      </c>
      <c r="D27">
        <v>50</v>
      </c>
      <c r="E27" t="s">
        <v>41</v>
      </c>
    </row>
    <row r="28" spans="1:5" x14ac:dyDescent="0.25">
      <c r="A28" t="s">
        <v>39</v>
      </c>
      <c r="B28" t="s">
        <v>44</v>
      </c>
      <c r="C28">
        <v>2025</v>
      </c>
      <c r="D28">
        <v>52.5</v>
      </c>
      <c r="E28" t="s">
        <v>41</v>
      </c>
    </row>
    <row r="29" spans="1:5" x14ac:dyDescent="0.25">
      <c r="A29" t="s">
        <v>39</v>
      </c>
      <c r="B29" t="s">
        <v>44</v>
      </c>
      <c r="C29">
        <v>2030</v>
      </c>
      <c r="D29">
        <v>55.2</v>
      </c>
      <c r="E29" t="s">
        <v>41</v>
      </c>
    </row>
    <row r="30" spans="1:5" x14ac:dyDescent="0.25">
      <c r="A30" t="s">
        <v>39</v>
      </c>
      <c r="B30" t="s">
        <v>44</v>
      </c>
      <c r="C30">
        <v>2035</v>
      </c>
      <c r="D30">
        <v>58.1</v>
      </c>
      <c r="E30" t="s">
        <v>41</v>
      </c>
    </row>
    <row r="31" spans="1:5" x14ac:dyDescent="0.25">
      <c r="A31" t="s">
        <v>39</v>
      </c>
      <c r="B31" t="s">
        <v>44</v>
      </c>
      <c r="C31">
        <v>2040</v>
      </c>
      <c r="D31">
        <v>61</v>
      </c>
      <c r="E31" t="s">
        <v>41</v>
      </c>
    </row>
    <row r="32" spans="1:5" x14ac:dyDescent="0.25">
      <c r="A32" t="s">
        <v>39</v>
      </c>
      <c r="B32" t="s">
        <v>44</v>
      </c>
      <c r="C32">
        <v>2045</v>
      </c>
      <c r="D32">
        <v>64.099999999999994</v>
      </c>
      <c r="E32" t="s">
        <v>41</v>
      </c>
    </row>
    <row r="33" spans="1:5" x14ac:dyDescent="0.25">
      <c r="A33" t="s">
        <v>39</v>
      </c>
      <c r="B33" t="s">
        <v>44</v>
      </c>
      <c r="C33">
        <v>2050</v>
      </c>
      <c r="D33">
        <v>67.400000000000006</v>
      </c>
      <c r="E33" t="s">
        <v>41</v>
      </c>
    </row>
    <row r="34" spans="1:5" x14ac:dyDescent="0.25">
      <c r="A34" t="s">
        <v>39</v>
      </c>
      <c r="B34" t="s">
        <v>44</v>
      </c>
      <c r="C34">
        <v>2055</v>
      </c>
      <c r="D34">
        <v>70.8</v>
      </c>
      <c r="E34" t="s">
        <v>41</v>
      </c>
    </row>
    <row r="35" spans="1:5" x14ac:dyDescent="0.25">
      <c r="A35" t="s">
        <v>39</v>
      </c>
      <c r="B35" t="s">
        <v>45</v>
      </c>
      <c r="C35">
        <v>2020</v>
      </c>
      <c r="D35">
        <v>100</v>
      </c>
      <c r="E35" t="s">
        <v>41</v>
      </c>
    </row>
    <row r="36" spans="1:5" x14ac:dyDescent="0.25">
      <c r="A36" t="s">
        <v>39</v>
      </c>
      <c r="B36" t="s">
        <v>45</v>
      </c>
      <c r="C36">
        <v>2025</v>
      </c>
      <c r="D36">
        <v>105.1</v>
      </c>
      <c r="E36" t="s">
        <v>41</v>
      </c>
    </row>
    <row r="37" spans="1:5" x14ac:dyDescent="0.25">
      <c r="A37" t="s">
        <v>39</v>
      </c>
      <c r="B37" t="s">
        <v>45</v>
      </c>
      <c r="C37">
        <v>2030</v>
      </c>
      <c r="D37">
        <v>110.5</v>
      </c>
      <c r="E37" t="s">
        <v>41</v>
      </c>
    </row>
    <row r="38" spans="1:5" x14ac:dyDescent="0.25">
      <c r="A38" t="s">
        <v>39</v>
      </c>
      <c r="B38" t="s">
        <v>45</v>
      </c>
      <c r="C38">
        <v>2035</v>
      </c>
      <c r="D38">
        <v>116.1</v>
      </c>
      <c r="E38" t="s">
        <v>41</v>
      </c>
    </row>
    <row r="39" spans="1:5" x14ac:dyDescent="0.25">
      <c r="A39" t="s">
        <v>39</v>
      </c>
      <c r="B39" t="s">
        <v>45</v>
      </c>
      <c r="C39">
        <v>2040</v>
      </c>
      <c r="D39">
        <v>122</v>
      </c>
      <c r="E39" t="s">
        <v>41</v>
      </c>
    </row>
    <row r="40" spans="1:5" x14ac:dyDescent="0.25">
      <c r="A40" t="s">
        <v>39</v>
      </c>
      <c r="B40" t="s">
        <v>45</v>
      </c>
      <c r="C40">
        <v>2045</v>
      </c>
      <c r="D40">
        <v>128.19999999999999</v>
      </c>
      <c r="E40" t="s">
        <v>41</v>
      </c>
    </row>
    <row r="41" spans="1:5" x14ac:dyDescent="0.25">
      <c r="A41" t="s">
        <v>39</v>
      </c>
      <c r="B41" t="s">
        <v>45</v>
      </c>
      <c r="C41">
        <v>2050</v>
      </c>
      <c r="D41">
        <v>134.80000000000001</v>
      </c>
      <c r="E41" t="s">
        <v>41</v>
      </c>
    </row>
    <row r="42" spans="1:5" x14ac:dyDescent="0.25">
      <c r="A42" t="s">
        <v>39</v>
      </c>
      <c r="B42" t="s">
        <v>45</v>
      </c>
      <c r="C42">
        <v>2055</v>
      </c>
      <c r="D42">
        <v>141.69999999999999</v>
      </c>
      <c r="E42" t="s">
        <v>41</v>
      </c>
    </row>
    <row r="43" spans="1:5" x14ac:dyDescent="0.25">
      <c r="A43" t="s">
        <v>39</v>
      </c>
      <c r="B43" t="s">
        <v>46</v>
      </c>
      <c r="C43">
        <v>2020</v>
      </c>
      <c r="D43">
        <v>5</v>
      </c>
      <c r="E43" t="s">
        <v>41</v>
      </c>
    </row>
    <row r="44" spans="1:5" x14ac:dyDescent="0.25">
      <c r="A44" t="s">
        <v>39</v>
      </c>
      <c r="B44" t="s">
        <v>46</v>
      </c>
      <c r="C44">
        <v>2025</v>
      </c>
      <c r="D44">
        <v>5.8</v>
      </c>
      <c r="E44" t="s">
        <v>41</v>
      </c>
    </row>
    <row r="45" spans="1:5" x14ac:dyDescent="0.25">
      <c r="A45" t="s">
        <v>39</v>
      </c>
      <c r="B45" t="s">
        <v>46</v>
      </c>
      <c r="C45">
        <v>2030</v>
      </c>
      <c r="D45">
        <v>6.7</v>
      </c>
      <c r="E45" t="s">
        <v>41</v>
      </c>
    </row>
    <row r="46" spans="1:5" x14ac:dyDescent="0.25">
      <c r="A46" t="s">
        <v>39</v>
      </c>
      <c r="B46" t="s">
        <v>46</v>
      </c>
      <c r="C46">
        <v>2035</v>
      </c>
      <c r="D46">
        <v>7.8</v>
      </c>
      <c r="E46" t="s">
        <v>41</v>
      </c>
    </row>
    <row r="47" spans="1:5" x14ac:dyDescent="0.25">
      <c r="A47" t="s">
        <v>39</v>
      </c>
      <c r="B47" t="s">
        <v>46</v>
      </c>
      <c r="C47">
        <v>2040</v>
      </c>
      <c r="D47">
        <v>9</v>
      </c>
      <c r="E47" t="s">
        <v>41</v>
      </c>
    </row>
    <row r="48" spans="1:5" x14ac:dyDescent="0.25">
      <c r="A48" t="s">
        <v>39</v>
      </c>
      <c r="B48" t="s">
        <v>46</v>
      </c>
      <c r="C48">
        <v>2045</v>
      </c>
      <c r="D48">
        <v>10.5</v>
      </c>
      <c r="E48" t="s">
        <v>41</v>
      </c>
    </row>
    <row r="49" spans="1:5" x14ac:dyDescent="0.25">
      <c r="A49" t="s">
        <v>39</v>
      </c>
      <c r="B49" t="s">
        <v>46</v>
      </c>
      <c r="C49">
        <v>2050</v>
      </c>
      <c r="D49">
        <v>12.1</v>
      </c>
      <c r="E49" t="s">
        <v>41</v>
      </c>
    </row>
    <row r="50" spans="1:5" x14ac:dyDescent="0.25">
      <c r="A50" t="s">
        <v>39</v>
      </c>
      <c r="B50" t="s">
        <v>46</v>
      </c>
      <c r="C50">
        <v>2055</v>
      </c>
      <c r="D50">
        <v>14.1</v>
      </c>
      <c r="E50" t="s">
        <v>41</v>
      </c>
    </row>
    <row r="51" spans="1:5" x14ac:dyDescent="0.25">
      <c r="A51" t="s">
        <v>39</v>
      </c>
      <c r="B51" t="s">
        <v>47</v>
      </c>
      <c r="C51">
        <v>2020</v>
      </c>
      <c r="D51">
        <v>20</v>
      </c>
      <c r="E51" t="s">
        <v>41</v>
      </c>
    </row>
    <row r="52" spans="1:5" x14ac:dyDescent="0.25">
      <c r="A52" t="s">
        <v>39</v>
      </c>
      <c r="B52" t="s">
        <v>47</v>
      </c>
      <c r="C52">
        <v>2025</v>
      </c>
      <c r="D52">
        <v>23.2</v>
      </c>
      <c r="E52" t="s">
        <v>41</v>
      </c>
    </row>
    <row r="53" spans="1:5" x14ac:dyDescent="0.25">
      <c r="A53" t="s">
        <v>39</v>
      </c>
      <c r="B53" t="s">
        <v>47</v>
      </c>
      <c r="C53">
        <v>2030</v>
      </c>
      <c r="D53">
        <v>26.9</v>
      </c>
      <c r="E53" t="s">
        <v>41</v>
      </c>
    </row>
    <row r="54" spans="1:5" x14ac:dyDescent="0.25">
      <c r="A54" t="s">
        <v>39</v>
      </c>
      <c r="B54" t="s">
        <v>47</v>
      </c>
      <c r="C54">
        <v>2035</v>
      </c>
      <c r="D54">
        <v>31.2</v>
      </c>
      <c r="E54" t="s">
        <v>41</v>
      </c>
    </row>
    <row r="55" spans="1:5" x14ac:dyDescent="0.25">
      <c r="A55" t="s">
        <v>39</v>
      </c>
      <c r="B55" t="s">
        <v>47</v>
      </c>
      <c r="C55">
        <v>2040</v>
      </c>
      <c r="D55">
        <v>36.1</v>
      </c>
      <c r="E55" t="s">
        <v>41</v>
      </c>
    </row>
    <row r="56" spans="1:5" x14ac:dyDescent="0.25">
      <c r="A56" t="s">
        <v>39</v>
      </c>
      <c r="B56" t="s">
        <v>47</v>
      </c>
      <c r="C56">
        <v>2045</v>
      </c>
      <c r="D56">
        <v>41.9</v>
      </c>
      <c r="E56" t="s">
        <v>41</v>
      </c>
    </row>
    <row r="57" spans="1:5" x14ac:dyDescent="0.25">
      <c r="A57" t="s">
        <v>39</v>
      </c>
      <c r="B57" t="s">
        <v>47</v>
      </c>
      <c r="C57">
        <v>2050</v>
      </c>
      <c r="D57">
        <v>48.6</v>
      </c>
      <c r="E57" t="s">
        <v>41</v>
      </c>
    </row>
    <row r="58" spans="1:5" x14ac:dyDescent="0.25">
      <c r="A58" t="s">
        <v>39</v>
      </c>
      <c r="B58" t="s">
        <v>47</v>
      </c>
      <c r="C58">
        <v>2055</v>
      </c>
      <c r="D58">
        <v>56.3</v>
      </c>
      <c r="E58" t="s">
        <v>41</v>
      </c>
    </row>
    <row r="59" spans="1:5" x14ac:dyDescent="0.25">
      <c r="A59" t="s">
        <v>39</v>
      </c>
      <c r="B59" t="s">
        <v>48</v>
      </c>
      <c r="C59">
        <v>2020</v>
      </c>
      <c r="D59">
        <v>35</v>
      </c>
      <c r="E59" t="s">
        <v>41</v>
      </c>
    </row>
    <row r="60" spans="1:5" x14ac:dyDescent="0.25">
      <c r="A60" t="s">
        <v>39</v>
      </c>
      <c r="B60" t="s">
        <v>48</v>
      </c>
      <c r="C60">
        <v>2025</v>
      </c>
      <c r="D60">
        <v>40.6</v>
      </c>
      <c r="E60" t="s">
        <v>41</v>
      </c>
    </row>
    <row r="61" spans="1:5" x14ac:dyDescent="0.25">
      <c r="A61" t="s">
        <v>39</v>
      </c>
      <c r="B61" t="s">
        <v>48</v>
      </c>
      <c r="C61">
        <v>2030</v>
      </c>
      <c r="D61">
        <v>47</v>
      </c>
      <c r="E61" t="s">
        <v>41</v>
      </c>
    </row>
    <row r="62" spans="1:5" x14ac:dyDescent="0.25">
      <c r="A62" t="s">
        <v>39</v>
      </c>
      <c r="B62" t="s">
        <v>48</v>
      </c>
      <c r="C62">
        <v>2035</v>
      </c>
      <c r="D62">
        <v>54.5</v>
      </c>
      <c r="E62" t="s">
        <v>41</v>
      </c>
    </row>
    <row r="63" spans="1:5" x14ac:dyDescent="0.25">
      <c r="A63" t="s">
        <v>39</v>
      </c>
      <c r="B63" t="s">
        <v>48</v>
      </c>
      <c r="C63">
        <v>2040</v>
      </c>
      <c r="D63">
        <v>63.2</v>
      </c>
      <c r="E63" t="s">
        <v>41</v>
      </c>
    </row>
    <row r="64" spans="1:5" x14ac:dyDescent="0.25">
      <c r="A64" t="s">
        <v>39</v>
      </c>
      <c r="B64" t="s">
        <v>48</v>
      </c>
      <c r="C64">
        <v>2045</v>
      </c>
      <c r="D64">
        <v>73.3</v>
      </c>
      <c r="E64" t="s">
        <v>41</v>
      </c>
    </row>
    <row r="65" spans="1:5" x14ac:dyDescent="0.25">
      <c r="A65" t="s">
        <v>39</v>
      </c>
      <c r="B65" t="s">
        <v>48</v>
      </c>
      <c r="C65">
        <v>2050</v>
      </c>
      <c r="D65">
        <v>84.9</v>
      </c>
      <c r="E65" t="s">
        <v>41</v>
      </c>
    </row>
    <row r="66" spans="1:5" x14ac:dyDescent="0.25">
      <c r="A66" t="s">
        <v>39</v>
      </c>
      <c r="B66" t="s">
        <v>48</v>
      </c>
      <c r="C66">
        <v>2055</v>
      </c>
      <c r="D66">
        <v>98.5</v>
      </c>
      <c r="E66" t="s">
        <v>41</v>
      </c>
    </row>
    <row r="67" spans="1:5" x14ac:dyDescent="0.25">
      <c r="A67" t="s">
        <v>39</v>
      </c>
      <c r="B67" t="s">
        <v>49</v>
      </c>
      <c r="C67">
        <v>2020</v>
      </c>
      <c r="D67">
        <v>50</v>
      </c>
      <c r="E67" t="s">
        <v>41</v>
      </c>
    </row>
    <row r="68" spans="1:5" x14ac:dyDescent="0.25">
      <c r="A68" t="s">
        <v>39</v>
      </c>
      <c r="B68" t="s">
        <v>49</v>
      </c>
      <c r="C68">
        <v>2025</v>
      </c>
      <c r="D68">
        <v>58</v>
      </c>
      <c r="E68" t="s">
        <v>41</v>
      </c>
    </row>
    <row r="69" spans="1:5" x14ac:dyDescent="0.25">
      <c r="A69" t="s">
        <v>39</v>
      </c>
      <c r="B69" t="s">
        <v>49</v>
      </c>
      <c r="C69">
        <v>2030</v>
      </c>
      <c r="D69">
        <v>67.2</v>
      </c>
      <c r="E69" t="s">
        <v>41</v>
      </c>
    </row>
    <row r="70" spans="1:5" x14ac:dyDescent="0.25">
      <c r="A70" t="s">
        <v>39</v>
      </c>
      <c r="B70" t="s">
        <v>49</v>
      </c>
      <c r="C70">
        <v>2035</v>
      </c>
      <c r="D70">
        <v>77.900000000000006</v>
      </c>
      <c r="E70" t="s">
        <v>41</v>
      </c>
    </row>
    <row r="71" spans="1:5" x14ac:dyDescent="0.25">
      <c r="A71" t="s">
        <v>39</v>
      </c>
      <c r="B71" t="s">
        <v>49</v>
      </c>
      <c r="C71">
        <v>2040</v>
      </c>
      <c r="D71">
        <v>90.3</v>
      </c>
      <c r="E71" t="s">
        <v>41</v>
      </c>
    </row>
    <row r="72" spans="1:5" x14ac:dyDescent="0.25">
      <c r="A72" t="s">
        <v>39</v>
      </c>
      <c r="B72" t="s">
        <v>49</v>
      </c>
      <c r="C72">
        <v>2045</v>
      </c>
      <c r="D72">
        <v>104.7</v>
      </c>
      <c r="E72" t="s">
        <v>41</v>
      </c>
    </row>
    <row r="73" spans="1:5" x14ac:dyDescent="0.25">
      <c r="A73" t="s">
        <v>39</v>
      </c>
      <c r="B73" t="s">
        <v>49</v>
      </c>
      <c r="C73">
        <v>2050</v>
      </c>
      <c r="D73">
        <v>121.4</v>
      </c>
      <c r="E73" t="s">
        <v>41</v>
      </c>
    </row>
    <row r="74" spans="1:5" x14ac:dyDescent="0.25">
      <c r="A74" t="s">
        <v>39</v>
      </c>
      <c r="B74" t="s">
        <v>49</v>
      </c>
      <c r="C74">
        <v>2055</v>
      </c>
      <c r="D74">
        <v>140.69999999999999</v>
      </c>
      <c r="E74" t="s">
        <v>41</v>
      </c>
    </row>
    <row r="75" spans="1:5" x14ac:dyDescent="0.25">
      <c r="A75" t="s">
        <v>39</v>
      </c>
      <c r="B75" t="s">
        <v>50</v>
      </c>
      <c r="C75">
        <v>2020</v>
      </c>
      <c r="D75">
        <v>100</v>
      </c>
      <c r="E75" t="s">
        <v>41</v>
      </c>
    </row>
    <row r="76" spans="1:5" x14ac:dyDescent="0.25">
      <c r="A76" t="s">
        <v>39</v>
      </c>
      <c r="B76" t="s">
        <v>50</v>
      </c>
      <c r="C76">
        <v>2025</v>
      </c>
      <c r="D76">
        <v>115.9</v>
      </c>
      <c r="E76" t="s">
        <v>41</v>
      </c>
    </row>
    <row r="77" spans="1:5" x14ac:dyDescent="0.25">
      <c r="A77" t="s">
        <v>39</v>
      </c>
      <c r="B77" t="s">
        <v>50</v>
      </c>
      <c r="C77">
        <v>2030</v>
      </c>
      <c r="D77">
        <v>134.4</v>
      </c>
      <c r="E77" t="s">
        <v>41</v>
      </c>
    </row>
    <row r="78" spans="1:5" x14ac:dyDescent="0.25">
      <c r="A78" t="s">
        <v>39</v>
      </c>
      <c r="B78" t="s">
        <v>50</v>
      </c>
      <c r="C78">
        <v>2035</v>
      </c>
      <c r="D78">
        <v>155.80000000000001</v>
      </c>
      <c r="E78" t="s">
        <v>41</v>
      </c>
    </row>
    <row r="79" spans="1:5" x14ac:dyDescent="0.25">
      <c r="A79" t="s">
        <v>39</v>
      </c>
      <c r="B79" t="s">
        <v>50</v>
      </c>
      <c r="C79">
        <v>2040</v>
      </c>
      <c r="D79">
        <v>180.6</v>
      </c>
      <c r="E79" t="s">
        <v>41</v>
      </c>
    </row>
    <row r="80" spans="1:5" x14ac:dyDescent="0.25">
      <c r="A80" t="s">
        <v>39</v>
      </c>
      <c r="B80" t="s">
        <v>50</v>
      </c>
      <c r="C80">
        <v>2045</v>
      </c>
      <c r="D80">
        <v>209.4</v>
      </c>
      <c r="E80" t="s">
        <v>41</v>
      </c>
    </row>
    <row r="81" spans="1:5" x14ac:dyDescent="0.25">
      <c r="A81" t="s">
        <v>39</v>
      </c>
      <c r="B81" t="s">
        <v>50</v>
      </c>
      <c r="C81">
        <v>2050</v>
      </c>
      <c r="D81">
        <v>242.7</v>
      </c>
      <c r="E81" t="s">
        <v>41</v>
      </c>
    </row>
    <row r="82" spans="1:5" x14ac:dyDescent="0.25">
      <c r="A82" t="s">
        <v>39</v>
      </c>
      <c r="B82" t="s">
        <v>50</v>
      </c>
      <c r="C82">
        <v>2055</v>
      </c>
      <c r="D82">
        <v>281.39999999999998</v>
      </c>
      <c r="E82" t="s">
        <v>41</v>
      </c>
    </row>
  </sheetData>
  <mergeCells count="1">
    <mergeCell ref="A1:E1"/>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BC86-8362-4AA1-B4F7-F458477BC371}">
  <sheetPr>
    <tabColor rgb="FF92D050"/>
  </sheetPr>
  <dimension ref="A1:K12"/>
  <sheetViews>
    <sheetView workbookViewId="0">
      <selection activeCell="J32" sqref="J32"/>
    </sheetView>
  </sheetViews>
  <sheetFormatPr defaultRowHeight="15" x14ac:dyDescent="0.25"/>
  <sheetData>
    <row r="1" spans="1:11" ht="58.5" customHeight="1" x14ac:dyDescent="0.25">
      <c r="A1" s="27" t="s">
        <v>182</v>
      </c>
      <c r="B1" s="27"/>
      <c r="C1" s="27"/>
      <c r="D1" s="27"/>
      <c r="E1" s="27"/>
      <c r="F1" s="27"/>
      <c r="G1" s="27"/>
      <c r="H1" s="27"/>
      <c r="I1" s="27"/>
      <c r="J1" s="27"/>
      <c r="K1" s="27"/>
    </row>
    <row r="2" spans="1:11" x14ac:dyDescent="0.25">
      <c r="A2" t="s">
        <v>1</v>
      </c>
      <c r="B2" s="3" t="s">
        <v>183</v>
      </c>
      <c r="C2" s="3" t="s">
        <v>163</v>
      </c>
      <c r="D2" s="3" t="s">
        <v>184</v>
      </c>
      <c r="E2" s="3" t="s">
        <v>63</v>
      </c>
      <c r="F2" s="3" t="s">
        <v>61</v>
      </c>
      <c r="G2" s="3" t="s">
        <v>166</v>
      </c>
      <c r="H2" s="3" t="s">
        <v>66</v>
      </c>
      <c r="I2" s="3" t="s">
        <v>64</v>
      </c>
      <c r="J2" s="3" t="s">
        <v>62</v>
      </c>
      <c r="K2" s="3" t="s">
        <v>97</v>
      </c>
    </row>
    <row r="3" spans="1:11" x14ac:dyDescent="0.25">
      <c r="A3" t="s">
        <v>185</v>
      </c>
      <c r="B3" s="3" t="s">
        <v>171</v>
      </c>
      <c r="C3" s="3">
        <v>252786</v>
      </c>
      <c r="D3" s="3">
        <v>71142</v>
      </c>
      <c r="E3" s="3">
        <v>0</v>
      </c>
      <c r="F3" s="3">
        <v>27927</v>
      </c>
      <c r="G3" s="3">
        <v>71340</v>
      </c>
      <c r="H3" s="3">
        <v>0</v>
      </c>
      <c r="I3" s="3">
        <v>371980</v>
      </c>
      <c r="J3" s="3">
        <v>1387</v>
      </c>
      <c r="K3" s="3">
        <v>796562</v>
      </c>
    </row>
    <row r="4" spans="1:11" x14ac:dyDescent="0.25">
      <c r="A4" t="s">
        <v>185</v>
      </c>
      <c r="B4" s="3" t="s">
        <v>172</v>
      </c>
      <c r="C4" s="3">
        <v>0</v>
      </c>
      <c r="D4" s="3">
        <v>760</v>
      </c>
      <c r="E4" s="3">
        <v>1879</v>
      </c>
      <c r="F4" s="3">
        <v>2060</v>
      </c>
      <c r="G4" s="3">
        <v>1380</v>
      </c>
      <c r="H4" s="3">
        <v>0</v>
      </c>
      <c r="I4" s="3">
        <v>0</v>
      </c>
      <c r="J4" s="3">
        <v>103887</v>
      </c>
      <c r="K4" s="3">
        <v>109966</v>
      </c>
    </row>
    <row r="5" spans="1:11" x14ac:dyDescent="0.25">
      <c r="A5" t="s">
        <v>185</v>
      </c>
      <c r="B5" s="3" t="s">
        <v>173</v>
      </c>
      <c r="C5" s="3">
        <v>152866</v>
      </c>
      <c r="D5" s="3">
        <v>20234</v>
      </c>
      <c r="E5" s="3">
        <v>0</v>
      </c>
      <c r="F5" s="3">
        <v>12564</v>
      </c>
      <c r="G5" s="3">
        <v>74091</v>
      </c>
      <c r="H5" s="3">
        <v>0</v>
      </c>
      <c r="I5" s="3">
        <v>222181</v>
      </c>
      <c r="J5" s="3">
        <v>19790</v>
      </c>
      <c r="K5" s="3">
        <v>501726</v>
      </c>
    </row>
    <row r="6" spans="1:11" x14ac:dyDescent="0.25">
      <c r="A6" t="s">
        <v>185</v>
      </c>
      <c r="B6" s="3" t="s">
        <v>174</v>
      </c>
      <c r="C6" s="3">
        <v>69338</v>
      </c>
      <c r="D6" s="3">
        <v>8154</v>
      </c>
      <c r="E6" s="3">
        <v>0</v>
      </c>
      <c r="F6" s="3">
        <v>2967</v>
      </c>
      <c r="G6" s="3">
        <v>29884</v>
      </c>
      <c r="H6" s="3">
        <v>1019</v>
      </c>
      <c r="I6" s="3">
        <v>95306</v>
      </c>
      <c r="J6" s="3">
        <v>17185</v>
      </c>
      <c r="K6" s="3">
        <v>223853</v>
      </c>
    </row>
    <row r="7" spans="1:11" x14ac:dyDescent="0.25">
      <c r="A7" t="s">
        <v>185</v>
      </c>
      <c r="B7" s="3" t="s">
        <v>175</v>
      </c>
      <c r="C7" s="3">
        <v>44250</v>
      </c>
      <c r="D7" s="3">
        <v>1260</v>
      </c>
      <c r="E7" s="3">
        <v>0</v>
      </c>
      <c r="F7" s="3">
        <v>311</v>
      </c>
      <c r="G7" s="3">
        <v>10766</v>
      </c>
      <c r="H7" s="3">
        <v>0</v>
      </c>
      <c r="I7" s="3">
        <v>16747</v>
      </c>
      <c r="J7" s="3">
        <v>1255</v>
      </c>
      <c r="K7" s="3">
        <v>74589</v>
      </c>
    </row>
    <row r="8" spans="1:11" x14ac:dyDescent="0.25">
      <c r="A8" t="s">
        <v>185</v>
      </c>
      <c r="B8" s="3" t="s">
        <v>177</v>
      </c>
      <c r="C8" s="3">
        <v>19230</v>
      </c>
      <c r="D8" s="3">
        <v>928</v>
      </c>
      <c r="E8" s="3">
        <v>0</v>
      </c>
      <c r="F8" s="3">
        <v>316</v>
      </c>
      <c r="G8" s="3">
        <v>17319</v>
      </c>
      <c r="H8" s="3">
        <v>0</v>
      </c>
      <c r="I8" s="3">
        <v>8793</v>
      </c>
      <c r="J8" s="3">
        <v>8183</v>
      </c>
      <c r="K8" s="3">
        <v>54769</v>
      </c>
    </row>
    <row r="9" spans="1:11" x14ac:dyDescent="0.25">
      <c r="A9" t="s">
        <v>185</v>
      </c>
      <c r="B9" s="3" t="s">
        <v>178</v>
      </c>
      <c r="C9" s="3">
        <v>17094</v>
      </c>
      <c r="D9" s="3">
        <v>1512</v>
      </c>
      <c r="E9" s="3">
        <v>632</v>
      </c>
      <c r="F9" s="3">
        <v>479</v>
      </c>
      <c r="G9" s="3">
        <v>17694</v>
      </c>
      <c r="H9" s="3">
        <v>0</v>
      </c>
      <c r="I9" s="3">
        <v>10968</v>
      </c>
      <c r="J9" s="3">
        <v>369</v>
      </c>
      <c r="K9" s="3">
        <v>48748</v>
      </c>
    </row>
    <row r="10" spans="1:11" x14ac:dyDescent="0.25">
      <c r="A10" t="s">
        <v>185</v>
      </c>
      <c r="B10" s="3" t="s">
        <v>179</v>
      </c>
      <c r="C10" s="3">
        <v>14335</v>
      </c>
      <c r="D10" s="3">
        <v>42965</v>
      </c>
      <c r="E10" s="3">
        <v>0</v>
      </c>
      <c r="F10" s="3">
        <v>46706</v>
      </c>
      <c r="G10" s="3">
        <v>188740</v>
      </c>
      <c r="H10" s="3">
        <v>8357</v>
      </c>
      <c r="I10" s="3">
        <v>125658</v>
      </c>
      <c r="J10" s="3">
        <v>3341</v>
      </c>
      <c r="K10" s="3">
        <v>430102</v>
      </c>
    </row>
    <row r="11" spans="1:11" x14ac:dyDescent="0.25">
      <c r="A11" t="s">
        <v>185</v>
      </c>
      <c r="B11" s="3" t="s">
        <v>180</v>
      </c>
      <c r="C11" s="3">
        <v>0</v>
      </c>
      <c r="D11" s="3">
        <v>286</v>
      </c>
      <c r="E11" s="3">
        <v>0</v>
      </c>
      <c r="F11" s="3">
        <v>757</v>
      </c>
      <c r="G11" s="3">
        <v>135463</v>
      </c>
      <c r="H11" s="3">
        <v>2985</v>
      </c>
      <c r="I11" s="3">
        <v>71807</v>
      </c>
      <c r="J11" s="3">
        <v>58420</v>
      </c>
      <c r="K11" s="3">
        <v>269718</v>
      </c>
    </row>
    <row r="12" spans="1:11" x14ac:dyDescent="0.25">
      <c r="A12" t="s">
        <v>185</v>
      </c>
      <c r="B12" s="3" t="s">
        <v>181</v>
      </c>
      <c r="C12" s="3"/>
      <c r="D12" s="3">
        <v>0</v>
      </c>
      <c r="E12" s="3">
        <v>4204</v>
      </c>
      <c r="F12" s="3">
        <v>0</v>
      </c>
      <c r="G12" s="3">
        <v>1060</v>
      </c>
      <c r="H12" s="3">
        <v>0</v>
      </c>
      <c r="I12" s="3">
        <v>0</v>
      </c>
      <c r="J12" s="3">
        <v>20444</v>
      </c>
      <c r="K12" s="3">
        <v>25708</v>
      </c>
    </row>
  </sheetData>
  <mergeCells count="1">
    <mergeCell ref="A1:K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EAC1-13DB-4E1D-9745-6845FD5A6AD0}">
  <sheetPr>
    <tabColor theme="7"/>
  </sheetPr>
  <dimension ref="A1:G13"/>
  <sheetViews>
    <sheetView workbookViewId="0">
      <selection activeCell="K8" sqref="K8"/>
    </sheetView>
  </sheetViews>
  <sheetFormatPr defaultRowHeight="15" x14ac:dyDescent="0.25"/>
  <cols>
    <col min="2" max="2" width="14.140625" customWidth="1"/>
  </cols>
  <sheetData>
    <row r="1" spans="1:7" ht="193.5" customHeight="1" x14ac:dyDescent="0.25">
      <c r="A1" s="27" t="s">
        <v>186</v>
      </c>
      <c r="B1" s="27"/>
      <c r="C1" s="27"/>
      <c r="D1" s="27"/>
      <c r="E1" s="27"/>
    </row>
    <row r="2" spans="1:7" x14ac:dyDescent="0.25">
      <c r="A2" s="3" t="s">
        <v>1</v>
      </c>
      <c r="B2" s="3" t="s">
        <v>187</v>
      </c>
      <c r="C2" s="3" t="s">
        <v>188</v>
      </c>
      <c r="D2" s="3" t="s">
        <v>189</v>
      </c>
      <c r="E2" s="3" t="s">
        <v>190</v>
      </c>
    </row>
    <row r="3" spans="1:7" x14ac:dyDescent="0.25">
      <c r="A3" s="3" t="s">
        <v>191</v>
      </c>
      <c r="B3" s="17">
        <v>50</v>
      </c>
      <c r="C3" s="3" t="s">
        <v>87</v>
      </c>
      <c r="D3" s="17">
        <v>1.3912</v>
      </c>
      <c r="E3" s="3" t="s">
        <v>192</v>
      </c>
    </row>
    <row r="4" spans="1:7" x14ac:dyDescent="0.25">
      <c r="A4" s="3" t="s">
        <v>191</v>
      </c>
      <c r="B4" s="17">
        <v>200</v>
      </c>
      <c r="C4" s="3" t="s">
        <v>87</v>
      </c>
      <c r="D4" s="17">
        <v>1.7547999999999999</v>
      </c>
      <c r="E4" s="3" t="s">
        <v>192</v>
      </c>
    </row>
    <row r="5" spans="1:7" x14ac:dyDescent="0.25">
      <c r="A5" s="3" t="s">
        <v>191</v>
      </c>
      <c r="B5" s="17">
        <v>400</v>
      </c>
      <c r="C5" s="3" t="s">
        <v>87</v>
      </c>
      <c r="D5" s="17">
        <v>5.3195999999999994</v>
      </c>
      <c r="E5" s="3" t="s">
        <v>192</v>
      </c>
    </row>
    <row r="6" spans="1:7" x14ac:dyDescent="0.25">
      <c r="A6" s="3" t="s">
        <v>191</v>
      </c>
      <c r="B6" s="17">
        <v>780</v>
      </c>
      <c r="C6" s="3" t="s">
        <v>87</v>
      </c>
      <c r="D6" s="17">
        <v>21.790320000000001</v>
      </c>
      <c r="E6" s="3" t="s">
        <v>192</v>
      </c>
    </row>
    <row r="7" spans="1:7" x14ac:dyDescent="0.25">
      <c r="A7" s="3" t="s">
        <v>191</v>
      </c>
      <c r="B7" s="17">
        <v>800</v>
      </c>
      <c r="C7" s="3" t="s">
        <v>87</v>
      </c>
      <c r="D7" s="17">
        <v>23.0092</v>
      </c>
      <c r="E7" s="3" t="s">
        <v>192</v>
      </c>
    </row>
    <row r="8" spans="1:7" x14ac:dyDescent="0.25">
      <c r="A8" s="3" t="s">
        <v>191</v>
      </c>
      <c r="B8" s="17">
        <v>1100</v>
      </c>
      <c r="C8" s="3" t="s">
        <v>87</v>
      </c>
      <c r="D8" s="17">
        <v>45.516400000000004</v>
      </c>
      <c r="E8" s="3" t="s">
        <v>192</v>
      </c>
      <c r="G8" s="8"/>
    </row>
    <row r="9" spans="1:7" x14ac:dyDescent="0.25">
      <c r="A9" s="3" t="s">
        <v>191</v>
      </c>
      <c r="B9" s="17">
        <v>1200</v>
      </c>
      <c r="C9" s="3" t="s">
        <v>87</v>
      </c>
      <c r="D9" s="17">
        <v>54.778799999999997</v>
      </c>
      <c r="E9" s="3" t="s">
        <v>192</v>
      </c>
      <c r="G9" s="8"/>
    </row>
    <row r="10" spans="1:7" x14ac:dyDescent="0.25">
      <c r="A10" s="3" t="s">
        <v>191</v>
      </c>
      <c r="B10" s="17">
        <v>1300</v>
      </c>
      <c r="C10" s="3" t="s">
        <v>87</v>
      </c>
      <c r="D10" s="17">
        <v>64.921199999999999</v>
      </c>
      <c r="E10" s="3" t="s">
        <v>192</v>
      </c>
      <c r="G10" s="8"/>
    </row>
    <row r="11" spans="1:7" x14ac:dyDescent="0.25">
      <c r="A11" s="3" t="s">
        <v>191</v>
      </c>
      <c r="B11" s="17">
        <v>1000</v>
      </c>
      <c r="C11" s="3" t="s">
        <v>87</v>
      </c>
      <c r="D11" s="17">
        <v>37.134</v>
      </c>
      <c r="E11" s="3" t="s">
        <v>192</v>
      </c>
      <c r="G11" s="8"/>
    </row>
    <row r="12" spans="1:7" x14ac:dyDescent="0.25">
      <c r="A12" s="3" t="s">
        <v>191</v>
      </c>
      <c r="B12" s="17">
        <v>0</v>
      </c>
      <c r="C12" s="3" t="s">
        <v>87</v>
      </c>
      <c r="D12" s="17">
        <v>0</v>
      </c>
      <c r="E12" s="3" t="s">
        <v>192</v>
      </c>
      <c r="G12" s="8"/>
    </row>
    <row r="13" spans="1:7" x14ac:dyDescent="0.25">
      <c r="B13" s="17"/>
      <c r="D13" s="17"/>
    </row>
  </sheetData>
  <mergeCells count="1">
    <mergeCell ref="A1:E1"/>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J132"/>
  <sheetViews>
    <sheetView workbookViewId="0">
      <selection sqref="A1:H1"/>
    </sheetView>
  </sheetViews>
  <sheetFormatPr defaultColWidth="11.42578125" defaultRowHeight="15" x14ac:dyDescent="0.25"/>
  <sheetData>
    <row r="1" spans="1:10" ht="171" customHeight="1" x14ac:dyDescent="0.25">
      <c r="A1" s="27" t="s">
        <v>193</v>
      </c>
      <c r="B1" s="27"/>
      <c r="C1" s="27"/>
      <c r="D1" s="27"/>
      <c r="E1" s="27"/>
      <c r="F1" s="27"/>
      <c r="G1" s="27"/>
      <c r="H1" s="27"/>
    </row>
    <row r="2" spans="1:10" x14ac:dyDescent="0.25">
      <c r="A2" t="s">
        <v>1</v>
      </c>
      <c r="B2" t="s">
        <v>7</v>
      </c>
      <c r="C2" t="s">
        <v>29</v>
      </c>
      <c r="D2" t="s">
        <v>38</v>
      </c>
      <c r="E2" t="s">
        <v>159</v>
      </c>
      <c r="F2" t="s">
        <v>160</v>
      </c>
      <c r="G2" t="s">
        <v>161</v>
      </c>
      <c r="H2" t="s">
        <v>9</v>
      </c>
    </row>
    <row r="3" spans="1:10" x14ac:dyDescent="0.25">
      <c r="A3" t="s">
        <v>194</v>
      </c>
      <c r="B3">
        <v>1990</v>
      </c>
      <c r="C3" t="s">
        <v>195</v>
      </c>
      <c r="D3" t="s">
        <v>196</v>
      </c>
      <c r="E3">
        <v>596.77824310000005</v>
      </c>
      <c r="F3">
        <v>596.77824310000005</v>
      </c>
      <c r="G3">
        <v>596.77824310000005</v>
      </c>
      <c r="H3" t="s">
        <v>15</v>
      </c>
    </row>
    <row r="4" spans="1:10" x14ac:dyDescent="0.25">
      <c r="A4" t="s">
        <v>194</v>
      </c>
      <c r="B4">
        <v>1990</v>
      </c>
      <c r="C4" t="s">
        <v>150</v>
      </c>
      <c r="D4" t="s">
        <v>197</v>
      </c>
      <c r="E4">
        <v>-836.89148009999997</v>
      </c>
      <c r="F4">
        <v>-836.89148009999997</v>
      </c>
      <c r="G4">
        <v>-836.89148009999997</v>
      </c>
      <c r="H4" t="s">
        <v>15</v>
      </c>
    </row>
    <row r="5" spans="1:10" x14ac:dyDescent="0.25">
      <c r="A5" t="s">
        <v>194</v>
      </c>
      <c r="B5">
        <v>1990</v>
      </c>
      <c r="C5" t="s">
        <v>97</v>
      </c>
      <c r="D5" t="s">
        <v>198</v>
      </c>
      <c r="E5">
        <v>-240.113237</v>
      </c>
      <c r="F5">
        <v>-240.113237</v>
      </c>
      <c r="G5">
        <v>-240.113237</v>
      </c>
      <c r="H5" t="s">
        <v>15</v>
      </c>
      <c r="I5">
        <f>6*20</f>
        <v>120</v>
      </c>
      <c r="J5">
        <f>E35-E119</f>
        <v>-119.96453080000001</v>
      </c>
    </row>
    <row r="6" spans="1:10" x14ac:dyDescent="0.25">
      <c r="A6" t="s">
        <v>194</v>
      </c>
      <c r="B6">
        <v>1991</v>
      </c>
      <c r="C6" t="s">
        <v>195</v>
      </c>
      <c r="D6" t="s">
        <v>196</v>
      </c>
      <c r="E6">
        <v>587.49341860000004</v>
      </c>
      <c r="F6">
        <v>587.49341860000004</v>
      </c>
      <c r="G6">
        <v>587.49341860000004</v>
      </c>
      <c r="H6" t="s">
        <v>15</v>
      </c>
    </row>
    <row r="7" spans="1:10" x14ac:dyDescent="0.25">
      <c r="A7" t="s">
        <v>194</v>
      </c>
      <c r="B7">
        <v>1991</v>
      </c>
      <c r="C7" t="s">
        <v>150</v>
      </c>
      <c r="D7" t="s">
        <v>197</v>
      </c>
      <c r="E7">
        <v>-842.21903299999997</v>
      </c>
      <c r="F7">
        <v>-842.21903299999997</v>
      </c>
      <c r="G7">
        <v>-842.21903299999997</v>
      </c>
      <c r="H7" t="s">
        <v>15</v>
      </c>
    </row>
    <row r="8" spans="1:10" x14ac:dyDescent="0.25">
      <c r="A8" t="s">
        <v>194</v>
      </c>
      <c r="B8">
        <v>1991</v>
      </c>
      <c r="C8" t="s">
        <v>97</v>
      </c>
      <c r="D8" t="s">
        <v>198</v>
      </c>
      <c r="E8">
        <v>-254.72561440000001</v>
      </c>
      <c r="F8">
        <v>-254.72561440000001</v>
      </c>
      <c r="G8">
        <v>-254.72561440000001</v>
      </c>
      <c r="H8" t="s">
        <v>15</v>
      </c>
    </row>
    <row r="9" spans="1:10" x14ac:dyDescent="0.25">
      <c r="A9" t="s">
        <v>194</v>
      </c>
      <c r="B9">
        <v>1992</v>
      </c>
      <c r="C9" t="s">
        <v>195</v>
      </c>
      <c r="D9" t="s">
        <v>196</v>
      </c>
      <c r="E9">
        <v>588.30111039999997</v>
      </c>
      <c r="F9">
        <v>588.30111039999997</v>
      </c>
      <c r="G9">
        <v>588.30111039999997</v>
      </c>
      <c r="H9" t="s">
        <v>15</v>
      </c>
    </row>
    <row r="10" spans="1:10" x14ac:dyDescent="0.25">
      <c r="A10" t="s">
        <v>194</v>
      </c>
      <c r="B10">
        <v>1992</v>
      </c>
      <c r="C10" t="s">
        <v>150</v>
      </c>
      <c r="D10" t="s">
        <v>197</v>
      </c>
      <c r="E10">
        <v>-846.19531389999997</v>
      </c>
      <c r="F10">
        <v>-846.19531389999997</v>
      </c>
      <c r="G10">
        <v>-846.19531389999997</v>
      </c>
      <c r="H10" t="s">
        <v>15</v>
      </c>
    </row>
    <row r="11" spans="1:10" x14ac:dyDescent="0.25">
      <c r="A11" t="s">
        <v>194</v>
      </c>
      <c r="B11">
        <v>1992</v>
      </c>
      <c r="C11" t="s">
        <v>97</v>
      </c>
      <c r="D11" t="s">
        <v>198</v>
      </c>
      <c r="E11">
        <v>-257.8942035</v>
      </c>
      <c r="F11">
        <v>-257.8942035</v>
      </c>
      <c r="G11">
        <v>-257.8942035</v>
      </c>
      <c r="H11" t="s">
        <v>15</v>
      </c>
    </row>
    <row r="12" spans="1:10" x14ac:dyDescent="0.25">
      <c r="A12" t="s">
        <v>194</v>
      </c>
      <c r="B12">
        <v>1993</v>
      </c>
      <c r="C12" t="s">
        <v>195</v>
      </c>
      <c r="D12" t="s">
        <v>196</v>
      </c>
      <c r="E12">
        <v>616.36775909999994</v>
      </c>
      <c r="F12">
        <v>616.36775909999994</v>
      </c>
      <c r="G12">
        <v>616.36775909999994</v>
      </c>
      <c r="H12" t="s">
        <v>15</v>
      </c>
    </row>
    <row r="13" spans="1:10" x14ac:dyDescent="0.25">
      <c r="A13" t="s">
        <v>194</v>
      </c>
      <c r="B13">
        <v>1993</v>
      </c>
      <c r="C13" t="s">
        <v>150</v>
      </c>
      <c r="D13" t="s">
        <v>197</v>
      </c>
      <c r="E13">
        <v>-843.34259580000003</v>
      </c>
      <c r="F13">
        <v>-843.34259580000003</v>
      </c>
      <c r="G13">
        <v>-843.34259580000003</v>
      </c>
      <c r="H13" t="s">
        <v>15</v>
      </c>
    </row>
    <row r="14" spans="1:10" x14ac:dyDescent="0.25">
      <c r="A14" t="s">
        <v>194</v>
      </c>
      <c r="B14">
        <v>1993</v>
      </c>
      <c r="C14" t="s">
        <v>97</v>
      </c>
      <c r="D14" t="s">
        <v>198</v>
      </c>
      <c r="E14">
        <v>-226.9748367</v>
      </c>
      <c r="F14">
        <v>-226.9748367</v>
      </c>
      <c r="G14">
        <v>-226.9748367</v>
      </c>
      <c r="H14" t="s">
        <v>15</v>
      </c>
    </row>
    <row r="15" spans="1:10" x14ac:dyDescent="0.25">
      <c r="A15" t="s">
        <v>194</v>
      </c>
      <c r="B15">
        <v>1994</v>
      </c>
      <c r="C15" t="s">
        <v>195</v>
      </c>
      <c r="D15" t="s">
        <v>196</v>
      </c>
      <c r="E15">
        <v>603.47308329999998</v>
      </c>
      <c r="F15">
        <v>603.47308329999998</v>
      </c>
      <c r="G15">
        <v>603.47308329999998</v>
      </c>
      <c r="H15" t="s">
        <v>15</v>
      </c>
    </row>
    <row r="16" spans="1:10" x14ac:dyDescent="0.25">
      <c r="A16" t="s">
        <v>194</v>
      </c>
      <c r="B16">
        <v>1994</v>
      </c>
      <c r="C16" t="s">
        <v>150</v>
      </c>
      <c r="D16" t="s">
        <v>197</v>
      </c>
      <c r="E16">
        <v>-830.55684810000002</v>
      </c>
      <c r="F16">
        <v>-830.55684810000002</v>
      </c>
      <c r="G16">
        <v>-830.55684810000002</v>
      </c>
      <c r="H16" t="s">
        <v>15</v>
      </c>
    </row>
    <row r="17" spans="1:8" x14ac:dyDescent="0.25">
      <c r="A17" t="s">
        <v>194</v>
      </c>
      <c r="B17">
        <v>1994</v>
      </c>
      <c r="C17" t="s">
        <v>97</v>
      </c>
      <c r="D17" t="s">
        <v>198</v>
      </c>
      <c r="E17">
        <v>-227.08376480000001</v>
      </c>
      <c r="F17">
        <v>-227.08376480000001</v>
      </c>
      <c r="G17">
        <v>-227.08376480000001</v>
      </c>
      <c r="H17" t="s">
        <v>15</v>
      </c>
    </row>
    <row r="18" spans="1:8" x14ac:dyDescent="0.25">
      <c r="A18" t="s">
        <v>194</v>
      </c>
      <c r="B18">
        <v>1995</v>
      </c>
      <c r="C18" t="s">
        <v>195</v>
      </c>
      <c r="D18" t="s">
        <v>196</v>
      </c>
      <c r="E18">
        <v>615.66950680000002</v>
      </c>
      <c r="F18">
        <v>615.66950680000002</v>
      </c>
      <c r="G18">
        <v>615.66950680000002</v>
      </c>
      <c r="H18" t="s">
        <v>15</v>
      </c>
    </row>
    <row r="19" spans="1:8" x14ac:dyDescent="0.25">
      <c r="A19" t="s">
        <v>194</v>
      </c>
      <c r="B19">
        <v>1995</v>
      </c>
      <c r="C19" t="s">
        <v>150</v>
      </c>
      <c r="D19" t="s">
        <v>197</v>
      </c>
      <c r="E19">
        <v>-827.2811064</v>
      </c>
      <c r="F19">
        <v>-827.2811064</v>
      </c>
      <c r="G19">
        <v>-827.2811064</v>
      </c>
      <c r="H19" t="s">
        <v>15</v>
      </c>
    </row>
    <row r="20" spans="1:8" x14ac:dyDescent="0.25">
      <c r="A20" t="s">
        <v>194</v>
      </c>
      <c r="B20">
        <v>1995</v>
      </c>
      <c r="C20" t="s">
        <v>97</v>
      </c>
      <c r="D20" t="s">
        <v>198</v>
      </c>
      <c r="E20">
        <v>-211.61159960000001</v>
      </c>
      <c r="F20">
        <v>-211.61159960000001</v>
      </c>
      <c r="G20">
        <v>-211.61159960000001</v>
      </c>
      <c r="H20" t="s">
        <v>15</v>
      </c>
    </row>
    <row r="21" spans="1:8" x14ac:dyDescent="0.25">
      <c r="A21" t="s">
        <v>194</v>
      </c>
      <c r="B21">
        <v>1996</v>
      </c>
      <c r="C21" t="s">
        <v>195</v>
      </c>
      <c r="D21" t="s">
        <v>196</v>
      </c>
      <c r="E21">
        <v>622.90799230000005</v>
      </c>
      <c r="F21">
        <v>622.90799230000005</v>
      </c>
      <c r="G21">
        <v>622.90799230000005</v>
      </c>
      <c r="H21" t="s">
        <v>15</v>
      </c>
    </row>
    <row r="22" spans="1:8" x14ac:dyDescent="0.25">
      <c r="A22" t="s">
        <v>194</v>
      </c>
      <c r="B22">
        <v>1996</v>
      </c>
      <c r="C22" t="s">
        <v>150</v>
      </c>
      <c r="D22" t="s">
        <v>197</v>
      </c>
      <c r="E22">
        <v>-825.32207589999996</v>
      </c>
      <c r="F22">
        <v>-825.32207589999996</v>
      </c>
      <c r="G22">
        <v>-825.32207589999996</v>
      </c>
      <c r="H22" t="s">
        <v>15</v>
      </c>
    </row>
    <row r="23" spans="1:8" x14ac:dyDescent="0.25">
      <c r="A23" t="s">
        <v>194</v>
      </c>
      <c r="B23">
        <v>1996</v>
      </c>
      <c r="C23" t="s">
        <v>97</v>
      </c>
      <c r="D23" t="s">
        <v>198</v>
      </c>
      <c r="E23">
        <v>-202.4140836</v>
      </c>
      <c r="F23">
        <v>-202.4140836</v>
      </c>
      <c r="G23">
        <v>-202.4140836</v>
      </c>
      <c r="H23" t="s">
        <v>15</v>
      </c>
    </row>
    <row r="24" spans="1:8" x14ac:dyDescent="0.25">
      <c r="A24" t="s">
        <v>194</v>
      </c>
      <c r="B24">
        <v>1997</v>
      </c>
      <c r="C24" t="s">
        <v>195</v>
      </c>
      <c r="D24" t="s">
        <v>196</v>
      </c>
      <c r="E24">
        <v>611.32856019999997</v>
      </c>
      <c r="F24">
        <v>611.32856019999997</v>
      </c>
      <c r="G24">
        <v>611.32856019999997</v>
      </c>
      <c r="H24" t="s">
        <v>15</v>
      </c>
    </row>
    <row r="25" spans="1:8" x14ac:dyDescent="0.25">
      <c r="A25" t="s">
        <v>194</v>
      </c>
      <c r="B25">
        <v>1997</v>
      </c>
      <c r="C25" t="s">
        <v>150</v>
      </c>
      <c r="D25" t="s">
        <v>197</v>
      </c>
      <c r="E25">
        <v>-824.32393769999999</v>
      </c>
      <c r="F25">
        <v>-824.32393769999999</v>
      </c>
      <c r="G25">
        <v>-824.32393769999999</v>
      </c>
      <c r="H25" t="s">
        <v>15</v>
      </c>
    </row>
    <row r="26" spans="1:8" x14ac:dyDescent="0.25">
      <c r="A26" t="s">
        <v>194</v>
      </c>
      <c r="B26">
        <v>1997</v>
      </c>
      <c r="C26" t="s">
        <v>97</v>
      </c>
      <c r="D26" t="s">
        <v>198</v>
      </c>
      <c r="E26">
        <v>-212.99537749999999</v>
      </c>
      <c r="F26">
        <v>-212.99537749999999</v>
      </c>
      <c r="G26">
        <v>-212.99537749999999</v>
      </c>
      <c r="H26" t="s">
        <v>15</v>
      </c>
    </row>
    <row r="27" spans="1:8" x14ac:dyDescent="0.25">
      <c r="A27" t="s">
        <v>194</v>
      </c>
      <c r="B27">
        <v>1998</v>
      </c>
      <c r="C27" t="s">
        <v>195</v>
      </c>
      <c r="D27" t="s">
        <v>196</v>
      </c>
      <c r="E27">
        <v>618.24703339999996</v>
      </c>
      <c r="F27">
        <v>618.24703339999996</v>
      </c>
      <c r="G27">
        <v>618.24703339999996</v>
      </c>
      <c r="H27" t="s">
        <v>15</v>
      </c>
    </row>
    <row r="28" spans="1:8" x14ac:dyDescent="0.25">
      <c r="A28" t="s">
        <v>194</v>
      </c>
      <c r="B28">
        <v>1998</v>
      </c>
      <c r="C28" t="s">
        <v>150</v>
      </c>
      <c r="D28" t="s">
        <v>197</v>
      </c>
      <c r="E28">
        <v>-818.24301030000004</v>
      </c>
      <c r="F28">
        <v>-818.24301030000004</v>
      </c>
      <c r="G28">
        <v>-818.24301030000004</v>
      </c>
      <c r="H28" t="s">
        <v>15</v>
      </c>
    </row>
    <row r="29" spans="1:8" x14ac:dyDescent="0.25">
      <c r="A29" t="s">
        <v>194</v>
      </c>
      <c r="B29">
        <v>1998</v>
      </c>
      <c r="C29" t="s">
        <v>97</v>
      </c>
      <c r="D29" t="s">
        <v>198</v>
      </c>
      <c r="E29">
        <v>-199.99597689999999</v>
      </c>
      <c r="F29">
        <v>-199.99597689999999</v>
      </c>
      <c r="G29">
        <v>-199.99597689999999</v>
      </c>
      <c r="H29" t="s">
        <v>15</v>
      </c>
    </row>
    <row r="30" spans="1:8" x14ac:dyDescent="0.25">
      <c r="A30" t="s">
        <v>194</v>
      </c>
      <c r="B30">
        <v>1999</v>
      </c>
      <c r="C30" t="s">
        <v>195</v>
      </c>
      <c r="D30" t="s">
        <v>196</v>
      </c>
      <c r="E30">
        <v>609.28978329999995</v>
      </c>
      <c r="F30">
        <v>609.28978329999995</v>
      </c>
      <c r="G30">
        <v>609.28978329999995</v>
      </c>
      <c r="H30" t="s">
        <v>15</v>
      </c>
    </row>
    <row r="31" spans="1:8" x14ac:dyDescent="0.25">
      <c r="A31" t="s">
        <v>194</v>
      </c>
      <c r="B31">
        <v>1999</v>
      </c>
      <c r="C31" t="s">
        <v>150</v>
      </c>
      <c r="D31" t="s">
        <v>197</v>
      </c>
      <c r="E31">
        <v>-799.12270709999996</v>
      </c>
      <c r="F31">
        <v>-799.12270709999996</v>
      </c>
      <c r="G31">
        <v>-799.12270709999996</v>
      </c>
      <c r="H31" t="s">
        <v>15</v>
      </c>
    </row>
    <row r="32" spans="1:8" x14ac:dyDescent="0.25">
      <c r="A32" t="s">
        <v>194</v>
      </c>
      <c r="B32">
        <v>1999</v>
      </c>
      <c r="C32" t="s">
        <v>97</v>
      </c>
      <c r="D32" t="s">
        <v>198</v>
      </c>
      <c r="E32">
        <v>-189.8329239</v>
      </c>
      <c r="F32">
        <v>-189.8329239</v>
      </c>
      <c r="G32">
        <v>-189.8329239</v>
      </c>
      <c r="H32" t="s">
        <v>15</v>
      </c>
    </row>
    <row r="33" spans="1:10" x14ac:dyDescent="0.25">
      <c r="A33" t="s">
        <v>194</v>
      </c>
      <c r="B33">
        <v>2000</v>
      </c>
      <c r="C33" t="s">
        <v>195</v>
      </c>
      <c r="D33" t="s">
        <v>196</v>
      </c>
      <c r="E33">
        <v>594.8543396</v>
      </c>
      <c r="F33">
        <v>594.8543396</v>
      </c>
      <c r="G33">
        <v>594.8543396</v>
      </c>
      <c r="H33" t="s">
        <v>15</v>
      </c>
    </row>
    <row r="34" spans="1:10" x14ac:dyDescent="0.25">
      <c r="A34" t="s">
        <v>194</v>
      </c>
      <c r="B34">
        <v>2000</v>
      </c>
      <c r="C34" t="s">
        <v>150</v>
      </c>
      <c r="D34" t="s">
        <v>197</v>
      </c>
      <c r="E34">
        <v>-768.18687039999998</v>
      </c>
      <c r="F34">
        <v>-768.18687039999998</v>
      </c>
      <c r="G34">
        <v>-768.18687039999998</v>
      </c>
      <c r="H34" t="s">
        <v>15</v>
      </c>
    </row>
    <row r="35" spans="1:10" x14ac:dyDescent="0.25">
      <c r="A35" t="s">
        <v>194</v>
      </c>
      <c r="B35">
        <v>2000</v>
      </c>
      <c r="C35" t="s">
        <v>97</v>
      </c>
      <c r="D35" t="s">
        <v>198</v>
      </c>
      <c r="E35">
        <v>-173.3325308</v>
      </c>
      <c r="F35">
        <v>-173.3325308</v>
      </c>
      <c r="G35">
        <v>-173.3325308</v>
      </c>
      <c r="H35" t="s">
        <v>15</v>
      </c>
      <c r="I35">
        <f>E35+I5</f>
        <v>-53.332530800000001</v>
      </c>
      <c r="J35">
        <f>J5/20</f>
        <v>-5.9982265400000001</v>
      </c>
    </row>
    <row r="36" spans="1:10" x14ac:dyDescent="0.25">
      <c r="A36" t="s">
        <v>194</v>
      </c>
      <c r="B36">
        <v>2001</v>
      </c>
      <c r="C36" t="s">
        <v>195</v>
      </c>
      <c r="D36" t="s">
        <v>196</v>
      </c>
      <c r="E36">
        <v>615.52659659999995</v>
      </c>
      <c r="F36">
        <v>615.52659659999995</v>
      </c>
      <c r="G36">
        <v>615.52659659999995</v>
      </c>
      <c r="H36" t="s">
        <v>15</v>
      </c>
    </row>
    <row r="37" spans="1:10" x14ac:dyDescent="0.25">
      <c r="A37" t="s">
        <v>194</v>
      </c>
      <c r="B37">
        <v>2001</v>
      </c>
      <c r="C37" t="s">
        <v>150</v>
      </c>
      <c r="D37" t="s">
        <v>197</v>
      </c>
      <c r="E37">
        <v>-782.27362040000003</v>
      </c>
      <c r="F37">
        <v>-782.27362040000003</v>
      </c>
      <c r="G37">
        <v>-782.27362040000003</v>
      </c>
      <c r="H37" t="s">
        <v>15</v>
      </c>
    </row>
    <row r="38" spans="1:10" x14ac:dyDescent="0.25">
      <c r="A38" t="s">
        <v>194</v>
      </c>
      <c r="B38">
        <v>2001</v>
      </c>
      <c r="C38" t="s">
        <v>97</v>
      </c>
      <c r="D38" t="s">
        <v>198</v>
      </c>
      <c r="E38">
        <v>-166.74702379999999</v>
      </c>
      <c r="F38">
        <v>-166.74702379999999</v>
      </c>
      <c r="G38">
        <v>-166.74702379999999</v>
      </c>
      <c r="H38" t="s">
        <v>15</v>
      </c>
    </row>
    <row r="39" spans="1:10" x14ac:dyDescent="0.25">
      <c r="A39" t="s">
        <v>194</v>
      </c>
      <c r="B39">
        <v>2002</v>
      </c>
      <c r="C39" t="s">
        <v>195</v>
      </c>
      <c r="D39" t="s">
        <v>196</v>
      </c>
      <c r="E39">
        <v>618.67428770000004</v>
      </c>
      <c r="F39">
        <v>618.67428770000004</v>
      </c>
      <c r="G39">
        <v>618.67428770000004</v>
      </c>
      <c r="H39" t="s">
        <v>15</v>
      </c>
    </row>
    <row r="40" spans="1:10" x14ac:dyDescent="0.25">
      <c r="A40" t="s">
        <v>194</v>
      </c>
      <c r="B40">
        <v>2002</v>
      </c>
      <c r="C40" t="s">
        <v>150</v>
      </c>
      <c r="D40" t="s">
        <v>197</v>
      </c>
      <c r="E40">
        <v>-727.08372910000003</v>
      </c>
      <c r="F40">
        <v>-727.08372910000003</v>
      </c>
      <c r="G40">
        <v>-727.08372910000003</v>
      </c>
      <c r="H40" t="s">
        <v>15</v>
      </c>
    </row>
    <row r="41" spans="1:10" x14ac:dyDescent="0.25">
      <c r="A41" t="s">
        <v>194</v>
      </c>
      <c r="B41">
        <v>2002</v>
      </c>
      <c r="C41" t="s">
        <v>97</v>
      </c>
      <c r="D41" t="s">
        <v>198</v>
      </c>
      <c r="E41">
        <v>-108.40944140000001</v>
      </c>
      <c r="F41">
        <v>-108.40944140000001</v>
      </c>
      <c r="G41">
        <v>-108.40944140000001</v>
      </c>
      <c r="H41" t="s">
        <v>15</v>
      </c>
    </row>
    <row r="42" spans="1:10" x14ac:dyDescent="0.25">
      <c r="A42" t="s">
        <v>194</v>
      </c>
      <c r="B42">
        <v>2003</v>
      </c>
      <c r="C42" t="s">
        <v>195</v>
      </c>
      <c r="D42" t="s">
        <v>196</v>
      </c>
      <c r="E42">
        <v>618.9623292</v>
      </c>
      <c r="F42">
        <v>618.9623292</v>
      </c>
      <c r="G42">
        <v>618.9623292</v>
      </c>
      <c r="H42" t="s">
        <v>15</v>
      </c>
    </row>
    <row r="43" spans="1:10" x14ac:dyDescent="0.25">
      <c r="A43" t="s">
        <v>194</v>
      </c>
      <c r="B43">
        <v>2003</v>
      </c>
      <c r="C43" t="s">
        <v>150</v>
      </c>
      <c r="D43" t="s">
        <v>197</v>
      </c>
      <c r="E43">
        <v>-767.42553669999995</v>
      </c>
      <c r="F43">
        <v>-767.42553669999995</v>
      </c>
      <c r="G43">
        <v>-767.42553669999995</v>
      </c>
      <c r="H43" t="s">
        <v>15</v>
      </c>
    </row>
    <row r="44" spans="1:10" x14ac:dyDescent="0.25">
      <c r="A44" t="s">
        <v>194</v>
      </c>
      <c r="B44">
        <v>2003</v>
      </c>
      <c r="C44" t="s">
        <v>97</v>
      </c>
      <c r="D44" t="s">
        <v>198</v>
      </c>
      <c r="E44">
        <v>-148.46320750000001</v>
      </c>
      <c r="F44">
        <v>-148.46320750000001</v>
      </c>
      <c r="G44">
        <v>-148.46320750000001</v>
      </c>
      <c r="H44" t="s">
        <v>15</v>
      </c>
    </row>
    <row r="45" spans="1:10" x14ac:dyDescent="0.25">
      <c r="A45" t="s">
        <v>194</v>
      </c>
      <c r="B45">
        <v>2004</v>
      </c>
      <c r="C45" t="s">
        <v>195</v>
      </c>
      <c r="D45" t="s">
        <v>196</v>
      </c>
      <c r="E45">
        <v>631.72266839999998</v>
      </c>
      <c r="F45">
        <v>631.72266839999998</v>
      </c>
      <c r="G45">
        <v>631.72266839999998</v>
      </c>
      <c r="H45" t="s">
        <v>15</v>
      </c>
    </row>
    <row r="46" spans="1:10" x14ac:dyDescent="0.25">
      <c r="A46" t="s">
        <v>194</v>
      </c>
      <c r="B46">
        <v>2004</v>
      </c>
      <c r="C46" t="s">
        <v>150</v>
      </c>
      <c r="D46" t="s">
        <v>197</v>
      </c>
      <c r="E46">
        <v>-668.44114560000003</v>
      </c>
      <c r="F46">
        <v>-668.44114560000003</v>
      </c>
      <c r="G46">
        <v>-668.44114560000003</v>
      </c>
      <c r="H46" t="s">
        <v>15</v>
      </c>
    </row>
    <row r="47" spans="1:10" x14ac:dyDescent="0.25">
      <c r="A47" t="s">
        <v>194</v>
      </c>
      <c r="B47">
        <v>2004</v>
      </c>
      <c r="C47" t="s">
        <v>97</v>
      </c>
      <c r="D47" t="s">
        <v>198</v>
      </c>
      <c r="E47">
        <v>-36.718477249999999</v>
      </c>
      <c r="F47">
        <v>-36.718477249999999</v>
      </c>
      <c r="G47">
        <v>-36.718477249999999</v>
      </c>
      <c r="H47" t="s">
        <v>15</v>
      </c>
    </row>
    <row r="48" spans="1:10" x14ac:dyDescent="0.25">
      <c r="A48" t="s">
        <v>194</v>
      </c>
      <c r="B48">
        <v>2005</v>
      </c>
      <c r="C48" t="s">
        <v>195</v>
      </c>
      <c r="D48" t="s">
        <v>196</v>
      </c>
      <c r="E48">
        <v>626.25325320000002</v>
      </c>
      <c r="F48">
        <v>626.25325320000002</v>
      </c>
      <c r="G48">
        <v>626.25325320000002</v>
      </c>
      <c r="H48" t="s">
        <v>15</v>
      </c>
    </row>
    <row r="49" spans="1:8" x14ac:dyDescent="0.25">
      <c r="A49" t="s">
        <v>194</v>
      </c>
      <c r="B49">
        <v>2005</v>
      </c>
      <c r="C49" t="s">
        <v>150</v>
      </c>
      <c r="D49" t="s">
        <v>197</v>
      </c>
      <c r="E49">
        <v>-731.68586100000005</v>
      </c>
      <c r="F49">
        <v>-731.68586100000005</v>
      </c>
      <c r="G49">
        <v>-731.68586100000005</v>
      </c>
      <c r="H49" t="s">
        <v>15</v>
      </c>
    </row>
    <row r="50" spans="1:8" x14ac:dyDescent="0.25">
      <c r="A50" t="s">
        <v>194</v>
      </c>
      <c r="B50">
        <v>2005</v>
      </c>
      <c r="C50" t="s">
        <v>97</v>
      </c>
      <c r="D50" t="s">
        <v>198</v>
      </c>
      <c r="E50">
        <v>-105.4326078</v>
      </c>
      <c r="F50">
        <v>-105.4326078</v>
      </c>
      <c r="G50">
        <v>-105.4326078</v>
      </c>
      <c r="H50" t="s">
        <v>15</v>
      </c>
    </row>
    <row r="51" spans="1:8" x14ac:dyDescent="0.25">
      <c r="A51" t="s">
        <v>194</v>
      </c>
      <c r="B51">
        <v>2006</v>
      </c>
      <c r="C51" t="s">
        <v>195</v>
      </c>
      <c r="D51" t="s">
        <v>196</v>
      </c>
      <c r="E51">
        <v>625.78654070000005</v>
      </c>
      <c r="F51">
        <v>625.78654070000005</v>
      </c>
      <c r="G51">
        <v>625.78654070000005</v>
      </c>
      <c r="H51" t="s">
        <v>15</v>
      </c>
    </row>
    <row r="52" spans="1:8" x14ac:dyDescent="0.25">
      <c r="A52" t="s">
        <v>194</v>
      </c>
      <c r="B52">
        <v>2006</v>
      </c>
      <c r="C52" t="s">
        <v>150</v>
      </c>
      <c r="D52" t="s">
        <v>197</v>
      </c>
      <c r="E52">
        <v>-760.57260159999998</v>
      </c>
      <c r="F52">
        <v>-760.57260159999998</v>
      </c>
      <c r="G52">
        <v>-760.57260159999998</v>
      </c>
      <c r="H52" t="s">
        <v>15</v>
      </c>
    </row>
    <row r="53" spans="1:8" x14ac:dyDescent="0.25">
      <c r="A53" t="s">
        <v>194</v>
      </c>
      <c r="B53">
        <v>2006</v>
      </c>
      <c r="C53" t="s">
        <v>97</v>
      </c>
      <c r="D53" t="s">
        <v>198</v>
      </c>
      <c r="E53">
        <v>-134.7860608</v>
      </c>
      <c r="F53">
        <v>-134.7860608</v>
      </c>
      <c r="G53">
        <v>-134.7860608</v>
      </c>
      <c r="H53" t="s">
        <v>15</v>
      </c>
    </row>
    <row r="54" spans="1:8" x14ac:dyDescent="0.25">
      <c r="A54" t="s">
        <v>194</v>
      </c>
      <c r="B54">
        <v>2007</v>
      </c>
      <c r="C54" t="s">
        <v>195</v>
      </c>
      <c r="D54" t="s">
        <v>196</v>
      </c>
      <c r="E54">
        <v>642.72078759999999</v>
      </c>
      <c r="F54">
        <v>642.72078759999999</v>
      </c>
      <c r="G54">
        <v>642.72078759999999</v>
      </c>
      <c r="H54" t="s">
        <v>15</v>
      </c>
    </row>
    <row r="55" spans="1:8" x14ac:dyDescent="0.25">
      <c r="A55" t="s">
        <v>194</v>
      </c>
      <c r="B55">
        <v>2007</v>
      </c>
      <c r="C55" t="s">
        <v>150</v>
      </c>
      <c r="D55" t="s">
        <v>197</v>
      </c>
      <c r="E55">
        <v>-725.07358829999998</v>
      </c>
      <c r="F55">
        <v>-725.07358829999998</v>
      </c>
      <c r="G55">
        <v>-725.07358829999998</v>
      </c>
      <c r="H55" t="s">
        <v>15</v>
      </c>
    </row>
    <row r="56" spans="1:8" x14ac:dyDescent="0.25">
      <c r="A56" t="s">
        <v>194</v>
      </c>
      <c r="B56">
        <v>2007</v>
      </c>
      <c r="C56" t="s">
        <v>97</v>
      </c>
      <c r="D56" t="s">
        <v>198</v>
      </c>
      <c r="E56">
        <v>-82.352800759999994</v>
      </c>
      <c r="F56">
        <v>-82.352800759999994</v>
      </c>
      <c r="G56">
        <v>-82.352800759999994</v>
      </c>
      <c r="H56" t="s">
        <v>15</v>
      </c>
    </row>
    <row r="57" spans="1:8" x14ac:dyDescent="0.25">
      <c r="A57" t="s">
        <v>194</v>
      </c>
      <c r="B57">
        <v>2008</v>
      </c>
      <c r="C57" t="s">
        <v>195</v>
      </c>
      <c r="D57" t="s">
        <v>196</v>
      </c>
      <c r="E57">
        <v>631.03109359999996</v>
      </c>
      <c r="F57">
        <v>631.03109359999996</v>
      </c>
      <c r="G57">
        <v>631.03109359999996</v>
      </c>
      <c r="H57" t="s">
        <v>15</v>
      </c>
    </row>
    <row r="58" spans="1:8" x14ac:dyDescent="0.25">
      <c r="A58" t="s">
        <v>194</v>
      </c>
      <c r="B58">
        <v>2008</v>
      </c>
      <c r="C58" t="s">
        <v>150</v>
      </c>
      <c r="D58" t="s">
        <v>197</v>
      </c>
      <c r="E58">
        <v>-721.93999550000001</v>
      </c>
      <c r="F58">
        <v>-721.93999550000001</v>
      </c>
      <c r="G58">
        <v>-721.93999550000001</v>
      </c>
      <c r="H58" t="s">
        <v>15</v>
      </c>
    </row>
    <row r="59" spans="1:8" x14ac:dyDescent="0.25">
      <c r="A59" t="s">
        <v>194</v>
      </c>
      <c r="B59">
        <v>2008</v>
      </c>
      <c r="C59" t="s">
        <v>97</v>
      </c>
      <c r="D59" t="s">
        <v>198</v>
      </c>
      <c r="E59">
        <v>-90.908901940000007</v>
      </c>
      <c r="F59">
        <v>-90.908901940000007</v>
      </c>
      <c r="G59">
        <v>-90.908901940000007</v>
      </c>
      <c r="H59" t="s">
        <v>15</v>
      </c>
    </row>
    <row r="60" spans="1:8" x14ac:dyDescent="0.25">
      <c r="A60" t="s">
        <v>194</v>
      </c>
      <c r="B60">
        <v>2009</v>
      </c>
      <c r="C60" t="s">
        <v>195</v>
      </c>
      <c r="D60" t="s">
        <v>196</v>
      </c>
      <c r="E60">
        <v>632.86050950000003</v>
      </c>
      <c r="F60">
        <v>632.86050950000003</v>
      </c>
      <c r="G60">
        <v>632.86050950000003</v>
      </c>
      <c r="H60" t="s">
        <v>15</v>
      </c>
    </row>
    <row r="61" spans="1:8" x14ac:dyDescent="0.25">
      <c r="A61" t="s">
        <v>194</v>
      </c>
      <c r="B61">
        <v>2009</v>
      </c>
      <c r="C61" t="s">
        <v>150</v>
      </c>
      <c r="D61" t="s">
        <v>197</v>
      </c>
      <c r="E61">
        <v>-696.65500919999999</v>
      </c>
      <c r="F61">
        <v>-696.65500919999999</v>
      </c>
      <c r="G61">
        <v>-696.65500919999999</v>
      </c>
      <c r="H61" t="s">
        <v>15</v>
      </c>
    </row>
    <row r="62" spans="1:8" x14ac:dyDescent="0.25">
      <c r="A62" t="s">
        <v>194</v>
      </c>
      <c r="B62">
        <v>2009</v>
      </c>
      <c r="C62" t="s">
        <v>97</v>
      </c>
      <c r="D62" t="s">
        <v>198</v>
      </c>
      <c r="E62">
        <v>-63.794499709999997</v>
      </c>
      <c r="F62">
        <v>-63.794499709999997</v>
      </c>
      <c r="G62">
        <v>-63.794499709999997</v>
      </c>
      <c r="H62" t="s">
        <v>15</v>
      </c>
    </row>
    <row r="63" spans="1:8" x14ac:dyDescent="0.25">
      <c r="A63" t="s">
        <v>194</v>
      </c>
      <c r="B63">
        <v>2010</v>
      </c>
      <c r="C63" t="s">
        <v>195</v>
      </c>
      <c r="D63" t="s">
        <v>196</v>
      </c>
      <c r="E63">
        <v>641.02929889999996</v>
      </c>
      <c r="F63">
        <v>641.02929889999996</v>
      </c>
      <c r="G63">
        <v>641.02929889999996</v>
      </c>
      <c r="H63" t="s">
        <v>15</v>
      </c>
    </row>
    <row r="64" spans="1:8" x14ac:dyDescent="0.25">
      <c r="A64" t="s">
        <v>194</v>
      </c>
      <c r="B64">
        <v>2010</v>
      </c>
      <c r="C64" t="s">
        <v>150</v>
      </c>
      <c r="D64" t="s">
        <v>197</v>
      </c>
      <c r="E64">
        <v>-740.86270979999995</v>
      </c>
      <c r="F64">
        <v>-740.86270979999995</v>
      </c>
      <c r="G64">
        <v>-740.86270979999995</v>
      </c>
      <c r="H64" t="s">
        <v>15</v>
      </c>
    </row>
    <row r="65" spans="1:8" x14ac:dyDescent="0.25">
      <c r="A65" t="s">
        <v>194</v>
      </c>
      <c r="B65">
        <v>2010</v>
      </c>
      <c r="C65" t="s">
        <v>97</v>
      </c>
      <c r="D65" t="s">
        <v>198</v>
      </c>
      <c r="E65">
        <v>-99.833410909999998</v>
      </c>
      <c r="F65">
        <v>-99.833410909999998</v>
      </c>
      <c r="G65">
        <v>-99.833410909999998</v>
      </c>
      <c r="H65" t="s">
        <v>15</v>
      </c>
    </row>
    <row r="66" spans="1:8" x14ac:dyDescent="0.25">
      <c r="A66" t="s">
        <v>194</v>
      </c>
      <c r="B66">
        <v>2011</v>
      </c>
      <c r="C66" t="s">
        <v>195</v>
      </c>
      <c r="D66" t="s">
        <v>196</v>
      </c>
      <c r="E66">
        <v>622.71726049999995</v>
      </c>
      <c r="F66">
        <v>622.71726049999995</v>
      </c>
      <c r="G66">
        <v>622.71726049999995</v>
      </c>
      <c r="H66" t="s">
        <v>15</v>
      </c>
    </row>
    <row r="67" spans="1:8" x14ac:dyDescent="0.25">
      <c r="A67" t="s">
        <v>194</v>
      </c>
      <c r="B67">
        <v>2011</v>
      </c>
      <c r="C67" t="s">
        <v>150</v>
      </c>
      <c r="D67" t="s">
        <v>197</v>
      </c>
      <c r="E67">
        <v>-746.81928500000004</v>
      </c>
      <c r="F67">
        <v>-746.81928500000004</v>
      </c>
      <c r="G67">
        <v>-746.81928500000004</v>
      </c>
      <c r="H67" t="s">
        <v>15</v>
      </c>
    </row>
    <row r="68" spans="1:8" x14ac:dyDescent="0.25">
      <c r="A68" t="s">
        <v>194</v>
      </c>
      <c r="B68">
        <v>2011</v>
      </c>
      <c r="C68" t="s">
        <v>97</v>
      </c>
      <c r="D68" t="s">
        <v>198</v>
      </c>
      <c r="E68">
        <v>-124.1020245</v>
      </c>
      <c r="F68">
        <v>-124.1020245</v>
      </c>
      <c r="G68">
        <v>-124.1020245</v>
      </c>
      <c r="H68" t="s">
        <v>15</v>
      </c>
    </row>
    <row r="69" spans="1:8" x14ac:dyDescent="0.25">
      <c r="A69" t="s">
        <v>194</v>
      </c>
      <c r="B69">
        <v>2012</v>
      </c>
      <c r="C69" t="s">
        <v>195</v>
      </c>
      <c r="D69" t="s">
        <v>196</v>
      </c>
      <c r="E69">
        <v>606.45261779999998</v>
      </c>
      <c r="F69">
        <v>606.45261779999998</v>
      </c>
      <c r="G69">
        <v>606.45261779999998</v>
      </c>
      <c r="H69" t="s">
        <v>15</v>
      </c>
    </row>
    <row r="70" spans="1:8" x14ac:dyDescent="0.25">
      <c r="A70" t="s">
        <v>194</v>
      </c>
      <c r="B70">
        <v>2012</v>
      </c>
      <c r="C70" t="s">
        <v>150</v>
      </c>
      <c r="D70" t="s">
        <v>197</v>
      </c>
      <c r="E70">
        <v>-735.6760931</v>
      </c>
      <c r="F70">
        <v>-735.6760931</v>
      </c>
      <c r="G70">
        <v>-735.6760931</v>
      </c>
      <c r="H70" t="s">
        <v>15</v>
      </c>
    </row>
    <row r="71" spans="1:8" x14ac:dyDescent="0.25">
      <c r="A71" t="s">
        <v>194</v>
      </c>
      <c r="B71">
        <v>2012</v>
      </c>
      <c r="C71" t="s">
        <v>97</v>
      </c>
      <c r="D71" t="s">
        <v>198</v>
      </c>
      <c r="E71">
        <v>-129.22347529999999</v>
      </c>
      <c r="F71">
        <v>-129.22347529999999</v>
      </c>
      <c r="G71">
        <v>-129.22347529999999</v>
      </c>
      <c r="H71" t="s">
        <v>15</v>
      </c>
    </row>
    <row r="72" spans="1:8" x14ac:dyDescent="0.25">
      <c r="A72" t="s">
        <v>194</v>
      </c>
      <c r="B72">
        <v>2013</v>
      </c>
      <c r="C72" t="s">
        <v>195</v>
      </c>
      <c r="D72" t="s">
        <v>196</v>
      </c>
      <c r="E72">
        <v>645.15731489999996</v>
      </c>
      <c r="F72">
        <v>645.15731489999996</v>
      </c>
      <c r="G72">
        <v>645.15731489999996</v>
      </c>
      <c r="H72" t="s">
        <v>15</v>
      </c>
    </row>
    <row r="73" spans="1:8" x14ac:dyDescent="0.25">
      <c r="A73" t="s">
        <v>194</v>
      </c>
      <c r="B73">
        <v>2013</v>
      </c>
      <c r="C73" t="s">
        <v>150</v>
      </c>
      <c r="D73" t="s">
        <v>197</v>
      </c>
      <c r="E73">
        <v>-729.17816919999996</v>
      </c>
      <c r="F73">
        <v>-729.17816919999996</v>
      </c>
      <c r="G73">
        <v>-729.17816919999996</v>
      </c>
      <c r="H73" t="s">
        <v>15</v>
      </c>
    </row>
    <row r="74" spans="1:8" x14ac:dyDescent="0.25">
      <c r="A74" t="s">
        <v>194</v>
      </c>
      <c r="B74">
        <v>2013</v>
      </c>
      <c r="C74" t="s">
        <v>97</v>
      </c>
      <c r="D74" t="s">
        <v>198</v>
      </c>
      <c r="E74">
        <v>-84.020854290000003</v>
      </c>
      <c r="F74">
        <v>-84.020854290000003</v>
      </c>
      <c r="G74">
        <v>-84.020854290000003</v>
      </c>
      <c r="H74" t="s">
        <v>15</v>
      </c>
    </row>
    <row r="75" spans="1:8" x14ac:dyDescent="0.25">
      <c r="A75" t="s">
        <v>194</v>
      </c>
      <c r="B75">
        <v>2014</v>
      </c>
      <c r="C75" t="s">
        <v>195</v>
      </c>
      <c r="D75" t="s">
        <v>196</v>
      </c>
      <c r="E75">
        <v>654.1143793</v>
      </c>
      <c r="F75">
        <v>654.1143793</v>
      </c>
      <c r="G75">
        <v>654.1143793</v>
      </c>
      <c r="H75" t="s">
        <v>15</v>
      </c>
    </row>
    <row r="76" spans="1:8" x14ac:dyDescent="0.25">
      <c r="A76" t="s">
        <v>194</v>
      </c>
      <c r="B76">
        <v>2014</v>
      </c>
      <c r="C76" t="s">
        <v>150</v>
      </c>
      <c r="D76" t="s">
        <v>197</v>
      </c>
      <c r="E76">
        <v>-759.11813380000001</v>
      </c>
      <c r="F76">
        <v>-759.11813380000001</v>
      </c>
      <c r="G76">
        <v>-759.11813380000001</v>
      </c>
      <c r="H76" t="s">
        <v>15</v>
      </c>
    </row>
    <row r="77" spans="1:8" x14ac:dyDescent="0.25">
      <c r="A77" t="s">
        <v>194</v>
      </c>
      <c r="B77">
        <v>2014</v>
      </c>
      <c r="C77" t="s">
        <v>97</v>
      </c>
      <c r="D77" t="s">
        <v>198</v>
      </c>
      <c r="E77">
        <v>-105.0037545</v>
      </c>
      <c r="F77">
        <v>-105.0037545</v>
      </c>
      <c r="G77">
        <v>-105.0037545</v>
      </c>
      <c r="H77" t="s">
        <v>15</v>
      </c>
    </row>
    <row r="78" spans="1:8" x14ac:dyDescent="0.25">
      <c r="A78" t="s">
        <v>194</v>
      </c>
      <c r="B78">
        <v>2015</v>
      </c>
      <c r="C78" t="s">
        <v>195</v>
      </c>
      <c r="D78" t="s">
        <v>196</v>
      </c>
      <c r="E78">
        <v>656.10107800000003</v>
      </c>
      <c r="F78">
        <v>656.10107800000003</v>
      </c>
      <c r="G78">
        <v>656.10107800000003</v>
      </c>
      <c r="H78" t="s">
        <v>15</v>
      </c>
    </row>
    <row r="79" spans="1:8" x14ac:dyDescent="0.25">
      <c r="A79" t="s">
        <v>194</v>
      </c>
      <c r="B79">
        <v>2015</v>
      </c>
      <c r="C79" t="s">
        <v>150</v>
      </c>
      <c r="D79" t="s">
        <v>197</v>
      </c>
      <c r="E79">
        <v>-657.09601680000003</v>
      </c>
      <c r="F79">
        <v>-657.09601680000003</v>
      </c>
      <c r="G79">
        <v>-657.09601680000003</v>
      </c>
      <c r="H79" t="s">
        <v>15</v>
      </c>
    </row>
    <row r="80" spans="1:8" x14ac:dyDescent="0.25">
      <c r="A80" t="s">
        <v>194</v>
      </c>
      <c r="B80">
        <v>2015</v>
      </c>
      <c r="C80" t="s">
        <v>97</v>
      </c>
      <c r="D80" t="s">
        <v>198</v>
      </c>
      <c r="E80">
        <v>-0.99493874100000002</v>
      </c>
      <c r="F80">
        <v>-0.99493874100000002</v>
      </c>
      <c r="G80">
        <v>-0.99493874100000002</v>
      </c>
      <c r="H80" t="s">
        <v>15</v>
      </c>
    </row>
    <row r="81" spans="1:8" x14ac:dyDescent="0.25">
      <c r="A81" t="s">
        <v>194</v>
      </c>
      <c r="B81">
        <v>2016</v>
      </c>
      <c r="C81" t="s">
        <v>195</v>
      </c>
      <c r="D81" t="s">
        <v>196</v>
      </c>
      <c r="E81">
        <v>643.42031010000005</v>
      </c>
      <c r="F81">
        <v>643.42031010000005</v>
      </c>
      <c r="G81">
        <v>643.42031010000005</v>
      </c>
      <c r="H81" t="s">
        <v>15</v>
      </c>
    </row>
    <row r="82" spans="1:8" x14ac:dyDescent="0.25">
      <c r="A82" t="s">
        <v>194</v>
      </c>
      <c r="B82">
        <v>2016</v>
      </c>
      <c r="C82" t="s">
        <v>150</v>
      </c>
      <c r="D82" t="s">
        <v>197</v>
      </c>
      <c r="E82">
        <v>-781.33181750000006</v>
      </c>
      <c r="F82">
        <v>-781.33181750000006</v>
      </c>
      <c r="G82">
        <v>-781.33181750000006</v>
      </c>
      <c r="H82" t="s">
        <v>15</v>
      </c>
    </row>
    <row r="83" spans="1:8" x14ac:dyDescent="0.25">
      <c r="A83" t="s">
        <v>194</v>
      </c>
      <c r="B83">
        <v>2016</v>
      </c>
      <c r="C83" t="s">
        <v>97</v>
      </c>
      <c r="D83" t="s">
        <v>198</v>
      </c>
      <c r="E83">
        <v>-137.9115074</v>
      </c>
      <c r="F83">
        <v>-137.9115074</v>
      </c>
      <c r="G83">
        <v>-137.9115074</v>
      </c>
      <c r="H83" t="s">
        <v>15</v>
      </c>
    </row>
    <row r="84" spans="1:8" x14ac:dyDescent="0.25">
      <c r="A84" t="s">
        <v>194</v>
      </c>
      <c r="B84">
        <v>2017</v>
      </c>
      <c r="C84" t="s">
        <v>195</v>
      </c>
      <c r="D84" t="s">
        <v>196</v>
      </c>
      <c r="E84">
        <v>644.39576720000002</v>
      </c>
      <c r="F84">
        <v>644.39576720000002</v>
      </c>
      <c r="G84">
        <v>644.39576720000002</v>
      </c>
      <c r="H84" t="s">
        <v>15</v>
      </c>
    </row>
    <row r="85" spans="1:8" x14ac:dyDescent="0.25">
      <c r="A85" t="s">
        <v>194</v>
      </c>
      <c r="B85">
        <v>2017</v>
      </c>
      <c r="C85" t="s">
        <v>150</v>
      </c>
      <c r="D85" t="s">
        <v>197</v>
      </c>
      <c r="E85">
        <v>-724.15782530000001</v>
      </c>
      <c r="F85">
        <v>-724.15782530000001</v>
      </c>
      <c r="G85">
        <v>-724.15782530000001</v>
      </c>
      <c r="H85" t="s">
        <v>15</v>
      </c>
    </row>
    <row r="86" spans="1:8" x14ac:dyDescent="0.25">
      <c r="A86" t="s">
        <v>194</v>
      </c>
      <c r="B86">
        <v>2017</v>
      </c>
      <c r="C86" t="s">
        <v>97</v>
      </c>
      <c r="D86" t="s">
        <v>198</v>
      </c>
      <c r="E86">
        <v>-79.762058100000004</v>
      </c>
      <c r="F86">
        <v>-79.762058100000004</v>
      </c>
      <c r="G86">
        <v>-79.762058100000004</v>
      </c>
      <c r="H86" t="s">
        <v>15</v>
      </c>
    </row>
    <row r="87" spans="1:8" x14ac:dyDescent="0.25">
      <c r="A87" t="s">
        <v>194</v>
      </c>
      <c r="B87">
        <v>2018</v>
      </c>
      <c r="C87" t="s">
        <v>195</v>
      </c>
      <c r="D87" t="s">
        <v>196</v>
      </c>
      <c r="E87">
        <v>657.91502170000001</v>
      </c>
      <c r="F87">
        <v>657.91502170000001</v>
      </c>
      <c r="G87">
        <v>657.91502170000001</v>
      </c>
      <c r="H87" t="s">
        <v>15</v>
      </c>
    </row>
    <row r="88" spans="1:8" x14ac:dyDescent="0.25">
      <c r="A88" t="s">
        <v>194</v>
      </c>
      <c r="B88">
        <v>2018</v>
      </c>
      <c r="C88" t="s">
        <v>150</v>
      </c>
      <c r="D88" t="s">
        <v>197</v>
      </c>
      <c r="E88">
        <v>-724.39427509999996</v>
      </c>
      <c r="F88">
        <v>-724.39427509999996</v>
      </c>
      <c r="G88">
        <v>-724.39427509999996</v>
      </c>
      <c r="H88" t="s">
        <v>15</v>
      </c>
    </row>
    <row r="89" spans="1:8" x14ac:dyDescent="0.25">
      <c r="A89" t="s">
        <v>194</v>
      </c>
      <c r="B89">
        <v>2018</v>
      </c>
      <c r="C89" t="s">
        <v>97</v>
      </c>
      <c r="D89" t="s">
        <v>198</v>
      </c>
      <c r="E89">
        <v>-66.479253349999993</v>
      </c>
      <c r="F89">
        <v>-66.479253349999993</v>
      </c>
      <c r="G89">
        <v>-66.479253349999993</v>
      </c>
      <c r="H89" t="s">
        <v>15</v>
      </c>
    </row>
    <row r="90" spans="1:8" x14ac:dyDescent="0.25">
      <c r="A90" t="s">
        <v>194</v>
      </c>
      <c r="B90">
        <v>2019</v>
      </c>
      <c r="C90" t="s">
        <v>195</v>
      </c>
      <c r="D90" t="s">
        <v>196</v>
      </c>
      <c r="E90">
        <v>663.89570819999994</v>
      </c>
      <c r="F90">
        <v>663.89570819999994</v>
      </c>
      <c r="G90">
        <v>663.89570819999994</v>
      </c>
      <c r="H90" t="s">
        <v>15</v>
      </c>
    </row>
    <row r="91" spans="1:8" x14ac:dyDescent="0.25">
      <c r="A91" t="s">
        <v>194</v>
      </c>
      <c r="B91">
        <v>2019</v>
      </c>
      <c r="C91" t="s">
        <v>150</v>
      </c>
      <c r="D91" t="s">
        <v>197</v>
      </c>
      <c r="E91">
        <v>-701.03005540000004</v>
      </c>
      <c r="F91">
        <v>-701.03005540000004</v>
      </c>
      <c r="G91">
        <v>-701.03005540000004</v>
      </c>
      <c r="H91" t="s">
        <v>15</v>
      </c>
    </row>
    <row r="92" spans="1:8" x14ac:dyDescent="0.25">
      <c r="A92" t="s">
        <v>194</v>
      </c>
      <c r="B92">
        <v>2019</v>
      </c>
      <c r="C92" t="s">
        <v>97</v>
      </c>
      <c r="D92" t="s">
        <v>198</v>
      </c>
      <c r="E92">
        <v>-37.134347140000003</v>
      </c>
      <c r="F92">
        <v>-37.134347140000003</v>
      </c>
      <c r="G92">
        <v>-37.134347140000003</v>
      </c>
      <c r="H92" t="s">
        <v>15</v>
      </c>
    </row>
    <row r="93" spans="1:8" x14ac:dyDescent="0.25">
      <c r="A93" t="s">
        <v>194</v>
      </c>
      <c r="B93">
        <v>2020</v>
      </c>
      <c r="C93" t="s">
        <v>195</v>
      </c>
      <c r="D93" t="s">
        <v>196</v>
      </c>
      <c r="E93">
        <v>635.10599999999999</v>
      </c>
      <c r="F93">
        <v>635.10599999999999</v>
      </c>
      <c r="G93">
        <v>635.10599999999999</v>
      </c>
      <c r="H93" t="s">
        <v>15</v>
      </c>
    </row>
    <row r="94" spans="1:8" x14ac:dyDescent="0.25">
      <c r="A94" t="s">
        <v>194</v>
      </c>
      <c r="B94">
        <v>2020</v>
      </c>
      <c r="C94" t="s">
        <v>195</v>
      </c>
      <c r="D94" t="s">
        <v>199</v>
      </c>
      <c r="E94">
        <v>635.10599999999999</v>
      </c>
      <c r="F94">
        <v>635.10599999999999</v>
      </c>
      <c r="G94">
        <v>635.10599999999999</v>
      </c>
      <c r="H94" t="s">
        <v>15</v>
      </c>
    </row>
    <row r="95" spans="1:8" x14ac:dyDescent="0.25">
      <c r="A95" t="s">
        <v>194</v>
      </c>
      <c r="B95">
        <v>2030</v>
      </c>
      <c r="C95" t="s">
        <v>195</v>
      </c>
      <c r="D95" t="s">
        <v>199</v>
      </c>
      <c r="F95">
        <v>649.40599999999995</v>
      </c>
      <c r="G95">
        <v>636.75599999999997</v>
      </c>
      <c r="H95" t="s">
        <v>15</v>
      </c>
    </row>
    <row r="96" spans="1:8" x14ac:dyDescent="0.25">
      <c r="A96" t="s">
        <v>194</v>
      </c>
      <c r="B96">
        <v>2035</v>
      </c>
      <c r="C96" t="s">
        <v>195</v>
      </c>
      <c r="D96" t="s">
        <v>199</v>
      </c>
      <c r="F96">
        <v>670.00599999999997</v>
      </c>
      <c r="G96">
        <v>638.40599999999995</v>
      </c>
      <c r="H96" t="s">
        <v>15</v>
      </c>
    </row>
    <row r="97" spans="1:8" x14ac:dyDescent="0.25">
      <c r="A97" t="s">
        <v>194</v>
      </c>
      <c r="B97">
        <v>2040</v>
      </c>
      <c r="C97" t="s">
        <v>195</v>
      </c>
      <c r="D97" t="s">
        <v>199</v>
      </c>
      <c r="F97">
        <v>692.40599999999995</v>
      </c>
      <c r="G97">
        <v>641.7059999999999</v>
      </c>
      <c r="H97" t="s">
        <v>15</v>
      </c>
    </row>
    <row r="98" spans="1:8" x14ac:dyDescent="0.25">
      <c r="A98" t="s">
        <v>194</v>
      </c>
      <c r="B98">
        <v>2045</v>
      </c>
      <c r="C98" t="s">
        <v>195</v>
      </c>
      <c r="D98" t="s">
        <v>199</v>
      </c>
      <c r="F98">
        <v>714.50599999999997</v>
      </c>
      <c r="G98">
        <v>645.00599999999986</v>
      </c>
      <c r="H98" t="s">
        <v>15</v>
      </c>
    </row>
    <row r="99" spans="1:8" x14ac:dyDescent="0.25">
      <c r="A99" t="s">
        <v>194</v>
      </c>
      <c r="B99">
        <v>2050</v>
      </c>
      <c r="C99" t="s">
        <v>195</v>
      </c>
      <c r="D99" t="s">
        <v>199</v>
      </c>
      <c r="F99">
        <v>728.30600000000004</v>
      </c>
      <c r="G99">
        <v>651.57266666666692</v>
      </c>
      <c r="H99" t="s">
        <v>15</v>
      </c>
    </row>
    <row r="100" spans="1:8" x14ac:dyDescent="0.25">
      <c r="A100" t="s">
        <v>194</v>
      </c>
      <c r="B100">
        <v>2020</v>
      </c>
      <c r="C100" t="s">
        <v>195</v>
      </c>
      <c r="D100" t="s">
        <v>200</v>
      </c>
      <c r="F100">
        <v>635.10599999999999</v>
      </c>
      <c r="G100">
        <v>635.10599999999999</v>
      </c>
      <c r="H100" t="s">
        <v>15</v>
      </c>
    </row>
    <row r="101" spans="1:8" x14ac:dyDescent="0.25">
      <c r="A101" t="s">
        <v>194</v>
      </c>
      <c r="B101">
        <v>2030</v>
      </c>
      <c r="C101" t="s">
        <v>195</v>
      </c>
      <c r="D101" t="s">
        <v>200</v>
      </c>
      <c r="F101">
        <v>646.30600000000004</v>
      </c>
      <c r="G101">
        <v>643.30600000000004</v>
      </c>
      <c r="H101" t="s">
        <v>15</v>
      </c>
    </row>
    <row r="102" spans="1:8" x14ac:dyDescent="0.25">
      <c r="A102" t="s">
        <v>194</v>
      </c>
      <c r="B102">
        <v>2035</v>
      </c>
      <c r="C102" t="s">
        <v>195</v>
      </c>
      <c r="D102" t="s">
        <v>200</v>
      </c>
      <c r="F102">
        <v>656.30600000000004</v>
      </c>
      <c r="G102">
        <v>651.50600000000009</v>
      </c>
      <c r="H102" t="s">
        <v>15</v>
      </c>
    </row>
    <row r="103" spans="1:8" x14ac:dyDescent="0.25">
      <c r="A103" t="s">
        <v>194</v>
      </c>
      <c r="B103">
        <v>2040</v>
      </c>
      <c r="C103" t="s">
        <v>195</v>
      </c>
      <c r="D103" t="s">
        <v>200</v>
      </c>
      <c r="F103">
        <v>653.00600000000009</v>
      </c>
      <c r="G103">
        <v>648.30600000000004</v>
      </c>
      <c r="H103" t="s">
        <v>15</v>
      </c>
    </row>
    <row r="104" spans="1:8" x14ac:dyDescent="0.25">
      <c r="A104" t="s">
        <v>194</v>
      </c>
      <c r="B104">
        <v>2045</v>
      </c>
      <c r="C104" t="s">
        <v>195</v>
      </c>
      <c r="D104" t="s">
        <v>200</v>
      </c>
      <c r="F104">
        <v>654.00600000000009</v>
      </c>
      <c r="G104">
        <v>649.70600000000013</v>
      </c>
      <c r="H104" t="s">
        <v>15</v>
      </c>
    </row>
    <row r="105" spans="1:8" x14ac:dyDescent="0.25">
      <c r="A105" t="s">
        <v>194</v>
      </c>
      <c r="B105">
        <v>2050</v>
      </c>
      <c r="C105" t="s">
        <v>195</v>
      </c>
      <c r="D105" t="s">
        <v>200</v>
      </c>
      <c r="F105">
        <v>655.65600000000006</v>
      </c>
      <c r="G105">
        <v>646.85600000000011</v>
      </c>
      <c r="H105" t="s">
        <v>15</v>
      </c>
    </row>
    <row r="106" spans="1:8" x14ac:dyDescent="0.25">
      <c r="A106" t="s">
        <v>194</v>
      </c>
      <c r="B106">
        <v>2020</v>
      </c>
      <c r="C106" t="s">
        <v>150</v>
      </c>
      <c r="D106" t="s">
        <v>197</v>
      </c>
      <c r="E106">
        <v>-688.47400000000005</v>
      </c>
      <c r="F106">
        <v>-688.47400000000005</v>
      </c>
      <c r="G106">
        <v>-688.47400000000005</v>
      </c>
      <c r="H106" t="s">
        <v>15</v>
      </c>
    </row>
    <row r="107" spans="1:8" x14ac:dyDescent="0.25">
      <c r="A107" t="s">
        <v>194</v>
      </c>
      <c r="B107">
        <v>2020</v>
      </c>
      <c r="C107" t="s">
        <v>150</v>
      </c>
      <c r="D107" t="s">
        <v>201</v>
      </c>
      <c r="E107">
        <v>-688.47400000000005</v>
      </c>
      <c r="F107">
        <v>-688.47400000000005</v>
      </c>
      <c r="G107">
        <v>-688.47400000000005</v>
      </c>
      <c r="H107" t="s">
        <v>15</v>
      </c>
    </row>
    <row r="108" spans="1:8" x14ac:dyDescent="0.25">
      <c r="A108" t="s">
        <v>194</v>
      </c>
      <c r="B108">
        <v>2030</v>
      </c>
      <c r="C108" t="s">
        <v>150</v>
      </c>
      <c r="D108" t="s">
        <v>201</v>
      </c>
      <c r="F108">
        <v>-706.32399999999996</v>
      </c>
      <c r="G108">
        <v>-590.97400000000005</v>
      </c>
      <c r="H108" t="s">
        <v>15</v>
      </c>
    </row>
    <row r="109" spans="1:8" x14ac:dyDescent="0.25">
      <c r="A109" t="s">
        <v>194</v>
      </c>
      <c r="B109">
        <v>2035</v>
      </c>
      <c r="C109" t="s">
        <v>150</v>
      </c>
      <c r="D109" t="s">
        <v>201</v>
      </c>
      <c r="F109">
        <v>-724.17399999999998</v>
      </c>
      <c r="G109">
        <v>-586.17400000000009</v>
      </c>
      <c r="H109" t="s">
        <v>15</v>
      </c>
    </row>
    <row r="110" spans="1:8" x14ac:dyDescent="0.25">
      <c r="A110" t="s">
        <v>194</v>
      </c>
      <c r="B110">
        <v>2040</v>
      </c>
      <c r="C110" t="s">
        <v>150</v>
      </c>
      <c r="D110" t="s">
        <v>201</v>
      </c>
      <c r="F110">
        <v>-710.22400000000005</v>
      </c>
      <c r="G110">
        <v>-608.87400000000002</v>
      </c>
      <c r="H110" t="s">
        <v>15</v>
      </c>
    </row>
    <row r="111" spans="1:8" x14ac:dyDescent="0.25">
      <c r="A111" t="s">
        <v>194</v>
      </c>
      <c r="B111">
        <v>2045</v>
      </c>
      <c r="C111" t="s">
        <v>150</v>
      </c>
      <c r="D111" t="s">
        <v>201</v>
      </c>
      <c r="F111">
        <v>-696.274</v>
      </c>
      <c r="G111">
        <v>-624.47399999999993</v>
      </c>
      <c r="H111" t="s">
        <v>15</v>
      </c>
    </row>
    <row r="112" spans="1:8" x14ac:dyDescent="0.25">
      <c r="A112" t="s">
        <v>194</v>
      </c>
      <c r="B112">
        <v>2050</v>
      </c>
      <c r="C112" t="s">
        <v>150</v>
      </c>
      <c r="D112" t="s">
        <v>201</v>
      </c>
      <c r="F112">
        <v>-708.37400000000002</v>
      </c>
      <c r="G112">
        <v>-645.97399999999993</v>
      </c>
      <c r="H112" t="s">
        <v>15</v>
      </c>
    </row>
    <row r="113" spans="1:10" x14ac:dyDescent="0.25">
      <c r="A113" t="s">
        <v>194</v>
      </c>
      <c r="B113">
        <v>2020</v>
      </c>
      <c r="C113" t="s">
        <v>150</v>
      </c>
      <c r="D113" t="s">
        <v>202</v>
      </c>
      <c r="F113">
        <v>-688.47400000000005</v>
      </c>
      <c r="G113">
        <v>-688.47400000000005</v>
      </c>
      <c r="H113" t="s">
        <v>15</v>
      </c>
    </row>
    <row r="114" spans="1:10" x14ac:dyDescent="0.25">
      <c r="A114" t="s">
        <v>194</v>
      </c>
      <c r="B114">
        <v>2030</v>
      </c>
      <c r="C114" t="s">
        <v>150</v>
      </c>
      <c r="D114" t="s">
        <v>202</v>
      </c>
      <c r="F114">
        <v>-866.90683314500006</v>
      </c>
      <c r="G114">
        <v>-651.67399999999998</v>
      </c>
      <c r="H114" t="s">
        <v>15</v>
      </c>
    </row>
    <row r="115" spans="1:10" x14ac:dyDescent="0.25">
      <c r="A115" t="s">
        <v>194</v>
      </c>
      <c r="B115">
        <v>2035</v>
      </c>
      <c r="C115" t="s">
        <v>150</v>
      </c>
      <c r="D115" t="s">
        <v>202</v>
      </c>
      <c r="F115">
        <v>-1045.33966629</v>
      </c>
      <c r="G115">
        <v>-604.274</v>
      </c>
      <c r="H115" t="s">
        <v>15</v>
      </c>
    </row>
    <row r="116" spans="1:10" x14ac:dyDescent="0.25">
      <c r="A116" t="s">
        <v>194</v>
      </c>
      <c r="B116">
        <v>2040</v>
      </c>
      <c r="C116" t="s">
        <v>150</v>
      </c>
      <c r="D116" t="s">
        <v>202</v>
      </c>
      <c r="F116">
        <v>-1133.9581110200002</v>
      </c>
      <c r="G116">
        <v>-622.27399999999989</v>
      </c>
      <c r="H116" t="s">
        <v>15</v>
      </c>
    </row>
    <row r="117" spans="1:10" x14ac:dyDescent="0.25">
      <c r="A117" t="s">
        <v>194</v>
      </c>
      <c r="B117">
        <v>2045</v>
      </c>
      <c r="C117" t="s">
        <v>150</v>
      </c>
      <c r="D117" t="s">
        <v>202</v>
      </c>
      <c r="F117">
        <v>-1222.5765557500001</v>
      </c>
      <c r="G117">
        <v>-640.27399999999989</v>
      </c>
      <c r="H117" t="s">
        <v>15</v>
      </c>
    </row>
    <row r="118" spans="1:10" x14ac:dyDescent="0.25">
      <c r="A118" t="s">
        <v>194</v>
      </c>
      <c r="B118">
        <v>2050</v>
      </c>
      <c r="C118" t="s">
        <v>150</v>
      </c>
      <c r="D118" t="s">
        <v>202</v>
      </c>
      <c r="F118">
        <v>-1344.38994469</v>
      </c>
      <c r="G118">
        <v>-663.02399999999989</v>
      </c>
      <c r="H118" t="s">
        <v>15</v>
      </c>
    </row>
    <row r="119" spans="1:10" x14ac:dyDescent="0.25">
      <c r="A119" t="s">
        <v>194</v>
      </c>
      <c r="B119">
        <v>2020</v>
      </c>
      <c r="C119" t="s">
        <v>97</v>
      </c>
      <c r="D119" t="s">
        <v>198</v>
      </c>
      <c r="E119">
        <v>-53.368000000000002</v>
      </c>
      <c r="F119">
        <v>-53.368000000000002</v>
      </c>
      <c r="G119">
        <v>-53.368000000000002</v>
      </c>
      <c r="H119" t="s">
        <v>15</v>
      </c>
    </row>
    <row r="120" spans="1:10" x14ac:dyDescent="0.25">
      <c r="A120" t="s">
        <v>194</v>
      </c>
      <c r="B120">
        <v>2020</v>
      </c>
      <c r="C120" t="s">
        <v>97</v>
      </c>
      <c r="D120" t="s">
        <v>203</v>
      </c>
      <c r="F120">
        <v>-53.368000000000002</v>
      </c>
      <c r="G120">
        <v>-53.368000000000002</v>
      </c>
      <c r="H120" t="s">
        <v>15</v>
      </c>
    </row>
    <row r="121" spans="1:10" x14ac:dyDescent="0.25">
      <c r="A121" t="s">
        <v>194</v>
      </c>
      <c r="B121">
        <v>2030</v>
      </c>
      <c r="C121" t="s">
        <v>97</v>
      </c>
      <c r="D121" t="s">
        <v>203</v>
      </c>
      <c r="F121">
        <v>-27</v>
      </c>
      <c r="G121">
        <v>59</v>
      </c>
      <c r="H121" t="s">
        <v>15</v>
      </c>
      <c r="J121">
        <f>F121-F125</f>
        <v>-106</v>
      </c>
    </row>
    <row r="122" spans="1:10" x14ac:dyDescent="0.25">
      <c r="A122" t="s">
        <v>194</v>
      </c>
      <c r="B122">
        <v>2035</v>
      </c>
      <c r="C122" t="s">
        <v>97</v>
      </c>
      <c r="D122" t="s">
        <v>203</v>
      </c>
      <c r="F122">
        <v>0</v>
      </c>
      <c r="G122">
        <v>84</v>
      </c>
      <c r="H122" t="s">
        <v>15</v>
      </c>
    </row>
    <row r="123" spans="1:10" x14ac:dyDescent="0.25">
      <c r="A123" t="s">
        <v>194</v>
      </c>
      <c r="B123">
        <v>2040</v>
      </c>
      <c r="C123" t="s">
        <v>97</v>
      </c>
      <c r="D123" t="s">
        <v>203</v>
      </c>
      <c r="F123">
        <v>27</v>
      </c>
      <c r="G123">
        <v>84</v>
      </c>
      <c r="H123" t="s">
        <v>15</v>
      </c>
    </row>
    <row r="124" spans="1:10" x14ac:dyDescent="0.25">
      <c r="A124" t="s">
        <v>194</v>
      </c>
      <c r="B124">
        <v>2045</v>
      </c>
      <c r="C124" t="s">
        <v>97</v>
      </c>
      <c r="D124" t="s">
        <v>203</v>
      </c>
      <c r="F124">
        <v>54</v>
      </c>
      <c r="G124">
        <v>90</v>
      </c>
      <c r="H124" t="s">
        <v>15</v>
      </c>
    </row>
    <row r="125" spans="1:10" x14ac:dyDescent="0.25">
      <c r="A125" t="s">
        <v>194</v>
      </c>
      <c r="B125">
        <v>2050</v>
      </c>
      <c r="C125" t="s">
        <v>97</v>
      </c>
      <c r="D125" t="s">
        <v>203</v>
      </c>
      <c r="F125">
        <v>79</v>
      </c>
      <c r="G125">
        <v>86</v>
      </c>
      <c r="H125" t="s">
        <v>15</v>
      </c>
      <c r="J125">
        <f>J121/20</f>
        <v>-5.3</v>
      </c>
    </row>
    <row r="126" spans="1:10" x14ac:dyDescent="0.25">
      <c r="A126" t="s">
        <v>194</v>
      </c>
      <c r="B126">
        <v>2020</v>
      </c>
      <c r="C126" t="s">
        <v>97</v>
      </c>
      <c r="D126" t="s">
        <v>204</v>
      </c>
      <c r="F126">
        <v>-53.368000000000002</v>
      </c>
      <c r="G126">
        <v>-53.368000000000002</v>
      </c>
      <c r="H126" t="s">
        <v>15</v>
      </c>
    </row>
    <row r="127" spans="1:10" x14ac:dyDescent="0.25">
      <c r="A127" t="s">
        <v>194</v>
      </c>
      <c r="B127">
        <v>2030</v>
      </c>
      <c r="C127" t="s">
        <v>97</v>
      </c>
      <c r="D127" t="s">
        <v>204</v>
      </c>
      <c r="F127">
        <v>-33</v>
      </c>
      <c r="G127">
        <v>3</v>
      </c>
      <c r="H127" t="s">
        <v>15</v>
      </c>
    </row>
    <row r="128" spans="1:10" x14ac:dyDescent="0.25">
      <c r="A128" t="s">
        <v>194</v>
      </c>
      <c r="B128">
        <v>2035</v>
      </c>
      <c r="C128" t="s">
        <v>97</v>
      </c>
      <c r="D128" t="s">
        <v>204</v>
      </c>
      <c r="F128">
        <v>-12</v>
      </c>
      <c r="G128">
        <v>59</v>
      </c>
      <c r="H128" t="s">
        <v>15</v>
      </c>
    </row>
    <row r="129" spans="1:8" x14ac:dyDescent="0.25">
      <c r="A129" t="s">
        <v>194</v>
      </c>
      <c r="B129">
        <v>2040</v>
      </c>
      <c r="C129" t="s">
        <v>97</v>
      </c>
      <c r="D129" t="s">
        <v>204</v>
      </c>
      <c r="F129">
        <v>-22</v>
      </c>
      <c r="G129">
        <v>56</v>
      </c>
      <c r="H129" t="s">
        <v>15</v>
      </c>
    </row>
    <row r="130" spans="1:8" x14ac:dyDescent="0.25">
      <c r="A130" t="s">
        <v>194</v>
      </c>
      <c r="B130">
        <v>2045</v>
      </c>
      <c r="C130" t="s">
        <v>97</v>
      </c>
      <c r="D130" t="s">
        <v>204</v>
      </c>
      <c r="F130">
        <v>-31</v>
      </c>
      <c r="G130">
        <v>54</v>
      </c>
      <c r="H130" t="s">
        <v>15</v>
      </c>
    </row>
    <row r="131" spans="1:8" x14ac:dyDescent="0.25">
      <c r="A131" t="s">
        <v>194</v>
      </c>
      <c r="B131">
        <v>2050</v>
      </c>
      <c r="C131" t="s">
        <v>97</v>
      </c>
      <c r="D131" t="s">
        <v>204</v>
      </c>
      <c r="F131">
        <v>-46</v>
      </c>
      <c r="G131">
        <v>46</v>
      </c>
      <c r="H131" t="s">
        <v>15</v>
      </c>
    </row>
    <row r="132" spans="1:8" x14ac:dyDescent="0.25">
      <c r="F132">
        <f>F113-F131</f>
        <v>-642.47400000000005</v>
      </c>
      <c r="G132">
        <f>G113-G131</f>
        <v>-734.47400000000005</v>
      </c>
    </row>
  </sheetData>
  <mergeCells count="1">
    <mergeCell ref="A1:H1"/>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7"/>
  </sheetPr>
  <dimension ref="A1:P542"/>
  <sheetViews>
    <sheetView workbookViewId="0">
      <selection activeCell="H13" sqref="H13"/>
    </sheetView>
  </sheetViews>
  <sheetFormatPr defaultColWidth="11.42578125" defaultRowHeight="15" x14ac:dyDescent="0.25"/>
  <cols>
    <col min="1" max="2" width="11.42578125" style="18"/>
    <col min="3" max="3" width="23.28515625" style="18" customWidth="1"/>
    <col min="4" max="16" width="11.42578125" style="18"/>
  </cols>
  <sheetData>
    <row r="1" spans="1:10" x14ac:dyDescent="0.25">
      <c r="A1" s="29" t="s">
        <v>205</v>
      </c>
      <c r="B1" s="29"/>
      <c r="C1" s="29"/>
      <c r="D1" s="29"/>
      <c r="E1" s="29"/>
      <c r="F1" s="29"/>
      <c r="J1" s="19"/>
    </row>
    <row r="2" spans="1:10" x14ac:dyDescent="0.25">
      <c r="A2" s="18" t="s">
        <v>1</v>
      </c>
      <c r="B2" s="18" t="s">
        <v>206</v>
      </c>
      <c r="C2" s="18" t="s">
        <v>207</v>
      </c>
      <c r="D2" s="18" t="s">
        <v>7</v>
      </c>
      <c r="E2" s="18" t="s">
        <v>208</v>
      </c>
      <c r="F2" s="18" t="s">
        <v>9</v>
      </c>
      <c r="G2" s="18" t="s">
        <v>209</v>
      </c>
      <c r="H2" s="18" t="s">
        <v>210</v>
      </c>
    </row>
    <row r="3" spans="1:10" x14ac:dyDescent="0.25">
      <c r="A3" s="18" t="s">
        <v>211</v>
      </c>
      <c r="B3" s="18" t="s">
        <v>212</v>
      </c>
      <c r="C3" s="18">
        <v>2007</v>
      </c>
      <c r="D3" s="18">
        <v>1990</v>
      </c>
      <c r="E3" s="18">
        <v>-466.5</v>
      </c>
      <c r="F3" s="18" t="s">
        <v>15</v>
      </c>
    </row>
    <row r="4" spans="1:10" x14ac:dyDescent="0.25">
      <c r="A4" s="18" t="s">
        <v>211</v>
      </c>
      <c r="B4" s="18" t="s">
        <v>212</v>
      </c>
      <c r="C4" s="18">
        <v>2007</v>
      </c>
      <c r="D4" s="18">
        <v>1991</v>
      </c>
      <c r="E4" s="18">
        <v>-555</v>
      </c>
      <c r="F4" s="18" t="s">
        <v>15</v>
      </c>
    </row>
    <row r="5" spans="1:10" x14ac:dyDescent="0.25">
      <c r="A5" s="18" t="s">
        <v>211</v>
      </c>
      <c r="B5" s="18" t="s">
        <v>212</v>
      </c>
      <c r="C5" s="18">
        <v>2007</v>
      </c>
      <c r="D5" s="18">
        <v>1992</v>
      </c>
      <c r="E5" s="18">
        <v>-554.79999999999995</v>
      </c>
      <c r="F5" s="18" t="s">
        <v>15</v>
      </c>
    </row>
    <row r="6" spans="1:10" x14ac:dyDescent="0.25">
      <c r="A6" s="18" t="s">
        <v>211</v>
      </c>
      <c r="B6" s="18" t="s">
        <v>212</v>
      </c>
      <c r="C6" s="18">
        <v>2007</v>
      </c>
      <c r="D6" s="18">
        <v>1993</v>
      </c>
      <c r="E6" s="18">
        <v>-527.9</v>
      </c>
      <c r="F6" s="18" t="s">
        <v>15</v>
      </c>
    </row>
    <row r="7" spans="1:10" x14ac:dyDescent="0.25">
      <c r="A7" s="18" t="s">
        <v>211</v>
      </c>
      <c r="B7" s="18" t="s">
        <v>212</v>
      </c>
      <c r="C7" s="18">
        <v>2007</v>
      </c>
      <c r="D7" s="18">
        <v>1994</v>
      </c>
      <c r="E7" s="18">
        <v>-595.9</v>
      </c>
      <c r="F7" s="18" t="s">
        <v>15</v>
      </c>
    </row>
    <row r="8" spans="1:10" x14ac:dyDescent="0.25">
      <c r="A8" s="18" t="s">
        <v>211</v>
      </c>
      <c r="B8" s="18" t="s">
        <v>212</v>
      </c>
      <c r="C8" s="18">
        <v>2007</v>
      </c>
      <c r="D8" s="18">
        <v>1995</v>
      </c>
      <c r="E8" s="18">
        <v>-602</v>
      </c>
      <c r="F8" s="18" t="s">
        <v>15</v>
      </c>
    </row>
    <row r="9" spans="1:10" x14ac:dyDescent="0.25">
      <c r="A9" s="18" t="s">
        <v>211</v>
      </c>
      <c r="B9" s="18" t="s">
        <v>212</v>
      </c>
      <c r="C9" s="18">
        <v>2007</v>
      </c>
      <c r="D9" s="18">
        <v>1996</v>
      </c>
      <c r="E9" s="18">
        <v>-612.29999999999995</v>
      </c>
      <c r="F9" s="18" t="s">
        <v>15</v>
      </c>
    </row>
    <row r="10" spans="1:10" x14ac:dyDescent="0.25">
      <c r="A10" s="18" t="s">
        <v>211</v>
      </c>
      <c r="B10" s="18" t="s">
        <v>212</v>
      </c>
      <c r="C10" s="18">
        <v>2007</v>
      </c>
      <c r="D10" s="18">
        <v>1997</v>
      </c>
      <c r="E10" s="18">
        <v>-634.20000000000005</v>
      </c>
      <c r="F10" s="18" t="s">
        <v>15</v>
      </c>
    </row>
    <row r="11" spans="1:10" x14ac:dyDescent="0.25">
      <c r="A11" s="18" t="s">
        <v>211</v>
      </c>
      <c r="B11" s="18" t="s">
        <v>212</v>
      </c>
      <c r="C11" s="18">
        <v>2007</v>
      </c>
      <c r="D11" s="18">
        <v>1998</v>
      </c>
      <c r="E11" s="18">
        <v>-584.20000000000005</v>
      </c>
      <c r="F11" s="18" t="s">
        <v>15</v>
      </c>
    </row>
    <row r="12" spans="1:10" x14ac:dyDescent="0.25">
      <c r="A12" s="18" t="s">
        <v>211</v>
      </c>
      <c r="B12" s="18" t="s">
        <v>212</v>
      </c>
      <c r="C12" s="18">
        <v>2007</v>
      </c>
      <c r="D12" s="18">
        <v>1999</v>
      </c>
      <c r="E12" s="18">
        <v>-551.79999999999995</v>
      </c>
      <c r="F12" s="18" t="s">
        <v>15</v>
      </c>
    </row>
    <row r="13" spans="1:10" x14ac:dyDescent="0.25">
      <c r="A13" s="18" t="s">
        <v>211</v>
      </c>
      <c r="B13" s="18" t="s">
        <v>212</v>
      </c>
      <c r="C13" s="18">
        <v>2007</v>
      </c>
      <c r="D13" s="18">
        <v>2000</v>
      </c>
      <c r="E13" s="18">
        <v>-529.4</v>
      </c>
      <c r="F13" s="18" t="s">
        <v>15</v>
      </c>
    </row>
    <row r="14" spans="1:10" x14ac:dyDescent="0.25">
      <c r="A14" s="18" t="s">
        <v>211</v>
      </c>
      <c r="B14" s="18" t="s">
        <v>212</v>
      </c>
      <c r="C14" s="18">
        <v>2007</v>
      </c>
      <c r="D14" s="18">
        <v>2001</v>
      </c>
      <c r="E14" s="18">
        <v>-555.5</v>
      </c>
      <c r="F14" s="18" t="s">
        <v>15</v>
      </c>
    </row>
    <row r="15" spans="1:10" x14ac:dyDescent="0.25">
      <c r="A15" s="18" t="s">
        <v>211</v>
      </c>
      <c r="B15" s="18" t="s">
        <v>212</v>
      </c>
      <c r="C15" s="18">
        <v>2007</v>
      </c>
      <c r="D15" s="18">
        <v>2002</v>
      </c>
      <c r="E15" s="18">
        <v>-595.29999999999995</v>
      </c>
      <c r="F15" s="18" t="s">
        <v>15</v>
      </c>
    </row>
    <row r="16" spans="1:10" x14ac:dyDescent="0.25">
      <c r="A16" s="18" t="s">
        <v>211</v>
      </c>
      <c r="B16" s="18" t="s">
        <v>212</v>
      </c>
      <c r="C16" s="18">
        <v>2007</v>
      </c>
      <c r="D16" s="18">
        <v>2003</v>
      </c>
      <c r="E16" s="18">
        <v>-595.29999999999995</v>
      </c>
      <c r="F16" s="18" t="s">
        <v>15</v>
      </c>
    </row>
    <row r="17" spans="1:6" x14ac:dyDescent="0.25">
      <c r="A17" s="18" t="s">
        <v>211</v>
      </c>
      <c r="B17" s="18" t="s">
        <v>212</v>
      </c>
      <c r="C17" s="18">
        <v>2007</v>
      </c>
      <c r="D17" s="18">
        <v>2004</v>
      </c>
      <c r="E17" s="18">
        <v>-595.29999999999995</v>
      </c>
      <c r="F17" s="18" t="s">
        <v>15</v>
      </c>
    </row>
    <row r="18" spans="1:6" x14ac:dyDescent="0.25">
      <c r="A18" s="18" t="s">
        <v>211</v>
      </c>
      <c r="B18" s="18" t="s">
        <v>212</v>
      </c>
      <c r="C18" s="18">
        <v>2007</v>
      </c>
      <c r="D18" s="18">
        <v>2005</v>
      </c>
      <c r="E18" s="18">
        <v>-595.29999999999995</v>
      </c>
      <c r="F18" s="18" t="s">
        <v>15</v>
      </c>
    </row>
    <row r="19" spans="1:6" x14ac:dyDescent="0.25">
      <c r="A19" s="18" t="s">
        <v>211</v>
      </c>
      <c r="B19" s="18" t="s">
        <v>212</v>
      </c>
      <c r="C19" s="18">
        <v>2008</v>
      </c>
      <c r="D19" s="18">
        <v>1990</v>
      </c>
      <c r="E19" s="18">
        <v>-489.1</v>
      </c>
      <c r="F19" s="18" t="s">
        <v>15</v>
      </c>
    </row>
    <row r="20" spans="1:6" x14ac:dyDescent="0.25">
      <c r="A20" s="18" t="s">
        <v>211</v>
      </c>
      <c r="B20" s="18" t="s">
        <v>212</v>
      </c>
      <c r="C20" s="18">
        <v>2008</v>
      </c>
      <c r="D20" s="18">
        <v>1991</v>
      </c>
      <c r="E20" s="18">
        <v>-526.20000000000005</v>
      </c>
      <c r="F20" s="18" t="s">
        <v>15</v>
      </c>
    </row>
    <row r="21" spans="1:6" x14ac:dyDescent="0.25">
      <c r="A21" s="18" t="s">
        <v>211</v>
      </c>
      <c r="B21" s="18" t="s">
        <v>212</v>
      </c>
      <c r="C21" s="18">
        <v>2008</v>
      </c>
      <c r="D21" s="18">
        <v>1992</v>
      </c>
      <c r="E21" s="18">
        <v>-523.6</v>
      </c>
      <c r="F21" s="18" t="s">
        <v>15</v>
      </c>
    </row>
    <row r="22" spans="1:6" x14ac:dyDescent="0.25">
      <c r="A22" s="18" t="s">
        <v>211</v>
      </c>
      <c r="B22" s="18" t="s">
        <v>212</v>
      </c>
      <c r="C22" s="18">
        <v>2008</v>
      </c>
      <c r="D22" s="18">
        <v>1993</v>
      </c>
      <c r="E22" s="18">
        <v>-492.2</v>
      </c>
      <c r="F22" s="18" t="s">
        <v>15</v>
      </c>
    </row>
    <row r="23" spans="1:6" x14ac:dyDescent="0.25">
      <c r="A23" s="18" t="s">
        <v>211</v>
      </c>
      <c r="B23" s="18" t="s">
        <v>212</v>
      </c>
      <c r="C23" s="18">
        <v>2008</v>
      </c>
      <c r="D23" s="18">
        <v>1994</v>
      </c>
      <c r="E23" s="18">
        <v>-550</v>
      </c>
      <c r="F23" s="18" t="s">
        <v>15</v>
      </c>
    </row>
    <row r="24" spans="1:6" x14ac:dyDescent="0.25">
      <c r="A24" s="18" t="s">
        <v>211</v>
      </c>
      <c r="B24" s="18" t="s">
        <v>212</v>
      </c>
      <c r="C24" s="18">
        <v>2008</v>
      </c>
      <c r="D24" s="18">
        <v>1995</v>
      </c>
      <c r="E24" s="18">
        <v>-540.5</v>
      </c>
      <c r="F24" s="18" t="s">
        <v>15</v>
      </c>
    </row>
    <row r="25" spans="1:6" x14ac:dyDescent="0.25">
      <c r="A25" s="18" t="s">
        <v>211</v>
      </c>
      <c r="B25" s="18" t="s">
        <v>212</v>
      </c>
      <c r="C25" s="18">
        <v>2008</v>
      </c>
      <c r="D25" s="18">
        <v>1996</v>
      </c>
      <c r="E25" s="18">
        <v>-541.5</v>
      </c>
      <c r="F25" s="18" t="s">
        <v>15</v>
      </c>
    </row>
    <row r="26" spans="1:6" x14ac:dyDescent="0.25">
      <c r="A26" s="18" t="s">
        <v>211</v>
      </c>
      <c r="B26" s="18" t="s">
        <v>212</v>
      </c>
      <c r="C26" s="18">
        <v>2008</v>
      </c>
      <c r="D26" s="18">
        <v>1997</v>
      </c>
      <c r="E26" s="18">
        <v>-560.20000000000005</v>
      </c>
      <c r="F26" s="18" t="s">
        <v>15</v>
      </c>
    </row>
    <row r="27" spans="1:6" x14ac:dyDescent="0.25">
      <c r="A27" s="18" t="s">
        <v>211</v>
      </c>
      <c r="B27" s="18" t="s">
        <v>212</v>
      </c>
      <c r="C27" s="18">
        <v>2008</v>
      </c>
      <c r="D27" s="18">
        <v>1998</v>
      </c>
      <c r="E27" s="18">
        <v>-531</v>
      </c>
      <c r="F27" s="18" t="s">
        <v>15</v>
      </c>
    </row>
    <row r="28" spans="1:6" x14ac:dyDescent="0.25">
      <c r="A28" s="18" t="s">
        <v>211</v>
      </c>
      <c r="B28" s="18" t="s">
        <v>212</v>
      </c>
      <c r="C28" s="18">
        <v>2008</v>
      </c>
      <c r="D28" s="18">
        <v>1999</v>
      </c>
      <c r="E28" s="18">
        <v>-486.6</v>
      </c>
      <c r="F28" s="18" t="s">
        <v>15</v>
      </c>
    </row>
    <row r="29" spans="1:6" x14ac:dyDescent="0.25">
      <c r="A29" s="18" t="s">
        <v>211</v>
      </c>
      <c r="B29" s="18" t="s">
        <v>212</v>
      </c>
      <c r="C29" s="18">
        <v>2008</v>
      </c>
      <c r="D29" s="18">
        <v>2000</v>
      </c>
      <c r="E29" s="18">
        <v>-436.8</v>
      </c>
      <c r="F29" s="18" t="s">
        <v>15</v>
      </c>
    </row>
    <row r="30" spans="1:6" x14ac:dyDescent="0.25">
      <c r="A30" s="18" t="s">
        <v>211</v>
      </c>
      <c r="B30" s="18" t="s">
        <v>212</v>
      </c>
      <c r="C30" s="18">
        <v>2008</v>
      </c>
      <c r="D30" s="18">
        <v>2001</v>
      </c>
      <c r="E30" s="18">
        <v>-529</v>
      </c>
      <c r="F30" s="18" t="s">
        <v>15</v>
      </c>
    </row>
    <row r="31" spans="1:6" x14ac:dyDescent="0.25">
      <c r="A31" s="18" t="s">
        <v>211</v>
      </c>
      <c r="B31" s="18" t="s">
        <v>212</v>
      </c>
      <c r="C31" s="18">
        <v>2008</v>
      </c>
      <c r="D31" s="18">
        <v>2002</v>
      </c>
      <c r="E31" s="18">
        <v>-598</v>
      </c>
      <c r="F31" s="18" t="s">
        <v>15</v>
      </c>
    </row>
    <row r="32" spans="1:6" x14ac:dyDescent="0.25">
      <c r="A32" s="18" t="s">
        <v>211</v>
      </c>
      <c r="B32" s="18" t="s">
        <v>212</v>
      </c>
      <c r="C32" s="18">
        <v>2008</v>
      </c>
      <c r="D32" s="18">
        <v>2003</v>
      </c>
      <c r="E32" s="18">
        <v>-635.1</v>
      </c>
      <c r="F32" s="18" t="s">
        <v>15</v>
      </c>
    </row>
    <row r="33" spans="1:6" x14ac:dyDescent="0.25">
      <c r="A33" s="18" t="s">
        <v>211</v>
      </c>
      <c r="B33" s="18" t="s">
        <v>212</v>
      </c>
      <c r="C33" s="18">
        <v>2008</v>
      </c>
      <c r="D33" s="18">
        <v>2004</v>
      </c>
      <c r="E33" s="18">
        <v>-635.1</v>
      </c>
      <c r="F33" s="18" t="s">
        <v>15</v>
      </c>
    </row>
    <row r="34" spans="1:6" x14ac:dyDescent="0.25">
      <c r="A34" s="18" t="s">
        <v>211</v>
      </c>
      <c r="B34" s="18" t="s">
        <v>212</v>
      </c>
      <c r="C34" s="18">
        <v>2008</v>
      </c>
      <c r="D34" s="18">
        <v>2005</v>
      </c>
      <c r="E34" s="18">
        <v>-635.1</v>
      </c>
      <c r="F34" s="18" t="s">
        <v>15</v>
      </c>
    </row>
    <row r="35" spans="1:6" x14ac:dyDescent="0.25">
      <c r="A35" s="18" t="s">
        <v>211</v>
      </c>
      <c r="B35" s="18" t="s">
        <v>212</v>
      </c>
      <c r="C35" s="18">
        <v>2008</v>
      </c>
      <c r="D35" s="18">
        <v>2006</v>
      </c>
      <c r="E35" s="18">
        <v>-635.1</v>
      </c>
      <c r="F35" s="18" t="s">
        <v>15</v>
      </c>
    </row>
    <row r="36" spans="1:6" x14ac:dyDescent="0.25">
      <c r="A36" s="18" t="s">
        <v>211</v>
      </c>
      <c r="B36" s="18" t="s">
        <v>212</v>
      </c>
      <c r="C36" s="18">
        <v>2009</v>
      </c>
      <c r="D36" s="18">
        <v>1990</v>
      </c>
      <c r="E36" s="18">
        <v>-529.29999999999995</v>
      </c>
      <c r="F36" s="18" t="s">
        <v>15</v>
      </c>
    </row>
    <row r="37" spans="1:6" x14ac:dyDescent="0.25">
      <c r="A37" s="18" t="s">
        <v>211</v>
      </c>
      <c r="B37" s="18" t="s">
        <v>212</v>
      </c>
      <c r="C37" s="18">
        <v>2009</v>
      </c>
      <c r="D37" s="18">
        <v>1991</v>
      </c>
      <c r="E37" s="18">
        <v>-571.5</v>
      </c>
      <c r="F37" s="18" t="s">
        <v>15</v>
      </c>
    </row>
    <row r="38" spans="1:6" x14ac:dyDescent="0.25">
      <c r="A38" s="18" t="s">
        <v>211</v>
      </c>
      <c r="B38" s="18" t="s">
        <v>212</v>
      </c>
      <c r="C38" s="18">
        <v>2009</v>
      </c>
      <c r="D38" s="18">
        <v>1992</v>
      </c>
      <c r="E38" s="18">
        <v>-564.6</v>
      </c>
      <c r="F38" s="18" t="s">
        <v>15</v>
      </c>
    </row>
    <row r="39" spans="1:6" x14ac:dyDescent="0.25">
      <c r="A39" s="18" t="s">
        <v>211</v>
      </c>
      <c r="B39" s="18" t="s">
        <v>212</v>
      </c>
      <c r="C39" s="18">
        <v>2009</v>
      </c>
      <c r="D39" s="18">
        <v>1993</v>
      </c>
      <c r="E39" s="18">
        <v>-524.79999999999995</v>
      </c>
      <c r="F39" s="18" t="s">
        <v>15</v>
      </c>
    </row>
    <row r="40" spans="1:6" x14ac:dyDescent="0.25">
      <c r="A40" s="18" t="s">
        <v>211</v>
      </c>
      <c r="B40" s="18" t="s">
        <v>212</v>
      </c>
      <c r="C40" s="18">
        <v>2009</v>
      </c>
      <c r="D40" s="18">
        <v>1994</v>
      </c>
      <c r="E40" s="18">
        <v>-563.9</v>
      </c>
      <c r="F40" s="18" t="s">
        <v>15</v>
      </c>
    </row>
    <row r="41" spans="1:6" x14ac:dyDescent="0.25">
      <c r="A41" s="18" t="s">
        <v>211</v>
      </c>
      <c r="B41" s="18" t="s">
        <v>212</v>
      </c>
      <c r="C41" s="18">
        <v>2009</v>
      </c>
      <c r="D41" s="18">
        <v>1995</v>
      </c>
      <c r="E41" s="18">
        <v>-568.20000000000005</v>
      </c>
      <c r="F41" s="18" t="s">
        <v>15</v>
      </c>
    </row>
    <row r="42" spans="1:6" x14ac:dyDescent="0.25">
      <c r="A42" s="18" t="s">
        <v>211</v>
      </c>
      <c r="B42" s="18" t="s">
        <v>212</v>
      </c>
      <c r="C42" s="18">
        <v>2009</v>
      </c>
      <c r="D42" s="18">
        <v>1996</v>
      </c>
      <c r="E42" s="18">
        <v>-543.29999999999995</v>
      </c>
      <c r="F42" s="18" t="s">
        <v>15</v>
      </c>
    </row>
    <row r="43" spans="1:6" x14ac:dyDescent="0.25">
      <c r="A43" s="18" t="s">
        <v>211</v>
      </c>
      <c r="B43" s="18" t="s">
        <v>212</v>
      </c>
      <c r="C43" s="18">
        <v>2009</v>
      </c>
      <c r="D43" s="18">
        <v>1997</v>
      </c>
      <c r="E43" s="18">
        <v>-566.70000000000005</v>
      </c>
      <c r="F43" s="18" t="s">
        <v>15</v>
      </c>
    </row>
    <row r="44" spans="1:6" x14ac:dyDescent="0.25">
      <c r="A44" s="18" t="s">
        <v>211</v>
      </c>
      <c r="B44" s="18" t="s">
        <v>212</v>
      </c>
      <c r="C44" s="18">
        <v>2009</v>
      </c>
      <c r="D44" s="18">
        <v>1998</v>
      </c>
      <c r="E44" s="18">
        <v>-500.5</v>
      </c>
      <c r="F44" s="18" t="s">
        <v>15</v>
      </c>
    </row>
    <row r="45" spans="1:6" x14ac:dyDescent="0.25">
      <c r="A45" s="18" t="s">
        <v>211</v>
      </c>
      <c r="B45" s="18" t="s">
        <v>212</v>
      </c>
      <c r="C45" s="18">
        <v>2009</v>
      </c>
      <c r="D45" s="18">
        <v>1999</v>
      </c>
      <c r="E45" s="18">
        <v>-435.4</v>
      </c>
      <c r="F45" s="18" t="s">
        <v>15</v>
      </c>
    </row>
    <row r="46" spans="1:6" x14ac:dyDescent="0.25">
      <c r="A46" s="18" t="s">
        <v>211</v>
      </c>
      <c r="B46" s="18" t="s">
        <v>212</v>
      </c>
      <c r="C46" s="18">
        <v>2009</v>
      </c>
      <c r="D46" s="18">
        <v>2000</v>
      </c>
      <c r="E46" s="18">
        <v>-399.7</v>
      </c>
      <c r="F46" s="18" t="s">
        <v>15</v>
      </c>
    </row>
    <row r="47" spans="1:6" x14ac:dyDescent="0.25">
      <c r="A47" s="18" t="s">
        <v>211</v>
      </c>
      <c r="B47" s="18" t="s">
        <v>212</v>
      </c>
      <c r="C47" s="18">
        <v>2009</v>
      </c>
      <c r="D47" s="18">
        <v>2001</v>
      </c>
      <c r="E47" s="18">
        <v>-489.9</v>
      </c>
      <c r="F47" s="18" t="s">
        <v>15</v>
      </c>
    </row>
    <row r="48" spans="1:6" x14ac:dyDescent="0.25">
      <c r="A48" s="18" t="s">
        <v>211</v>
      </c>
      <c r="B48" s="18" t="s">
        <v>212</v>
      </c>
      <c r="C48" s="18">
        <v>2009</v>
      </c>
      <c r="D48" s="18">
        <v>2002</v>
      </c>
      <c r="E48" s="18">
        <v>-754.1</v>
      </c>
      <c r="F48" s="18" t="s">
        <v>15</v>
      </c>
    </row>
    <row r="49" spans="1:6" x14ac:dyDescent="0.25">
      <c r="A49" s="18" t="s">
        <v>211</v>
      </c>
      <c r="B49" s="18" t="s">
        <v>212</v>
      </c>
      <c r="C49" s="18">
        <v>2009</v>
      </c>
      <c r="D49" s="18">
        <v>2003</v>
      </c>
      <c r="E49" s="18">
        <v>-1028.5999999999999</v>
      </c>
      <c r="F49" s="18" t="s">
        <v>15</v>
      </c>
    </row>
    <row r="50" spans="1:6" x14ac:dyDescent="0.25">
      <c r="A50" s="18" t="s">
        <v>211</v>
      </c>
      <c r="B50" s="18" t="s">
        <v>212</v>
      </c>
      <c r="C50" s="18">
        <v>2009</v>
      </c>
      <c r="D50" s="18">
        <v>2004</v>
      </c>
      <c r="E50" s="18">
        <v>-1044.8</v>
      </c>
      <c r="F50" s="18" t="s">
        <v>15</v>
      </c>
    </row>
    <row r="51" spans="1:6" x14ac:dyDescent="0.25">
      <c r="A51" s="18" t="s">
        <v>211</v>
      </c>
      <c r="B51" s="18" t="s">
        <v>212</v>
      </c>
      <c r="C51" s="18">
        <v>2009</v>
      </c>
      <c r="D51" s="18">
        <v>2005</v>
      </c>
      <c r="E51" s="18">
        <v>-871.7</v>
      </c>
      <c r="F51" s="18" t="s">
        <v>15</v>
      </c>
    </row>
    <row r="52" spans="1:6" x14ac:dyDescent="0.25">
      <c r="A52" s="18" t="s">
        <v>211</v>
      </c>
      <c r="B52" s="18" t="s">
        <v>212</v>
      </c>
      <c r="C52" s="18">
        <v>2009</v>
      </c>
      <c r="D52" s="18">
        <v>2006</v>
      </c>
      <c r="E52" s="18">
        <v>-791.7</v>
      </c>
      <c r="F52" s="18" t="s">
        <v>15</v>
      </c>
    </row>
    <row r="53" spans="1:6" x14ac:dyDescent="0.25">
      <c r="A53" s="18" t="s">
        <v>211</v>
      </c>
      <c r="B53" s="18" t="s">
        <v>212</v>
      </c>
      <c r="C53" s="18">
        <v>2009</v>
      </c>
      <c r="D53" s="18">
        <v>2007</v>
      </c>
      <c r="E53" s="18">
        <v>-809.6</v>
      </c>
      <c r="F53" s="18" t="s">
        <v>15</v>
      </c>
    </row>
    <row r="54" spans="1:6" x14ac:dyDescent="0.25">
      <c r="A54" s="18" t="s">
        <v>211</v>
      </c>
      <c r="B54" s="18" t="s">
        <v>212</v>
      </c>
      <c r="C54" s="18">
        <v>2010</v>
      </c>
      <c r="D54" s="18">
        <v>1990</v>
      </c>
      <c r="E54" s="18">
        <v>-598.1</v>
      </c>
      <c r="F54" s="18" t="s">
        <v>15</v>
      </c>
    </row>
    <row r="55" spans="1:6" x14ac:dyDescent="0.25">
      <c r="A55" s="18" t="s">
        <v>211</v>
      </c>
      <c r="B55" s="18" t="s">
        <v>212</v>
      </c>
      <c r="C55" s="18">
        <v>2010</v>
      </c>
      <c r="D55" s="18">
        <v>1991</v>
      </c>
      <c r="E55" s="18">
        <v>-604.6</v>
      </c>
      <c r="F55" s="18" t="s">
        <v>15</v>
      </c>
    </row>
    <row r="56" spans="1:6" x14ac:dyDescent="0.25">
      <c r="A56" s="18" t="s">
        <v>211</v>
      </c>
      <c r="B56" s="18" t="s">
        <v>212</v>
      </c>
      <c r="C56" s="18">
        <v>2010</v>
      </c>
      <c r="D56" s="18">
        <v>1992</v>
      </c>
      <c r="E56" s="18">
        <v>-590.6</v>
      </c>
      <c r="F56" s="18" t="s">
        <v>15</v>
      </c>
    </row>
    <row r="57" spans="1:6" x14ac:dyDescent="0.25">
      <c r="A57" s="18" t="s">
        <v>211</v>
      </c>
      <c r="B57" s="18" t="s">
        <v>212</v>
      </c>
      <c r="C57" s="18">
        <v>2010</v>
      </c>
      <c r="D57" s="18">
        <v>1993</v>
      </c>
      <c r="E57" s="18">
        <v>-540.9</v>
      </c>
      <c r="F57" s="18" t="s">
        <v>15</v>
      </c>
    </row>
    <row r="58" spans="1:6" x14ac:dyDescent="0.25">
      <c r="A58" s="18" t="s">
        <v>211</v>
      </c>
      <c r="B58" s="18" t="s">
        <v>212</v>
      </c>
      <c r="C58" s="18">
        <v>2010</v>
      </c>
      <c r="D58" s="18">
        <v>1994</v>
      </c>
      <c r="E58" s="18">
        <v>-568.9</v>
      </c>
      <c r="F58" s="18" t="s">
        <v>15</v>
      </c>
    </row>
    <row r="59" spans="1:6" x14ac:dyDescent="0.25">
      <c r="A59" s="18" t="s">
        <v>211</v>
      </c>
      <c r="B59" s="18" t="s">
        <v>212</v>
      </c>
      <c r="C59" s="18">
        <v>2010</v>
      </c>
      <c r="D59" s="18">
        <v>1995</v>
      </c>
      <c r="E59" s="18">
        <v>-574.20000000000005</v>
      </c>
      <c r="F59" s="18" t="s">
        <v>15</v>
      </c>
    </row>
    <row r="60" spans="1:6" x14ac:dyDescent="0.25">
      <c r="A60" s="18" t="s">
        <v>211</v>
      </c>
      <c r="B60" s="18" t="s">
        <v>212</v>
      </c>
      <c r="C60" s="18">
        <v>2010</v>
      </c>
      <c r="D60" s="18">
        <v>1996</v>
      </c>
      <c r="E60" s="18">
        <v>-506.6</v>
      </c>
      <c r="F60" s="18" t="s">
        <v>15</v>
      </c>
    </row>
    <row r="61" spans="1:6" x14ac:dyDescent="0.25">
      <c r="A61" s="18" t="s">
        <v>211</v>
      </c>
      <c r="B61" s="18" t="s">
        <v>212</v>
      </c>
      <c r="C61" s="18">
        <v>2010</v>
      </c>
      <c r="D61" s="18">
        <v>1997</v>
      </c>
      <c r="E61" s="18">
        <v>-500</v>
      </c>
      <c r="F61" s="18" t="s">
        <v>15</v>
      </c>
    </row>
    <row r="62" spans="1:6" x14ac:dyDescent="0.25">
      <c r="A62" s="18" t="s">
        <v>211</v>
      </c>
      <c r="B62" s="18" t="s">
        <v>212</v>
      </c>
      <c r="C62" s="18">
        <v>2010</v>
      </c>
      <c r="D62" s="18">
        <v>1998</v>
      </c>
      <c r="E62" s="18">
        <v>-408.6</v>
      </c>
      <c r="F62" s="18" t="s">
        <v>15</v>
      </c>
    </row>
    <row r="63" spans="1:6" x14ac:dyDescent="0.25">
      <c r="A63" s="18" t="s">
        <v>211</v>
      </c>
      <c r="B63" s="18" t="s">
        <v>212</v>
      </c>
      <c r="C63" s="18">
        <v>2010</v>
      </c>
      <c r="D63" s="18">
        <v>1999</v>
      </c>
      <c r="E63" s="18">
        <v>-362.2</v>
      </c>
      <c r="F63" s="18" t="s">
        <v>15</v>
      </c>
    </row>
    <row r="64" spans="1:6" x14ac:dyDescent="0.25">
      <c r="A64" s="18" t="s">
        <v>211</v>
      </c>
      <c r="B64" s="18" t="s">
        <v>212</v>
      </c>
      <c r="C64" s="18">
        <v>2010</v>
      </c>
      <c r="D64" s="18">
        <v>2000</v>
      </c>
      <c r="E64" s="18">
        <v>-354.8</v>
      </c>
      <c r="F64" s="18" t="s">
        <v>15</v>
      </c>
    </row>
    <row r="65" spans="1:6" x14ac:dyDescent="0.25">
      <c r="A65" s="18" t="s">
        <v>211</v>
      </c>
      <c r="B65" s="18" t="s">
        <v>212</v>
      </c>
      <c r="C65" s="18">
        <v>2010</v>
      </c>
      <c r="D65" s="18">
        <v>2001</v>
      </c>
      <c r="E65" s="18">
        <v>-500.5</v>
      </c>
      <c r="F65" s="18" t="s">
        <v>15</v>
      </c>
    </row>
    <row r="66" spans="1:6" x14ac:dyDescent="0.25">
      <c r="A66" s="18" t="s">
        <v>211</v>
      </c>
      <c r="B66" s="18" t="s">
        <v>212</v>
      </c>
      <c r="C66" s="18">
        <v>2010</v>
      </c>
      <c r="D66" s="18">
        <v>2002</v>
      </c>
      <c r="E66" s="18">
        <v>-639.20000000000005</v>
      </c>
      <c r="F66" s="18" t="s">
        <v>15</v>
      </c>
    </row>
    <row r="67" spans="1:6" x14ac:dyDescent="0.25">
      <c r="A67" s="18" t="s">
        <v>211</v>
      </c>
      <c r="B67" s="18" t="s">
        <v>212</v>
      </c>
      <c r="C67" s="18">
        <v>2010</v>
      </c>
      <c r="D67" s="18">
        <v>2003</v>
      </c>
      <c r="E67" s="18">
        <v>-695.9</v>
      </c>
      <c r="F67" s="18" t="s">
        <v>15</v>
      </c>
    </row>
    <row r="68" spans="1:6" x14ac:dyDescent="0.25">
      <c r="A68" s="18" t="s">
        <v>211</v>
      </c>
      <c r="B68" s="18" t="s">
        <v>212</v>
      </c>
      <c r="C68" s="18">
        <v>2010</v>
      </c>
      <c r="D68" s="18">
        <v>2004</v>
      </c>
      <c r="E68" s="18">
        <v>-700.2</v>
      </c>
      <c r="F68" s="18" t="s">
        <v>15</v>
      </c>
    </row>
    <row r="69" spans="1:6" x14ac:dyDescent="0.25">
      <c r="A69" s="18" t="s">
        <v>211</v>
      </c>
      <c r="B69" s="18" t="s">
        <v>212</v>
      </c>
      <c r="C69" s="18">
        <v>2010</v>
      </c>
      <c r="D69" s="18">
        <v>2005</v>
      </c>
      <c r="E69" s="18">
        <v>-701.2</v>
      </c>
      <c r="F69" s="18" t="s">
        <v>15</v>
      </c>
    </row>
    <row r="70" spans="1:6" x14ac:dyDescent="0.25">
      <c r="A70" s="18" t="s">
        <v>211</v>
      </c>
      <c r="B70" s="18" t="s">
        <v>212</v>
      </c>
      <c r="C70" s="18">
        <v>2010</v>
      </c>
      <c r="D70" s="18">
        <v>2006</v>
      </c>
      <c r="E70" s="18">
        <v>-703.9</v>
      </c>
      <c r="F70" s="18" t="s">
        <v>15</v>
      </c>
    </row>
    <row r="71" spans="1:6" x14ac:dyDescent="0.25">
      <c r="A71" s="18" t="s">
        <v>211</v>
      </c>
      <c r="B71" s="18" t="s">
        <v>212</v>
      </c>
      <c r="C71" s="18">
        <v>2010</v>
      </c>
      <c r="D71" s="18">
        <v>2007</v>
      </c>
      <c r="E71" s="18">
        <v>-703.9</v>
      </c>
      <c r="F71" s="18" t="s">
        <v>15</v>
      </c>
    </row>
    <row r="72" spans="1:6" x14ac:dyDescent="0.25">
      <c r="A72" s="18" t="s">
        <v>211</v>
      </c>
      <c r="B72" s="18" t="s">
        <v>212</v>
      </c>
      <c r="C72" s="18">
        <v>2010</v>
      </c>
      <c r="D72" s="18">
        <v>2008</v>
      </c>
      <c r="E72" s="18">
        <v>-703.9</v>
      </c>
      <c r="F72" s="18" t="s">
        <v>15</v>
      </c>
    </row>
    <row r="73" spans="1:6" x14ac:dyDescent="0.25">
      <c r="A73" s="18" t="s">
        <v>211</v>
      </c>
      <c r="B73" s="18" t="s">
        <v>212</v>
      </c>
      <c r="C73" s="18">
        <v>2011</v>
      </c>
      <c r="D73" s="18">
        <v>1990</v>
      </c>
      <c r="E73" s="18">
        <v>-549.29999999999995</v>
      </c>
      <c r="F73" s="18" t="s">
        <v>15</v>
      </c>
    </row>
    <row r="74" spans="1:6" x14ac:dyDescent="0.25">
      <c r="A74" s="18" t="s">
        <v>211</v>
      </c>
      <c r="B74" s="18" t="s">
        <v>212</v>
      </c>
      <c r="C74" s="18">
        <v>2011</v>
      </c>
      <c r="D74" s="18">
        <v>1991</v>
      </c>
      <c r="E74" s="18">
        <v>-555</v>
      </c>
      <c r="F74" s="18" t="s">
        <v>15</v>
      </c>
    </row>
    <row r="75" spans="1:6" x14ac:dyDescent="0.25">
      <c r="A75" s="18" t="s">
        <v>211</v>
      </c>
      <c r="B75" s="18" t="s">
        <v>212</v>
      </c>
      <c r="C75" s="18">
        <v>2011</v>
      </c>
      <c r="D75" s="18">
        <v>1992</v>
      </c>
      <c r="E75" s="18">
        <v>-549.29999999999995</v>
      </c>
      <c r="F75" s="18" t="s">
        <v>15</v>
      </c>
    </row>
    <row r="76" spans="1:6" x14ac:dyDescent="0.25">
      <c r="A76" s="18" t="s">
        <v>211</v>
      </c>
      <c r="B76" s="18" t="s">
        <v>212</v>
      </c>
      <c r="C76" s="18">
        <v>2011</v>
      </c>
      <c r="D76" s="18">
        <v>1993</v>
      </c>
      <c r="E76" s="18">
        <v>-511.6</v>
      </c>
      <c r="F76" s="18" t="s">
        <v>15</v>
      </c>
    </row>
    <row r="77" spans="1:6" x14ac:dyDescent="0.25">
      <c r="A77" s="18" t="s">
        <v>211</v>
      </c>
      <c r="B77" s="18" t="s">
        <v>212</v>
      </c>
      <c r="C77" s="18">
        <v>2011</v>
      </c>
      <c r="D77" s="18">
        <v>1994</v>
      </c>
      <c r="E77" s="18">
        <v>-539.4</v>
      </c>
      <c r="F77" s="18" t="s">
        <v>15</v>
      </c>
    </row>
    <row r="78" spans="1:6" x14ac:dyDescent="0.25">
      <c r="A78" s="18" t="s">
        <v>211</v>
      </c>
      <c r="B78" s="18" t="s">
        <v>212</v>
      </c>
      <c r="C78" s="18">
        <v>2011</v>
      </c>
      <c r="D78" s="18">
        <v>1995</v>
      </c>
      <c r="E78" s="18">
        <v>-544.1</v>
      </c>
      <c r="F78" s="18" t="s">
        <v>15</v>
      </c>
    </row>
    <row r="79" spans="1:6" x14ac:dyDescent="0.25">
      <c r="A79" s="18" t="s">
        <v>211</v>
      </c>
      <c r="B79" s="18" t="s">
        <v>212</v>
      </c>
      <c r="C79" s="18">
        <v>2011</v>
      </c>
      <c r="D79" s="18">
        <v>1996</v>
      </c>
      <c r="E79" s="18">
        <v>-477.7</v>
      </c>
      <c r="F79" s="18" t="s">
        <v>15</v>
      </c>
    </row>
    <row r="80" spans="1:6" x14ac:dyDescent="0.25">
      <c r="A80" s="18" t="s">
        <v>211</v>
      </c>
      <c r="B80" s="18" t="s">
        <v>212</v>
      </c>
      <c r="C80" s="18">
        <v>2011</v>
      </c>
      <c r="D80" s="18">
        <v>1997</v>
      </c>
      <c r="E80" s="18">
        <v>-471.7</v>
      </c>
      <c r="F80" s="18" t="s">
        <v>15</v>
      </c>
    </row>
    <row r="81" spans="1:6" x14ac:dyDescent="0.25">
      <c r="A81" s="18" t="s">
        <v>211</v>
      </c>
      <c r="B81" s="18" t="s">
        <v>212</v>
      </c>
      <c r="C81" s="18">
        <v>2011</v>
      </c>
      <c r="D81" s="18">
        <v>1998</v>
      </c>
      <c r="E81" s="18">
        <v>-376.9</v>
      </c>
      <c r="F81" s="18" t="s">
        <v>15</v>
      </c>
    </row>
    <row r="82" spans="1:6" x14ac:dyDescent="0.25">
      <c r="A82" s="18" t="s">
        <v>211</v>
      </c>
      <c r="B82" s="18" t="s">
        <v>212</v>
      </c>
      <c r="C82" s="18">
        <v>2011</v>
      </c>
      <c r="D82" s="18">
        <v>1999</v>
      </c>
      <c r="E82" s="18">
        <v>-282</v>
      </c>
      <c r="F82" s="18" t="s">
        <v>15</v>
      </c>
    </row>
    <row r="83" spans="1:6" x14ac:dyDescent="0.25">
      <c r="A83" s="18" t="s">
        <v>211</v>
      </c>
      <c r="B83" s="18" t="s">
        <v>212</v>
      </c>
      <c r="C83" s="18">
        <v>2011</v>
      </c>
      <c r="D83" s="18">
        <v>2000</v>
      </c>
      <c r="E83" s="18">
        <v>-265.39999999999998</v>
      </c>
      <c r="F83" s="18" t="s">
        <v>15</v>
      </c>
    </row>
    <row r="84" spans="1:6" x14ac:dyDescent="0.25">
      <c r="A84" s="18" t="s">
        <v>211</v>
      </c>
      <c r="B84" s="18" t="s">
        <v>212</v>
      </c>
      <c r="C84" s="18">
        <v>2011</v>
      </c>
      <c r="D84" s="18">
        <v>2001</v>
      </c>
      <c r="E84" s="18">
        <v>-414.4</v>
      </c>
      <c r="F84" s="18" t="s">
        <v>15</v>
      </c>
    </row>
    <row r="85" spans="1:6" x14ac:dyDescent="0.25">
      <c r="A85" s="18" t="s">
        <v>211</v>
      </c>
      <c r="B85" s="18" t="s">
        <v>212</v>
      </c>
      <c r="C85" s="18">
        <v>2011</v>
      </c>
      <c r="D85" s="18">
        <v>2002</v>
      </c>
      <c r="E85" s="18">
        <v>-595</v>
      </c>
      <c r="F85" s="18" t="s">
        <v>15</v>
      </c>
    </row>
    <row r="86" spans="1:6" x14ac:dyDescent="0.25">
      <c r="A86" s="18" t="s">
        <v>211</v>
      </c>
      <c r="B86" s="18" t="s">
        <v>212</v>
      </c>
      <c r="C86" s="18">
        <v>2011</v>
      </c>
      <c r="D86" s="18">
        <v>2003</v>
      </c>
      <c r="E86" s="18">
        <v>-771</v>
      </c>
      <c r="F86" s="18" t="s">
        <v>15</v>
      </c>
    </row>
    <row r="87" spans="1:6" x14ac:dyDescent="0.25">
      <c r="A87" s="18" t="s">
        <v>211</v>
      </c>
      <c r="B87" s="18" t="s">
        <v>212</v>
      </c>
      <c r="C87" s="18">
        <v>2011</v>
      </c>
      <c r="D87" s="18">
        <v>2004</v>
      </c>
      <c r="E87" s="18">
        <v>-805.1</v>
      </c>
      <c r="F87" s="18" t="s">
        <v>15</v>
      </c>
    </row>
    <row r="88" spans="1:6" x14ac:dyDescent="0.25">
      <c r="A88" s="18" t="s">
        <v>211</v>
      </c>
      <c r="B88" s="18" t="s">
        <v>212</v>
      </c>
      <c r="C88" s="18">
        <v>2011</v>
      </c>
      <c r="D88" s="18">
        <v>2005</v>
      </c>
      <c r="E88" s="18">
        <v>-806.1</v>
      </c>
      <c r="F88" s="18" t="s">
        <v>15</v>
      </c>
    </row>
    <row r="89" spans="1:6" x14ac:dyDescent="0.25">
      <c r="A89" s="18" t="s">
        <v>211</v>
      </c>
      <c r="B89" s="18" t="s">
        <v>212</v>
      </c>
      <c r="C89" s="18">
        <v>2011</v>
      </c>
      <c r="D89" s="18">
        <v>2006</v>
      </c>
      <c r="E89" s="18">
        <v>-808.9</v>
      </c>
      <c r="F89" s="18" t="s">
        <v>15</v>
      </c>
    </row>
    <row r="90" spans="1:6" x14ac:dyDescent="0.25">
      <c r="A90" s="18" t="s">
        <v>211</v>
      </c>
      <c r="B90" s="18" t="s">
        <v>212</v>
      </c>
      <c r="C90" s="18">
        <v>2011</v>
      </c>
      <c r="D90" s="18">
        <v>2007</v>
      </c>
      <c r="E90" s="18">
        <v>-808.9</v>
      </c>
      <c r="F90" s="18" t="s">
        <v>15</v>
      </c>
    </row>
    <row r="91" spans="1:6" x14ac:dyDescent="0.25">
      <c r="A91" s="18" t="s">
        <v>211</v>
      </c>
      <c r="B91" s="18" t="s">
        <v>212</v>
      </c>
      <c r="C91" s="18">
        <v>2011</v>
      </c>
      <c r="D91" s="18">
        <v>2008</v>
      </c>
      <c r="E91" s="18">
        <v>-808.9</v>
      </c>
      <c r="F91" s="18" t="s">
        <v>15</v>
      </c>
    </row>
    <row r="92" spans="1:6" x14ac:dyDescent="0.25">
      <c r="A92" s="18" t="s">
        <v>211</v>
      </c>
      <c r="B92" s="18" t="s">
        <v>212</v>
      </c>
      <c r="C92" s="18">
        <v>2011</v>
      </c>
      <c r="D92" s="18">
        <v>2009</v>
      </c>
      <c r="E92" s="18">
        <v>-808.9</v>
      </c>
      <c r="F92" s="18" t="s">
        <v>15</v>
      </c>
    </row>
    <row r="93" spans="1:6" x14ac:dyDescent="0.25">
      <c r="A93" s="18" t="s">
        <v>211</v>
      </c>
      <c r="B93" s="18" t="s">
        <v>212</v>
      </c>
      <c r="C93" s="18">
        <v>2012</v>
      </c>
      <c r="D93" s="18">
        <v>1990</v>
      </c>
      <c r="E93" s="18">
        <v>-569.6</v>
      </c>
      <c r="F93" s="18" t="s">
        <v>15</v>
      </c>
    </row>
    <row r="94" spans="1:6" x14ac:dyDescent="0.25">
      <c r="A94" s="18" t="s">
        <v>211</v>
      </c>
      <c r="B94" s="18" t="s">
        <v>212</v>
      </c>
      <c r="C94" s="18">
        <v>2012</v>
      </c>
      <c r="D94" s="18">
        <v>1991</v>
      </c>
      <c r="E94" s="18">
        <v>-567.70000000000005</v>
      </c>
      <c r="F94" s="18" t="s">
        <v>15</v>
      </c>
    </row>
    <row r="95" spans="1:6" x14ac:dyDescent="0.25">
      <c r="A95" s="18" t="s">
        <v>211</v>
      </c>
      <c r="B95" s="18" t="s">
        <v>212</v>
      </c>
      <c r="C95" s="18">
        <v>2012</v>
      </c>
      <c r="D95" s="18">
        <v>1992</v>
      </c>
      <c r="E95" s="18">
        <v>-559.5</v>
      </c>
      <c r="F95" s="18" t="s">
        <v>15</v>
      </c>
    </row>
    <row r="96" spans="1:6" x14ac:dyDescent="0.25">
      <c r="A96" s="18" t="s">
        <v>211</v>
      </c>
      <c r="B96" s="18" t="s">
        <v>212</v>
      </c>
      <c r="C96" s="18">
        <v>2012</v>
      </c>
      <c r="D96" s="18">
        <v>1993</v>
      </c>
      <c r="E96" s="18">
        <v>-533.70000000000005</v>
      </c>
      <c r="F96" s="18" t="s">
        <v>15</v>
      </c>
    </row>
    <row r="97" spans="1:6" x14ac:dyDescent="0.25">
      <c r="A97" s="18" t="s">
        <v>211</v>
      </c>
      <c r="B97" s="18" t="s">
        <v>212</v>
      </c>
      <c r="C97" s="18">
        <v>2012</v>
      </c>
      <c r="D97" s="18">
        <v>1994</v>
      </c>
      <c r="E97" s="18">
        <v>-561</v>
      </c>
      <c r="F97" s="18" t="s">
        <v>15</v>
      </c>
    </row>
    <row r="98" spans="1:6" x14ac:dyDescent="0.25">
      <c r="A98" s="18" t="s">
        <v>211</v>
      </c>
      <c r="B98" s="18" t="s">
        <v>212</v>
      </c>
      <c r="C98" s="18">
        <v>2012</v>
      </c>
      <c r="D98" s="18">
        <v>1995</v>
      </c>
      <c r="E98" s="18">
        <v>-548.1</v>
      </c>
      <c r="F98" s="18" t="s">
        <v>15</v>
      </c>
    </row>
    <row r="99" spans="1:6" x14ac:dyDescent="0.25">
      <c r="A99" s="18" t="s">
        <v>211</v>
      </c>
      <c r="B99" s="18" t="s">
        <v>212</v>
      </c>
      <c r="C99" s="18">
        <v>2012</v>
      </c>
      <c r="D99" s="18">
        <v>1996</v>
      </c>
      <c r="E99" s="18">
        <v>-543.29999999999995</v>
      </c>
      <c r="F99" s="18" t="s">
        <v>15</v>
      </c>
    </row>
    <row r="100" spans="1:6" x14ac:dyDescent="0.25">
      <c r="A100" s="18" t="s">
        <v>211</v>
      </c>
      <c r="B100" s="18" t="s">
        <v>212</v>
      </c>
      <c r="C100" s="18">
        <v>2012</v>
      </c>
      <c r="D100" s="18">
        <v>1997</v>
      </c>
      <c r="E100" s="18">
        <v>-504.5</v>
      </c>
      <c r="F100" s="18" t="s">
        <v>15</v>
      </c>
    </row>
    <row r="101" spans="1:6" x14ac:dyDescent="0.25">
      <c r="A101" s="18" t="s">
        <v>211</v>
      </c>
      <c r="B101" s="18" t="s">
        <v>212</v>
      </c>
      <c r="C101" s="18">
        <v>2012</v>
      </c>
      <c r="D101" s="18">
        <v>1998</v>
      </c>
      <c r="E101" s="18">
        <v>-449.8</v>
      </c>
      <c r="F101" s="18" t="s">
        <v>15</v>
      </c>
    </row>
    <row r="102" spans="1:6" x14ac:dyDescent="0.25">
      <c r="A102" s="18" t="s">
        <v>211</v>
      </c>
      <c r="B102" s="18" t="s">
        <v>212</v>
      </c>
      <c r="C102" s="18">
        <v>2012</v>
      </c>
      <c r="D102" s="18">
        <v>1999</v>
      </c>
      <c r="E102" s="18">
        <v>-382.2</v>
      </c>
      <c r="F102" s="18" t="s">
        <v>15</v>
      </c>
    </row>
    <row r="103" spans="1:6" x14ac:dyDescent="0.25">
      <c r="A103" s="18" t="s">
        <v>211</v>
      </c>
      <c r="B103" s="18" t="s">
        <v>212</v>
      </c>
      <c r="C103" s="18">
        <v>2012</v>
      </c>
      <c r="D103" s="18">
        <v>2000</v>
      </c>
      <c r="E103" s="18">
        <v>-368.4</v>
      </c>
      <c r="F103" s="18" t="s">
        <v>15</v>
      </c>
    </row>
    <row r="104" spans="1:6" x14ac:dyDescent="0.25">
      <c r="A104" s="18" t="s">
        <v>211</v>
      </c>
      <c r="B104" s="18" t="s">
        <v>212</v>
      </c>
      <c r="C104" s="18">
        <v>2012</v>
      </c>
      <c r="D104" s="18">
        <v>2001</v>
      </c>
      <c r="E104" s="18">
        <v>-514.79999999999995</v>
      </c>
      <c r="F104" s="18" t="s">
        <v>15</v>
      </c>
    </row>
    <row r="105" spans="1:6" x14ac:dyDescent="0.25">
      <c r="A105" s="18" t="s">
        <v>211</v>
      </c>
      <c r="B105" s="18" t="s">
        <v>212</v>
      </c>
      <c r="C105" s="18">
        <v>2012</v>
      </c>
      <c r="D105" s="18">
        <v>2002</v>
      </c>
      <c r="E105" s="18">
        <v>-674.2</v>
      </c>
      <c r="F105" s="18" t="s">
        <v>15</v>
      </c>
    </row>
    <row r="106" spans="1:6" x14ac:dyDescent="0.25">
      <c r="A106" s="18" t="s">
        <v>211</v>
      </c>
      <c r="B106" s="18" t="s">
        <v>212</v>
      </c>
      <c r="C106" s="18">
        <v>2012</v>
      </c>
      <c r="D106" s="18">
        <v>2003</v>
      </c>
      <c r="E106" s="18">
        <v>-790.5</v>
      </c>
      <c r="F106" s="18" t="s">
        <v>15</v>
      </c>
    </row>
    <row r="107" spans="1:6" x14ac:dyDescent="0.25">
      <c r="A107" s="18" t="s">
        <v>211</v>
      </c>
      <c r="B107" s="18" t="s">
        <v>212</v>
      </c>
      <c r="C107" s="18">
        <v>2012</v>
      </c>
      <c r="D107" s="18">
        <v>2004</v>
      </c>
      <c r="E107" s="18">
        <v>-820.8</v>
      </c>
      <c r="F107" s="18" t="s">
        <v>15</v>
      </c>
    </row>
    <row r="108" spans="1:6" x14ac:dyDescent="0.25">
      <c r="A108" s="18" t="s">
        <v>211</v>
      </c>
      <c r="B108" s="18" t="s">
        <v>212</v>
      </c>
      <c r="C108" s="18">
        <v>2012</v>
      </c>
      <c r="D108" s="18">
        <v>2005</v>
      </c>
      <c r="E108" s="18">
        <v>-835.5</v>
      </c>
      <c r="F108" s="18" t="s">
        <v>15</v>
      </c>
    </row>
    <row r="109" spans="1:6" x14ac:dyDescent="0.25">
      <c r="A109" s="18" t="s">
        <v>211</v>
      </c>
      <c r="B109" s="18" t="s">
        <v>212</v>
      </c>
      <c r="C109" s="18">
        <v>2012</v>
      </c>
      <c r="D109" s="18">
        <v>2006</v>
      </c>
      <c r="E109" s="18">
        <v>-854.9</v>
      </c>
      <c r="F109" s="18" t="s">
        <v>15</v>
      </c>
    </row>
    <row r="110" spans="1:6" x14ac:dyDescent="0.25">
      <c r="A110" s="18" t="s">
        <v>211</v>
      </c>
      <c r="B110" s="18" t="s">
        <v>212</v>
      </c>
      <c r="C110" s="18">
        <v>2012</v>
      </c>
      <c r="D110" s="18">
        <v>2007</v>
      </c>
      <c r="E110" s="18">
        <v>-856.2</v>
      </c>
      <c r="F110" s="18" t="s">
        <v>15</v>
      </c>
    </row>
    <row r="111" spans="1:6" x14ac:dyDescent="0.25">
      <c r="A111" s="18" t="s">
        <v>211</v>
      </c>
      <c r="B111" s="18" t="s">
        <v>212</v>
      </c>
      <c r="C111" s="18">
        <v>2012</v>
      </c>
      <c r="D111" s="18">
        <v>2008</v>
      </c>
      <c r="E111" s="18">
        <v>-856.2</v>
      </c>
      <c r="F111" s="18" t="s">
        <v>15</v>
      </c>
    </row>
    <row r="112" spans="1:6" x14ac:dyDescent="0.25">
      <c r="A112" s="18" t="s">
        <v>211</v>
      </c>
      <c r="B112" s="18" t="s">
        <v>212</v>
      </c>
      <c r="C112" s="18">
        <v>2012</v>
      </c>
      <c r="D112" s="18">
        <v>2009</v>
      </c>
      <c r="E112" s="18">
        <v>-856.2</v>
      </c>
      <c r="F112" s="18" t="s">
        <v>15</v>
      </c>
    </row>
    <row r="113" spans="1:6" x14ac:dyDescent="0.25">
      <c r="A113" s="18" t="s">
        <v>211</v>
      </c>
      <c r="B113" s="18" t="s">
        <v>212</v>
      </c>
      <c r="C113" s="18">
        <v>2012</v>
      </c>
      <c r="D113" s="18">
        <v>2010</v>
      </c>
      <c r="E113" s="18">
        <v>-856.2</v>
      </c>
      <c r="F113" s="18" t="s">
        <v>15</v>
      </c>
    </row>
    <row r="114" spans="1:6" x14ac:dyDescent="0.25">
      <c r="A114" s="18" t="s">
        <v>211</v>
      </c>
      <c r="B114" s="18" t="s">
        <v>212</v>
      </c>
      <c r="C114" s="18">
        <v>2013</v>
      </c>
      <c r="D114" s="18">
        <v>1990</v>
      </c>
      <c r="E114" s="18">
        <v>-565.03333329999998</v>
      </c>
      <c r="F114" s="18" t="s">
        <v>15</v>
      </c>
    </row>
    <row r="115" spans="1:6" x14ac:dyDescent="0.25">
      <c r="A115" s="18" t="s">
        <v>211</v>
      </c>
      <c r="B115" s="18" t="s">
        <v>212</v>
      </c>
      <c r="C115" s="18">
        <v>2013</v>
      </c>
      <c r="D115" s="18">
        <v>1991</v>
      </c>
      <c r="E115" s="18">
        <v>-564.29999999999995</v>
      </c>
      <c r="F115" s="18" t="s">
        <v>15</v>
      </c>
    </row>
    <row r="116" spans="1:6" x14ac:dyDescent="0.25">
      <c r="A116" s="18" t="s">
        <v>211</v>
      </c>
      <c r="B116" s="18" t="s">
        <v>212</v>
      </c>
      <c r="C116" s="18">
        <v>2013</v>
      </c>
      <c r="D116" s="18">
        <v>1992</v>
      </c>
      <c r="E116" s="18">
        <v>-558.79999999999995</v>
      </c>
      <c r="F116" s="18" t="s">
        <v>15</v>
      </c>
    </row>
    <row r="117" spans="1:6" x14ac:dyDescent="0.25">
      <c r="A117" s="18" t="s">
        <v>211</v>
      </c>
      <c r="B117" s="18" t="s">
        <v>212</v>
      </c>
      <c r="C117" s="18">
        <v>2013</v>
      </c>
      <c r="D117" s="18">
        <v>1993</v>
      </c>
      <c r="E117" s="18">
        <v>-563.93333329999996</v>
      </c>
      <c r="F117" s="18" t="s">
        <v>15</v>
      </c>
    </row>
    <row r="118" spans="1:6" x14ac:dyDescent="0.25">
      <c r="A118" s="18" t="s">
        <v>211</v>
      </c>
      <c r="B118" s="18" t="s">
        <v>212</v>
      </c>
      <c r="C118" s="18">
        <v>2013</v>
      </c>
      <c r="D118" s="18">
        <v>1994</v>
      </c>
      <c r="E118" s="18">
        <v>-587.03333329999998</v>
      </c>
      <c r="F118" s="18" t="s">
        <v>15</v>
      </c>
    </row>
    <row r="119" spans="1:6" x14ac:dyDescent="0.25">
      <c r="A119" s="18" t="s">
        <v>211</v>
      </c>
      <c r="B119" s="18" t="s">
        <v>212</v>
      </c>
      <c r="C119" s="18">
        <v>2013</v>
      </c>
      <c r="D119" s="18">
        <v>1995</v>
      </c>
      <c r="E119" s="18">
        <v>-597.29999999999995</v>
      </c>
      <c r="F119" s="18" t="s">
        <v>15</v>
      </c>
    </row>
    <row r="120" spans="1:6" x14ac:dyDescent="0.25">
      <c r="A120" s="18" t="s">
        <v>211</v>
      </c>
      <c r="B120" s="18" t="s">
        <v>212</v>
      </c>
      <c r="C120" s="18">
        <v>2013</v>
      </c>
      <c r="D120" s="18">
        <v>1996</v>
      </c>
      <c r="E120" s="18">
        <v>-608.29999999999995</v>
      </c>
      <c r="F120" s="18" t="s">
        <v>15</v>
      </c>
    </row>
    <row r="121" spans="1:6" x14ac:dyDescent="0.25">
      <c r="A121" s="18" t="s">
        <v>211</v>
      </c>
      <c r="B121" s="18" t="s">
        <v>212</v>
      </c>
      <c r="C121" s="18">
        <v>2013</v>
      </c>
      <c r="D121" s="18">
        <v>1997</v>
      </c>
      <c r="E121" s="18">
        <v>-570.53333329999998</v>
      </c>
      <c r="F121" s="18" t="s">
        <v>15</v>
      </c>
    </row>
    <row r="122" spans="1:6" x14ac:dyDescent="0.25">
      <c r="A122" s="18" t="s">
        <v>211</v>
      </c>
      <c r="B122" s="18" t="s">
        <v>212</v>
      </c>
      <c r="C122" s="18">
        <v>2013</v>
      </c>
      <c r="D122" s="18">
        <v>1998</v>
      </c>
      <c r="E122" s="18">
        <v>-517.3666667</v>
      </c>
      <c r="F122" s="18" t="s">
        <v>15</v>
      </c>
    </row>
    <row r="123" spans="1:6" x14ac:dyDescent="0.25">
      <c r="A123" s="18" t="s">
        <v>211</v>
      </c>
      <c r="B123" s="18" t="s">
        <v>212</v>
      </c>
      <c r="C123" s="18">
        <v>2013</v>
      </c>
      <c r="D123" s="18">
        <v>1999</v>
      </c>
      <c r="E123" s="18">
        <v>-448.06666669999998</v>
      </c>
      <c r="F123" s="18" t="s">
        <v>15</v>
      </c>
    </row>
    <row r="124" spans="1:6" x14ac:dyDescent="0.25">
      <c r="A124" s="18" t="s">
        <v>211</v>
      </c>
      <c r="B124" s="18" t="s">
        <v>212</v>
      </c>
      <c r="C124" s="18">
        <v>2013</v>
      </c>
      <c r="D124" s="18">
        <v>2000</v>
      </c>
      <c r="E124" s="18">
        <v>-431.2</v>
      </c>
      <c r="F124" s="18" t="s">
        <v>15</v>
      </c>
    </row>
    <row r="125" spans="1:6" x14ac:dyDescent="0.25">
      <c r="A125" s="18" t="s">
        <v>211</v>
      </c>
      <c r="B125" s="18" t="s">
        <v>212</v>
      </c>
      <c r="C125" s="18">
        <v>2013</v>
      </c>
      <c r="D125" s="18">
        <v>2001</v>
      </c>
      <c r="E125" s="18">
        <v>-553.29999999999995</v>
      </c>
      <c r="F125" s="18" t="s">
        <v>15</v>
      </c>
    </row>
    <row r="126" spans="1:6" x14ac:dyDescent="0.25">
      <c r="A126" s="18" t="s">
        <v>211</v>
      </c>
      <c r="B126" s="18" t="s">
        <v>212</v>
      </c>
      <c r="C126" s="18">
        <v>2013</v>
      </c>
      <c r="D126" s="18">
        <v>2002</v>
      </c>
      <c r="E126" s="18">
        <v>-679.43333329999996</v>
      </c>
      <c r="F126" s="18" t="s">
        <v>15</v>
      </c>
    </row>
    <row r="127" spans="1:6" x14ac:dyDescent="0.25">
      <c r="A127" s="18" t="s">
        <v>211</v>
      </c>
      <c r="B127" s="18" t="s">
        <v>212</v>
      </c>
      <c r="C127" s="18">
        <v>2013</v>
      </c>
      <c r="D127" s="18">
        <v>2003</v>
      </c>
      <c r="E127" s="18">
        <v>-790.9</v>
      </c>
      <c r="F127" s="18" t="s">
        <v>15</v>
      </c>
    </row>
    <row r="128" spans="1:6" x14ac:dyDescent="0.25">
      <c r="A128" s="18" t="s">
        <v>211</v>
      </c>
      <c r="B128" s="18" t="s">
        <v>212</v>
      </c>
      <c r="C128" s="18">
        <v>2013</v>
      </c>
      <c r="D128" s="18">
        <v>2004</v>
      </c>
      <c r="E128" s="18">
        <v>-817.3</v>
      </c>
      <c r="F128" s="18" t="s">
        <v>15</v>
      </c>
    </row>
    <row r="129" spans="1:6" x14ac:dyDescent="0.25">
      <c r="A129" s="18" t="s">
        <v>211</v>
      </c>
      <c r="B129" s="18" t="s">
        <v>212</v>
      </c>
      <c r="C129" s="18">
        <v>2013</v>
      </c>
      <c r="D129" s="18">
        <v>2005</v>
      </c>
      <c r="E129" s="18">
        <v>-799.7</v>
      </c>
      <c r="F129" s="18" t="s">
        <v>15</v>
      </c>
    </row>
    <row r="130" spans="1:6" x14ac:dyDescent="0.25">
      <c r="A130" s="18" t="s">
        <v>211</v>
      </c>
      <c r="B130" s="18" t="s">
        <v>212</v>
      </c>
      <c r="C130" s="18">
        <v>2013</v>
      </c>
      <c r="D130" s="18">
        <v>2006</v>
      </c>
      <c r="E130" s="18">
        <v>-764.1333333</v>
      </c>
      <c r="F130" s="18" t="s">
        <v>15</v>
      </c>
    </row>
    <row r="131" spans="1:6" x14ac:dyDescent="0.25">
      <c r="A131" s="18" t="s">
        <v>211</v>
      </c>
      <c r="B131" s="18" t="s">
        <v>212</v>
      </c>
      <c r="C131" s="18">
        <v>2013</v>
      </c>
      <c r="D131" s="18">
        <v>2007</v>
      </c>
      <c r="E131" s="18">
        <v>-757.16666669999995</v>
      </c>
      <c r="F131" s="18" t="s">
        <v>15</v>
      </c>
    </row>
    <row r="132" spans="1:6" x14ac:dyDescent="0.25">
      <c r="A132" s="18" t="s">
        <v>211</v>
      </c>
      <c r="B132" s="18" t="s">
        <v>212</v>
      </c>
      <c r="C132" s="18">
        <v>2013</v>
      </c>
      <c r="D132" s="18">
        <v>2008</v>
      </c>
      <c r="E132" s="18">
        <v>-757.16666669999995</v>
      </c>
      <c r="F132" s="18" t="s">
        <v>15</v>
      </c>
    </row>
    <row r="133" spans="1:6" x14ac:dyDescent="0.25">
      <c r="A133" s="18" t="s">
        <v>211</v>
      </c>
      <c r="B133" s="18" t="s">
        <v>212</v>
      </c>
      <c r="C133" s="18">
        <v>2013</v>
      </c>
      <c r="D133" s="18">
        <v>2009</v>
      </c>
      <c r="E133" s="18">
        <v>-757.16666669999995</v>
      </c>
      <c r="F133" s="18" t="s">
        <v>15</v>
      </c>
    </row>
    <row r="134" spans="1:6" x14ac:dyDescent="0.25">
      <c r="A134" s="18" t="s">
        <v>211</v>
      </c>
      <c r="B134" s="18" t="s">
        <v>212</v>
      </c>
      <c r="C134" s="18">
        <v>2013</v>
      </c>
      <c r="D134" s="18">
        <v>2010</v>
      </c>
      <c r="E134" s="18">
        <v>-758.26666669999997</v>
      </c>
      <c r="F134" s="18" t="s">
        <v>15</v>
      </c>
    </row>
    <row r="135" spans="1:6" x14ac:dyDescent="0.25">
      <c r="A135" s="18" t="s">
        <v>211</v>
      </c>
      <c r="B135" s="18" t="s">
        <v>212</v>
      </c>
      <c r="C135" s="18">
        <v>2013</v>
      </c>
      <c r="D135" s="18">
        <v>2011</v>
      </c>
      <c r="E135" s="18">
        <v>-761.93333329999996</v>
      </c>
      <c r="F135" s="18" t="s">
        <v>15</v>
      </c>
    </row>
    <row r="136" spans="1:6" x14ac:dyDescent="0.25">
      <c r="A136" s="18" t="s">
        <v>211</v>
      </c>
      <c r="B136" s="18" t="s">
        <v>212</v>
      </c>
      <c r="C136" s="18">
        <v>2014</v>
      </c>
      <c r="D136" s="18">
        <v>1990</v>
      </c>
      <c r="E136" s="18">
        <v>-572.73333330000003</v>
      </c>
      <c r="F136" s="18" t="s">
        <v>15</v>
      </c>
    </row>
    <row r="137" spans="1:6" x14ac:dyDescent="0.25">
      <c r="A137" s="18" t="s">
        <v>211</v>
      </c>
      <c r="B137" s="18" t="s">
        <v>212</v>
      </c>
      <c r="C137" s="18">
        <v>2014</v>
      </c>
      <c r="D137" s="18">
        <v>1991</v>
      </c>
      <c r="E137" s="18">
        <v>-572</v>
      </c>
      <c r="F137" s="18" t="s">
        <v>15</v>
      </c>
    </row>
    <row r="138" spans="1:6" x14ac:dyDescent="0.25">
      <c r="A138" s="18" t="s">
        <v>211</v>
      </c>
      <c r="B138" s="18" t="s">
        <v>212</v>
      </c>
      <c r="C138" s="18">
        <v>2014</v>
      </c>
      <c r="D138" s="18">
        <v>1992</v>
      </c>
      <c r="E138" s="18">
        <v>-566.5</v>
      </c>
      <c r="F138" s="18" t="s">
        <v>15</v>
      </c>
    </row>
    <row r="139" spans="1:6" x14ac:dyDescent="0.25">
      <c r="A139" s="18" t="s">
        <v>211</v>
      </c>
      <c r="B139" s="18" t="s">
        <v>212</v>
      </c>
      <c r="C139" s="18">
        <v>2014</v>
      </c>
      <c r="D139" s="18">
        <v>1993</v>
      </c>
      <c r="E139" s="18">
        <v>-571.6333333</v>
      </c>
      <c r="F139" s="18" t="s">
        <v>15</v>
      </c>
    </row>
    <row r="140" spans="1:6" x14ac:dyDescent="0.25">
      <c r="A140" s="18" t="s">
        <v>211</v>
      </c>
      <c r="B140" s="18" t="s">
        <v>212</v>
      </c>
      <c r="C140" s="18">
        <v>2014</v>
      </c>
      <c r="D140" s="18">
        <v>1994</v>
      </c>
      <c r="E140" s="18">
        <v>-594.73333330000003</v>
      </c>
      <c r="F140" s="18" t="s">
        <v>15</v>
      </c>
    </row>
    <row r="141" spans="1:6" x14ac:dyDescent="0.25">
      <c r="A141" s="18" t="s">
        <v>211</v>
      </c>
      <c r="B141" s="18" t="s">
        <v>212</v>
      </c>
      <c r="C141" s="18">
        <v>2014</v>
      </c>
      <c r="D141" s="18">
        <v>1995</v>
      </c>
      <c r="E141" s="18">
        <v>-603.9</v>
      </c>
      <c r="F141" s="18" t="s">
        <v>15</v>
      </c>
    </row>
    <row r="142" spans="1:6" x14ac:dyDescent="0.25">
      <c r="A142" s="18" t="s">
        <v>211</v>
      </c>
      <c r="B142" s="18" t="s">
        <v>212</v>
      </c>
      <c r="C142" s="18">
        <v>2014</v>
      </c>
      <c r="D142" s="18">
        <v>1996</v>
      </c>
      <c r="E142" s="18">
        <v>-596.56666670000004</v>
      </c>
      <c r="F142" s="18" t="s">
        <v>15</v>
      </c>
    </row>
    <row r="143" spans="1:6" x14ac:dyDescent="0.25">
      <c r="A143" s="18" t="s">
        <v>211</v>
      </c>
      <c r="B143" s="18" t="s">
        <v>212</v>
      </c>
      <c r="C143" s="18">
        <v>2014</v>
      </c>
      <c r="D143" s="18">
        <v>1997</v>
      </c>
      <c r="E143" s="18">
        <v>-558.43333329999996</v>
      </c>
      <c r="F143" s="18" t="s">
        <v>15</v>
      </c>
    </row>
    <row r="144" spans="1:6" x14ac:dyDescent="0.25">
      <c r="A144" s="18" t="s">
        <v>211</v>
      </c>
      <c r="B144" s="18" t="s">
        <v>212</v>
      </c>
      <c r="C144" s="18">
        <v>2014</v>
      </c>
      <c r="D144" s="18">
        <v>1998</v>
      </c>
      <c r="E144" s="18">
        <v>-507.1</v>
      </c>
      <c r="F144" s="18" t="s">
        <v>15</v>
      </c>
    </row>
    <row r="145" spans="1:6" x14ac:dyDescent="0.25">
      <c r="A145" s="18" t="s">
        <v>211</v>
      </c>
      <c r="B145" s="18" t="s">
        <v>212</v>
      </c>
      <c r="C145" s="18">
        <v>2014</v>
      </c>
      <c r="D145" s="18">
        <v>1999</v>
      </c>
      <c r="E145" s="18">
        <v>-440.73333330000003</v>
      </c>
      <c r="F145" s="18" t="s">
        <v>15</v>
      </c>
    </row>
    <row r="146" spans="1:6" x14ac:dyDescent="0.25">
      <c r="A146" s="18" t="s">
        <v>211</v>
      </c>
      <c r="B146" s="18" t="s">
        <v>212</v>
      </c>
      <c r="C146" s="18">
        <v>2014</v>
      </c>
      <c r="D146" s="18">
        <v>2000</v>
      </c>
      <c r="E146" s="18">
        <v>-426.43333330000002</v>
      </c>
      <c r="F146" s="18" t="s">
        <v>15</v>
      </c>
    </row>
    <row r="147" spans="1:6" x14ac:dyDescent="0.25">
      <c r="A147" s="18" t="s">
        <v>211</v>
      </c>
      <c r="B147" s="18" t="s">
        <v>212</v>
      </c>
      <c r="C147" s="18">
        <v>2014</v>
      </c>
      <c r="D147" s="18">
        <v>2001</v>
      </c>
      <c r="E147" s="18">
        <v>-548.9</v>
      </c>
      <c r="F147" s="18" t="s">
        <v>15</v>
      </c>
    </row>
    <row r="148" spans="1:6" x14ac:dyDescent="0.25">
      <c r="A148" s="18" t="s">
        <v>211</v>
      </c>
      <c r="B148" s="18" t="s">
        <v>212</v>
      </c>
      <c r="C148" s="18">
        <v>2014</v>
      </c>
      <c r="D148" s="18">
        <v>2002</v>
      </c>
      <c r="E148" s="18">
        <v>-674.66666669999995</v>
      </c>
      <c r="F148" s="18" t="s">
        <v>15</v>
      </c>
    </row>
    <row r="149" spans="1:6" x14ac:dyDescent="0.25">
      <c r="A149" s="18" t="s">
        <v>211</v>
      </c>
      <c r="B149" s="18" t="s">
        <v>212</v>
      </c>
      <c r="C149" s="18">
        <v>2014</v>
      </c>
      <c r="D149" s="18">
        <v>2003</v>
      </c>
      <c r="E149" s="18">
        <v>-787.23333330000003</v>
      </c>
      <c r="F149" s="18" t="s">
        <v>15</v>
      </c>
    </row>
    <row r="150" spans="1:6" x14ac:dyDescent="0.25">
      <c r="A150" s="18" t="s">
        <v>211</v>
      </c>
      <c r="B150" s="18" t="s">
        <v>212</v>
      </c>
      <c r="C150" s="18">
        <v>2014</v>
      </c>
      <c r="D150" s="18">
        <v>2004</v>
      </c>
      <c r="E150" s="18">
        <v>-814</v>
      </c>
      <c r="F150" s="18" t="s">
        <v>15</v>
      </c>
    </row>
    <row r="151" spans="1:6" x14ac:dyDescent="0.25">
      <c r="A151" s="18" t="s">
        <v>211</v>
      </c>
      <c r="B151" s="18" t="s">
        <v>212</v>
      </c>
      <c r="C151" s="18">
        <v>2014</v>
      </c>
      <c r="D151" s="18">
        <v>2005</v>
      </c>
      <c r="E151" s="18">
        <v>-824.26666669999997</v>
      </c>
      <c r="F151" s="18" t="s">
        <v>15</v>
      </c>
    </row>
    <row r="152" spans="1:6" x14ac:dyDescent="0.25">
      <c r="A152" s="18" t="s">
        <v>211</v>
      </c>
      <c r="B152" s="18" t="s">
        <v>212</v>
      </c>
      <c r="C152" s="18">
        <v>2014</v>
      </c>
      <c r="D152" s="18">
        <v>2006</v>
      </c>
      <c r="E152" s="18">
        <v>-805.2</v>
      </c>
      <c r="F152" s="18" t="s">
        <v>15</v>
      </c>
    </row>
    <row r="153" spans="1:6" x14ac:dyDescent="0.25">
      <c r="A153" s="18" t="s">
        <v>211</v>
      </c>
      <c r="B153" s="18" t="s">
        <v>212</v>
      </c>
      <c r="C153" s="18">
        <v>2014</v>
      </c>
      <c r="D153" s="18">
        <v>2007</v>
      </c>
      <c r="E153" s="18">
        <v>-795.66666669999995</v>
      </c>
      <c r="F153" s="18" t="s">
        <v>15</v>
      </c>
    </row>
    <row r="154" spans="1:6" x14ac:dyDescent="0.25">
      <c r="A154" s="18" t="s">
        <v>211</v>
      </c>
      <c r="B154" s="18" t="s">
        <v>212</v>
      </c>
      <c r="C154" s="18">
        <v>2014</v>
      </c>
      <c r="D154" s="18">
        <v>2008</v>
      </c>
      <c r="E154" s="18">
        <v>-795.3</v>
      </c>
      <c r="F154" s="18" t="s">
        <v>15</v>
      </c>
    </row>
    <row r="155" spans="1:6" x14ac:dyDescent="0.25">
      <c r="A155" s="18" t="s">
        <v>211</v>
      </c>
      <c r="B155" s="18" t="s">
        <v>212</v>
      </c>
      <c r="C155" s="18">
        <v>2014</v>
      </c>
      <c r="D155" s="18">
        <v>2009</v>
      </c>
      <c r="E155" s="18">
        <v>-795.3</v>
      </c>
      <c r="F155" s="18" t="s">
        <v>15</v>
      </c>
    </row>
    <row r="156" spans="1:6" x14ac:dyDescent="0.25">
      <c r="A156" s="18" t="s">
        <v>211</v>
      </c>
      <c r="B156" s="18" t="s">
        <v>212</v>
      </c>
      <c r="C156" s="18">
        <v>2014</v>
      </c>
      <c r="D156" s="18">
        <v>2010</v>
      </c>
      <c r="E156" s="18">
        <v>-796.4</v>
      </c>
      <c r="F156" s="18" t="s">
        <v>15</v>
      </c>
    </row>
    <row r="157" spans="1:6" x14ac:dyDescent="0.25">
      <c r="A157" s="18" t="s">
        <v>211</v>
      </c>
      <c r="B157" s="18" t="s">
        <v>212</v>
      </c>
      <c r="C157" s="18">
        <v>2014</v>
      </c>
      <c r="D157" s="18">
        <v>2011</v>
      </c>
      <c r="E157" s="18">
        <v>-800.06666670000004</v>
      </c>
      <c r="F157" s="18" t="s">
        <v>15</v>
      </c>
    </row>
    <row r="158" spans="1:6" x14ac:dyDescent="0.25">
      <c r="A158" s="18" t="s">
        <v>211</v>
      </c>
      <c r="B158" s="18" t="s">
        <v>212</v>
      </c>
      <c r="C158" s="18">
        <v>2014</v>
      </c>
      <c r="D158" s="18">
        <v>2012</v>
      </c>
      <c r="E158" s="18">
        <v>-800.06666670000004</v>
      </c>
      <c r="F158" s="18" t="s">
        <v>15</v>
      </c>
    </row>
    <row r="159" spans="1:6" x14ac:dyDescent="0.25">
      <c r="A159" s="18" t="s">
        <v>211</v>
      </c>
      <c r="B159" s="18" t="s">
        <v>212</v>
      </c>
      <c r="C159" s="18">
        <v>2015</v>
      </c>
      <c r="D159" s="18">
        <v>1990</v>
      </c>
      <c r="E159" s="18">
        <v>-525.37700429999995</v>
      </c>
      <c r="F159" s="18" t="s">
        <v>15</v>
      </c>
    </row>
    <row r="160" spans="1:6" x14ac:dyDescent="0.25">
      <c r="A160" s="18" t="s">
        <v>211</v>
      </c>
      <c r="B160" s="18" t="s">
        <v>212</v>
      </c>
      <c r="C160" s="18">
        <v>2015</v>
      </c>
      <c r="D160" s="18">
        <v>1991</v>
      </c>
      <c r="E160" s="18">
        <v>-525.23069829999997</v>
      </c>
      <c r="F160" s="18" t="s">
        <v>15</v>
      </c>
    </row>
    <row r="161" spans="1:6" x14ac:dyDescent="0.25">
      <c r="A161" s="18" t="s">
        <v>211</v>
      </c>
      <c r="B161" s="18" t="s">
        <v>212</v>
      </c>
      <c r="C161" s="18">
        <v>2015</v>
      </c>
      <c r="D161" s="18">
        <v>1992</v>
      </c>
      <c r="E161" s="18">
        <v>-518.40805869999997</v>
      </c>
      <c r="F161" s="18" t="s">
        <v>15</v>
      </c>
    </row>
    <row r="162" spans="1:6" x14ac:dyDescent="0.25">
      <c r="A162" s="18" t="s">
        <v>211</v>
      </c>
      <c r="B162" s="18" t="s">
        <v>212</v>
      </c>
      <c r="C162" s="18">
        <v>2015</v>
      </c>
      <c r="D162" s="18">
        <v>1993</v>
      </c>
      <c r="E162" s="18">
        <v>-522.88798899999995</v>
      </c>
      <c r="F162" s="18" t="s">
        <v>15</v>
      </c>
    </row>
    <row r="163" spans="1:6" x14ac:dyDescent="0.25">
      <c r="A163" s="18" t="s">
        <v>211</v>
      </c>
      <c r="B163" s="18" t="s">
        <v>212</v>
      </c>
      <c r="C163" s="18">
        <v>2015</v>
      </c>
      <c r="D163" s="18">
        <v>1994</v>
      </c>
      <c r="E163" s="18">
        <v>-548.53956970000002</v>
      </c>
      <c r="F163" s="18" t="s">
        <v>15</v>
      </c>
    </row>
    <row r="164" spans="1:6" x14ac:dyDescent="0.25">
      <c r="A164" s="18" t="s">
        <v>211</v>
      </c>
      <c r="B164" s="18" t="s">
        <v>212</v>
      </c>
      <c r="C164" s="18">
        <v>2015</v>
      </c>
      <c r="D164" s="18">
        <v>1995</v>
      </c>
      <c r="E164" s="18">
        <v>-560.18330619999995</v>
      </c>
      <c r="F164" s="18" t="s">
        <v>15</v>
      </c>
    </row>
    <row r="165" spans="1:6" x14ac:dyDescent="0.25">
      <c r="A165" s="18" t="s">
        <v>211</v>
      </c>
      <c r="B165" s="18" t="s">
        <v>212</v>
      </c>
      <c r="C165" s="18">
        <v>2015</v>
      </c>
      <c r="D165" s="18">
        <v>1996</v>
      </c>
      <c r="E165" s="18">
        <v>-545.87585060000004</v>
      </c>
      <c r="F165" s="18" t="s">
        <v>15</v>
      </c>
    </row>
    <row r="166" spans="1:6" x14ac:dyDescent="0.25">
      <c r="A166" s="18" t="s">
        <v>211</v>
      </c>
      <c r="B166" s="18" t="s">
        <v>212</v>
      </c>
      <c r="C166" s="18">
        <v>2015</v>
      </c>
      <c r="D166" s="18">
        <v>1997</v>
      </c>
      <c r="E166" s="18">
        <v>-504.25622659999999</v>
      </c>
      <c r="F166" s="18" t="s">
        <v>15</v>
      </c>
    </row>
    <row r="167" spans="1:6" x14ac:dyDescent="0.25">
      <c r="A167" s="18" t="s">
        <v>211</v>
      </c>
      <c r="B167" s="18" t="s">
        <v>212</v>
      </c>
      <c r="C167" s="18">
        <v>2015</v>
      </c>
      <c r="D167" s="18">
        <v>1998</v>
      </c>
      <c r="E167" s="18">
        <v>-466.51634560000002</v>
      </c>
      <c r="F167" s="18" t="s">
        <v>15</v>
      </c>
    </row>
    <row r="168" spans="1:6" x14ac:dyDescent="0.25">
      <c r="A168" s="18" t="s">
        <v>211</v>
      </c>
      <c r="B168" s="18" t="s">
        <v>212</v>
      </c>
      <c r="C168" s="18">
        <v>2015</v>
      </c>
      <c r="D168" s="18">
        <v>1999</v>
      </c>
      <c r="E168" s="18">
        <v>-408.00673289999997</v>
      </c>
      <c r="F168" s="18" t="s">
        <v>15</v>
      </c>
    </row>
    <row r="169" spans="1:6" x14ac:dyDescent="0.25">
      <c r="A169" s="18" t="s">
        <v>211</v>
      </c>
      <c r="B169" s="18" t="s">
        <v>212</v>
      </c>
      <c r="C169" s="18">
        <v>2015</v>
      </c>
      <c r="D169" s="18">
        <v>2000</v>
      </c>
      <c r="E169" s="18">
        <v>-394.11225200000001</v>
      </c>
      <c r="F169" s="18" t="s">
        <v>15</v>
      </c>
    </row>
    <row r="170" spans="1:6" x14ac:dyDescent="0.25">
      <c r="A170" s="18" t="s">
        <v>211</v>
      </c>
      <c r="B170" s="18" t="s">
        <v>212</v>
      </c>
      <c r="C170" s="18">
        <v>2015</v>
      </c>
      <c r="D170" s="18">
        <v>2001</v>
      </c>
      <c r="E170" s="18">
        <v>-497.82701550000002</v>
      </c>
      <c r="F170" s="18" t="s">
        <v>15</v>
      </c>
    </row>
    <row r="171" spans="1:6" x14ac:dyDescent="0.25">
      <c r="A171" s="18" t="s">
        <v>211</v>
      </c>
      <c r="B171" s="18" t="s">
        <v>212</v>
      </c>
      <c r="C171" s="18">
        <v>2015</v>
      </c>
      <c r="D171" s="18">
        <v>2002</v>
      </c>
      <c r="E171" s="18">
        <v>-593.218479</v>
      </c>
      <c r="F171" s="18" t="s">
        <v>15</v>
      </c>
    </row>
    <row r="172" spans="1:6" x14ac:dyDescent="0.25">
      <c r="A172" s="18" t="s">
        <v>211</v>
      </c>
      <c r="B172" s="18" t="s">
        <v>212</v>
      </c>
      <c r="C172" s="18">
        <v>2015</v>
      </c>
      <c r="D172" s="18">
        <v>2003</v>
      </c>
      <c r="E172" s="18">
        <v>-698.03752039999995</v>
      </c>
      <c r="F172" s="18" t="s">
        <v>15</v>
      </c>
    </row>
    <row r="173" spans="1:6" x14ac:dyDescent="0.25">
      <c r="A173" s="18" t="s">
        <v>211</v>
      </c>
      <c r="B173" s="18" t="s">
        <v>212</v>
      </c>
      <c r="C173" s="18">
        <v>2015</v>
      </c>
      <c r="D173" s="18">
        <v>2004</v>
      </c>
      <c r="E173" s="18">
        <v>-728.91286960000002</v>
      </c>
      <c r="F173" s="18" t="s">
        <v>15</v>
      </c>
    </row>
    <row r="174" spans="1:6" x14ac:dyDescent="0.25">
      <c r="A174" s="18" t="s">
        <v>211</v>
      </c>
      <c r="B174" s="18" t="s">
        <v>212</v>
      </c>
      <c r="C174" s="18">
        <v>2015</v>
      </c>
      <c r="D174" s="18">
        <v>2005</v>
      </c>
      <c r="E174" s="18">
        <v>-722.12453830000004</v>
      </c>
      <c r="F174" s="18" t="s">
        <v>15</v>
      </c>
    </row>
    <row r="175" spans="1:6" x14ac:dyDescent="0.25">
      <c r="A175" s="18" t="s">
        <v>211</v>
      </c>
      <c r="B175" s="18" t="s">
        <v>212</v>
      </c>
      <c r="C175" s="18">
        <v>2015</v>
      </c>
      <c r="D175" s="18">
        <v>2006</v>
      </c>
      <c r="E175" s="18">
        <v>-751.70885120000003</v>
      </c>
      <c r="F175" s="18" t="s">
        <v>15</v>
      </c>
    </row>
    <row r="176" spans="1:6" x14ac:dyDescent="0.25">
      <c r="A176" s="18" t="s">
        <v>211</v>
      </c>
      <c r="B176" s="18" t="s">
        <v>212</v>
      </c>
      <c r="C176" s="18">
        <v>2015</v>
      </c>
      <c r="D176" s="18">
        <v>2007</v>
      </c>
      <c r="E176" s="18">
        <v>-745.31208430000004</v>
      </c>
      <c r="F176" s="18" t="s">
        <v>15</v>
      </c>
    </row>
    <row r="177" spans="1:6" x14ac:dyDescent="0.25">
      <c r="A177" s="18" t="s">
        <v>211</v>
      </c>
      <c r="B177" s="18" t="s">
        <v>212</v>
      </c>
      <c r="C177" s="18">
        <v>2015</v>
      </c>
      <c r="D177" s="18">
        <v>2008</v>
      </c>
      <c r="E177" s="18">
        <v>-731.61808080000003</v>
      </c>
      <c r="F177" s="18" t="s">
        <v>15</v>
      </c>
    </row>
    <row r="178" spans="1:6" x14ac:dyDescent="0.25">
      <c r="A178" s="18" t="s">
        <v>211</v>
      </c>
      <c r="B178" s="18" t="s">
        <v>212</v>
      </c>
      <c r="C178" s="18">
        <v>2015</v>
      </c>
      <c r="D178" s="18">
        <v>2009</v>
      </c>
      <c r="E178" s="18">
        <v>-728.32045389999996</v>
      </c>
      <c r="F178" s="18" t="s">
        <v>15</v>
      </c>
    </row>
    <row r="179" spans="1:6" x14ac:dyDescent="0.25">
      <c r="A179" s="18" t="s">
        <v>211</v>
      </c>
      <c r="B179" s="18" t="s">
        <v>212</v>
      </c>
      <c r="C179" s="18">
        <v>2015</v>
      </c>
      <c r="D179" s="18">
        <v>2010</v>
      </c>
      <c r="E179" s="18">
        <v>-722.62651940000001</v>
      </c>
      <c r="F179" s="18" t="s">
        <v>15</v>
      </c>
    </row>
    <row r="180" spans="1:6" x14ac:dyDescent="0.25">
      <c r="A180" s="18" t="s">
        <v>211</v>
      </c>
      <c r="B180" s="18" t="s">
        <v>212</v>
      </c>
      <c r="C180" s="18">
        <v>2015</v>
      </c>
      <c r="D180" s="18">
        <v>2011</v>
      </c>
      <c r="E180" s="18">
        <v>-722.62651940000001</v>
      </c>
      <c r="F180" s="18" t="s">
        <v>15</v>
      </c>
    </row>
    <row r="181" spans="1:6" x14ac:dyDescent="0.25">
      <c r="A181" s="18" t="s">
        <v>211</v>
      </c>
      <c r="B181" s="18" t="s">
        <v>212</v>
      </c>
      <c r="C181" s="18">
        <v>2015</v>
      </c>
      <c r="D181" s="18">
        <v>2012</v>
      </c>
      <c r="E181" s="18">
        <v>-722.62651940000001</v>
      </c>
      <c r="F181" s="18" t="s">
        <v>15</v>
      </c>
    </row>
    <row r="182" spans="1:6" x14ac:dyDescent="0.25">
      <c r="A182" s="18" t="s">
        <v>211</v>
      </c>
      <c r="B182" s="18" t="s">
        <v>212</v>
      </c>
      <c r="C182" s="18">
        <v>2015</v>
      </c>
      <c r="D182" s="18">
        <v>2013</v>
      </c>
      <c r="E182" s="18">
        <v>-722.62651940000001</v>
      </c>
      <c r="F182" s="18" t="s">
        <v>15</v>
      </c>
    </row>
    <row r="183" spans="1:6" x14ac:dyDescent="0.25">
      <c r="A183" s="18" t="s">
        <v>211</v>
      </c>
      <c r="B183" s="18" t="s">
        <v>212</v>
      </c>
      <c r="C183" s="18">
        <v>2016</v>
      </c>
      <c r="D183" s="18">
        <v>1990</v>
      </c>
      <c r="E183" s="18">
        <v>-598.79999999999995</v>
      </c>
      <c r="F183" s="18" t="s">
        <v>15</v>
      </c>
    </row>
    <row r="184" spans="1:6" x14ac:dyDescent="0.25">
      <c r="A184" s="18" t="s">
        <v>211</v>
      </c>
      <c r="B184" s="18" t="s">
        <v>212</v>
      </c>
      <c r="C184" s="18">
        <v>2016</v>
      </c>
      <c r="D184" s="18">
        <v>1991</v>
      </c>
      <c r="E184" s="18">
        <v>-605.4</v>
      </c>
      <c r="F184" s="18" t="s">
        <v>15</v>
      </c>
    </row>
    <row r="185" spans="1:6" x14ac:dyDescent="0.25">
      <c r="A185" s="18" t="s">
        <v>211</v>
      </c>
      <c r="B185" s="18" t="s">
        <v>212</v>
      </c>
      <c r="C185" s="18">
        <v>2016</v>
      </c>
      <c r="D185" s="18">
        <v>1992</v>
      </c>
      <c r="E185" s="18">
        <v>-605</v>
      </c>
      <c r="F185" s="18" t="s">
        <v>15</v>
      </c>
    </row>
    <row r="186" spans="1:6" x14ac:dyDescent="0.25">
      <c r="A186" s="18" t="s">
        <v>211</v>
      </c>
      <c r="B186" s="18" t="s">
        <v>212</v>
      </c>
      <c r="C186" s="18">
        <v>2016</v>
      </c>
      <c r="D186" s="18">
        <v>1993</v>
      </c>
      <c r="E186" s="18">
        <v>-605.1</v>
      </c>
      <c r="F186" s="18" t="s">
        <v>15</v>
      </c>
    </row>
    <row r="187" spans="1:6" x14ac:dyDescent="0.25">
      <c r="A187" s="18" t="s">
        <v>211</v>
      </c>
      <c r="B187" s="18" t="s">
        <v>212</v>
      </c>
      <c r="C187" s="18">
        <v>2016</v>
      </c>
      <c r="D187" s="18">
        <v>1994</v>
      </c>
      <c r="E187" s="18">
        <v>-598.79999999999995</v>
      </c>
      <c r="F187" s="18" t="s">
        <v>15</v>
      </c>
    </row>
    <row r="188" spans="1:6" x14ac:dyDescent="0.25">
      <c r="A188" s="18" t="s">
        <v>211</v>
      </c>
      <c r="B188" s="18" t="s">
        <v>212</v>
      </c>
      <c r="C188" s="18">
        <v>2016</v>
      </c>
      <c r="D188" s="18">
        <v>1995</v>
      </c>
      <c r="E188" s="18">
        <v>-594.1</v>
      </c>
      <c r="F188" s="18" t="s">
        <v>15</v>
      </c>
    </row>
    <row r="189" spans="1:6" x14ac:dyDescent="0.25">
      <c r="A189" s="18" t="s">
        <v>211</v>
      </c>
      <c r="B189" s="18" t="s">
        <v>212</v>
      </c>
      <c r="C189" s="18">
        <v>2016</v>
      </c>
      <c r="D189" s="18">
        <v>1996</v>
      </c>
      <c r="E189" s="18">
        <v>-576</v>
      </c>
      <c r="F189" s="18" t="s">
        <v>15</v>
      </c>
    </row>
    <row r="190" spans="1:6" x14ac:dyDescent="0.25">
      <c r="A190" s="18" t="s">
        <v>211</v>
      </c>
      <c r="B190" s="18" t="s">
        <v>212</v>
      </c>
      <c r="C190" s="18">
        <v>2016</v>
      </c>
      <c r="D190" s="18">
        <v>1997</v>
      </c>
      <c r="E190" s="18">
        <v>-572.5</v>
      </c>
      <c r="F190" s="18" t="s">
        <v>15</v>
      </c>
    </row>
    <row r="191" spans="1:6" x14ac:dyDescent="0.25">
      <c r="A191" s="18" t="s">
        <v>211</v>
      </c>
      <c r="B191" s="18" t="s">
        <v>212</v>
      </c>
      <c r="C191" s="18">
        <v>2016</v>
      </c>
      <c r="D191" s="18">
        <v>1998</v>
      </c>
      <c r="E191" s="18">
        <v>-567.5</v>
      </c>
      <c r="F191" s="18" t="s">
        <v>15</v>
      </c>
    </row>
    <row r="192" spans="1:6" x14ac:dyDescent="0.25">
      <c r="A192" s="18" t="s">
        <v>211</v>
      </c>
      <c r="B192" s="18" t="s">
        <v>212</v>
      </c>
      <c r="C192" s="18">
        <v>2016</v>
      </c>
      <c r="D192" s="18">
        <v>1999</v>
      </c>
      <c r="E192" s="18">
        <v>-573.5</v>
      </c>
      <c r="F192" s="18" t="s">
        <v>15</v>
      </c>
    </row>
    <row r="193" spans="1:6" x14ac:dyDescent="0.25">
      <c r="A193" s="18" t="s">
        <v>211</v>
      </c>
      <c r="B193" s="18" t="s">
        <v>212</v>
      </c>
      <c r="C193" s="18">
        <v>2016</v>
      </c>
      <c r="D193" s="18">
        <v>2000</v>
      </c>
      <c r="E193" s="18">
        <v>-563.6</v>
      </c>
      <c r="F193" s="18" t="s">
        <v>15</v>
      </c>
    </row>
    <row r="194" spans="1:6" x14ac:dyDescent="0.25">
      <c r="A194" s="18" t="s">
        <v>211</v>
      </c>
      <c r="B194" s="18" t="s">
        <v>212</v>
      </c>
      <c r="C194" s="18">
        <v>2016</v>
      </c>
      <c r="D194" s="18">
        <v>2001</v>
      </c>
      <c r="E194" s="18">
        <v>-560.79999999999995</v>
      </c>
      <c r="F194" s="18" t="s">
        <v>15</v>
      </c>
    </row>
    <row r="195" spans="1:6" x14ac:dyDescent="0.25">
      <c r="A195" s="18" t="s">
        <v>211</v>
      </c>
      <c r="B195" s="18" t="s">
        <v>212</v>
      </c>
      <c r="C195" s="18">
        <v>2016</v>
      </c>
      <c r="D195" s="18">
        <v>2002</v>
      </c>
      <c r="E195" s="18">
        <v>-564.4</v>
      </c>
      <c r="F195" s="18" t="s">
        <v>15</v>
      </c>
    </row>
    <row r="196" spans="1:6" x14ac:dyDescent="0.25">
      <c r="A196" s="18" t="s">
        <v>211</v>
      </c>
      <c r="B196" s="18" t="s">
        <v>212</v>
      </c>
      <c r="C196" s="18">
        <v>2016</v>
      </c>
      <c r="D196" s="18">
        <v>2003</v>
      </c>
      <c r="E196" s="18">
        <v>-568.6</v>
      </c>
      <c r="F196" s="18" t="s">
        <v>15</v>
      </c>
    </row>
    <row r="197" spans="1:6" x14ac:dyDescent="0.25">
      <c r="A197" s="18" t="s">
        <v>211</v>
      </c>
      <c r="B197" s="18" t="s">
        <v>212</v>
      </c>
      <c r="C197" s="18">
        <v>2016</v>
      </c>
      <c r="D197" s="18">
        <v>2004</v>
      </c>
      <c r="E197" s="18">
        <v>-570.70000000000005</v>
      </c>
      <c r="F197" s="18" t="s">
        <v>15</v>
      </c>
    </row>
    <row r="198" spans="1:6" x14ac:dyDescent="0.25">
      <c r="A198" s="18" t="s">
        <v>211</v>
      </c>
      <c r="B198" s="18" t="s">
        <v>212</v>
      </c>
      <c r="C198" s="18">
        <v>2016</v>
      </c>
      <c r="D198" s="18">
        <v>2005</v>
      </c>
      <c r="E198" s="18">
        <v>-584.29999999999995</v>
      </c>
      <c r="F198" s="18" t="s">
        <v>15</v>
      </c>
    </row>
    <row r="199" spans="1:6" x14ac:dyDescent="0.25">
      <c r="A199" s="18" t="s">
        <v>211</v>
      </c>
      <c r="B199" s="18" t="s">
        <v>212</v>
      </c>
      <c r="C199" s="18">
        <v>2016</v>
      </c>
      <c r="D199" s="18">
        <v>2006</v>
      </c>
      <c r="E199" s="18">
        <v>-596</v>
      </c>
      <c r="F199" s="18" t="s">
        <v>15</v>
      </c>
    </row>
    <row r="200" spans="1:6" x14ac:dyDescent="0.25">
      <c r="A200" s="18" t="s">
        <v>211</v>
      </c>
      <c r="B200" s="18" t="s">
        <v>212</v>
      </c>
      <c r="C200" s="18">
        <v>2016</v>
      </c>
      <c r="D200" s="18">
        <v>2007</v>
      </c>
      <c r="E200" s="18">
        <v>-605.5</v>
      </c>
      <c r="F200" s="18" t="s">
        <v>15</v>
      </c>
    </row>
    <row r="201" spans="1:6" x14ac:dyDescent="0.25">
      <c r="A201" s="18" t="s">
        <v>211</v>
      </c>
      <c r="B201" s="18" t="s">
        <v>212</v>
      </c>
      <c r="C201" s="18">
        <v>2016</v>
      </c>
      <c r="D201" s="18">
        <v>2008</v>
      </c>
      <c r="E201" s="18">
        <v>-613.20000000000005</v>
      </c>
      <c r="F201" s="18" t="s">
        <v>15</v>
      </c>
    </row>
    <row r="202" spans="1:6" x14ac:dyDescent="0.25">
      <c r="A202" s="18" t="s">
        <v>211</v>
      </c>
      <c r="B202" s="18" t="s">
        <v>212</v>
      </c>
      <c r="C202" s="18">
        <v>2016</v>
      </c>
      <c r="D202" s="18">
        <v>2009</v>
      </c>
      <c r="E202" s="18">
        <v>-619.9</v>
      </c>
      <c r="F202" s="18" t="s">
        <v>15</v>
      </c>
    </row>
    <row r="203" spans="1:6" x14ac:dyDescent="0.25">
      <c r="A203" s="18" t="s">
        <v>211</v>
      </c>
      <c r="B203" s="18" t="s">
        <v>212</v>
      </c>
      <c r="C203" s="18">
        <v>2016</v>
      </c>
      <c r="D203" s="18">
        <v>2010</v>
      </c>
      <c r="E203" s="18">
        <v>-647.20000000000005</v>
      </c>
      <c r="F203" s="18" t="s">
        <v>15</v>
      </c>
    </row>
    <row r="204" spans="1:6" x14ac:dyDescent="0.25">
      <c r="A204" s="18" t="s">
        <v>211</v>
      </c>
      <c r="B204" s="18" t="s">
        <v>212</v>
      </c>
      <c r="C204" s="18">
        <v>2016</v>
      </c>
      <c r="D204" s="18">
        <v>2011</v>
      </c>
      <c r="E204" s="18">
        <v>-637.79999999999995</v>
      </c>
      <c r="F204" s="18" t="s">
        <v>15</v>
      </c>
    </row>
    <row r="205" spans="1:6" x14ac:dyDescent="0.25">
      <c r="A205" s="18" t="s">
        <v>211</v>
      </c>
      <c r="B205" s="18" t="s">
        <v>212</v>
      </c>
      <c r="C205" s="18">
        <v>2016</v>
      </c>
      <c r="D205" s="18">
        <v>2012</v>
      </c>
      <c r="E205" s="18">
        <v>-632.4</v>
      </c>
      <c r="F205" s="18" t="s">
        <v>15</v>
      </c>
    </row>
    <row r="206" spans="1:6" x14ac:dyDescent="0.25">
      <c r="A206" s="18" t="s">
        <v>211</v>
      </c>
      <c r="B206" s="18" t="s">
        <v>212</v>
      </c>
      <c r="C206" s="18">
        <v>2016</v>
      </c>
      <c r="D206" s="18">
        <v>2013</v>
      </c>
      <c r="E206" s="18">
        <v>-631.20000000000005</v>
      </c>
      <c r="F206" s="18" t="s">
        <v>15</v>
      </c>
    </row>
    <row r="207" spans="1:6" x14ac:dyDescent="0.25">
      <c r="A207" s="18" t="s">
        <v>211</v>
      </c>
      <c r="B207" s="18" t="s">
        <v>212</v>
      </c>
      <c r="C207" s="18">
        <v>2016</v>
      </c>
      <c r="D207" s="18">
        <v>2014</v>
      </c>
      <c r="E207" s="18">
        <v>-630.1</v>
      </c>
      <c r="F207" s="18" t="s">
        <v>15</v>
      </c>
    </row>
    <row r="208" spans="1:6" x14ac:dyDescent="0.25">
      <c r="A208" s="18" t="s">
        <v>211</v>
      </c>
      <c r="B208" s="18" t="s">
        <v>212</v>
      </c>
      <c r="C208" s="18">
        <v>2017</v>
      </c>
      <c r="D208" s="18">
        <v>1990</v>
      </c>
      <c r="E208" s="18">
        <v>-574.71479999999997</v>
      </c>
      <c r="F208" s="18" t="s">
        <v>15</v>
      </c>
    </row>
    <row r="209" spans="1:6" x14ac:dyDescent="0.25">
      <c r="A209" s="18" t="s">
        <v>211</v>
      </c>
      <c r="B209" s="18" t="s">
        <v>212</v>
      </c>
      <c r="C209" s="18">
        <v>2017</v>
      </c>
      <c r="D209" s="18">
        <v>1991</v>
      </c>
      <c r="E209" s="18">
        <v>-577.7280667</v>
      </c>
      <c r="F209" s="18" t="s">
        <v>15</v>
      </c>
    </row>
    <row r="210" spans="1:6" x14ac:dyDescent="0.25">
      <c r="A210" s="18" t="s">
        <v>211</v>
      </c>
      <c r="B210" s="18" t="s">
        <v>212</v>
      </c>
      <c r="C210" s="18">
        <v>2017</v>
      </c>
      <c r="D210" s="18">
        <v>1992</v>
      </c>
      <c r="E210" s="18">
        <v>-577.19933330000003</v>
      </c>
      <c r="F210" s="18" t="s">
        <v>15</v>
      </c>
    </row>
    <row r="211" spans="1:6" x14ac:dyDescent="0.25">
      <c r="A211" s="18" t="s">
        <v>211</v>
      </c>
      <c r="B211" s="18" t="s">
        <v>212</v>
      </c>
      <c r="C211" s="18">
        <v>2017</v>
      </c>
      <c r="D211" s="18">
        <v>1993</v>
      </c>
      <c r="E211" s="18">
        <v>-576.84220000000005</v>
      </c>
      <c r="F211" s="18" t="s">
        <v>15</v>
      </c>
    </row>
    <row r="212" spans="1:6" x14ac:dyDescent="0.25">
      <c r="A212" s="18" t="s">
        <v>211</v>
      </c>
      <c r="B212" s="18" t="s">
        <v>212</v>
      </c>
      <c r="C212" s="18">
        <v>2017</v>
      </c>
      <c r="D212" s="18">
        <v>1994</v>
      </c>
      <c r="E212" s="18">
        <v>-575.90279999999996</v>
      </c>
      <c r="F212" s="18" t="s">
        <v>15</v>
      </c>
    </row>
    <row r="213" spans="1:6" x14ac:dyDescent="0.25">
      <c r="A213" s="18" t="s">
        <v>211</v>
      </c>
      <c r="B213" s="18" t="s">
        <v>212</v>
      </c>
      <c r="C213" s="18">
        <v>2017</v>
      </c>
      <c r="D213" s="18">
        <v>1995</v>
      </c>
      <c r="E213" s="18">
        <v>-577.4028333</v>
      </c>
      <c r="F213" s="18" t="s">
        <v>15</v>
      </c>
    </row>
    <row r="214" spans="1:6" x14ac:dyDescent="0.25">
      <c r="A214" s="18" t="s">
        <v>211</v>
      </c>
      <c r="B214" s="18" t="s">
        <v>212</v>
      </c>
      <c r="C214" s="18">
        <v>2017</v>
      </c>
      <c r="D214" s="18">
        <v>1996</v>
      </c>
      <c r="E214" s="18">
        <v>-557.2724667</v>
      </c>
      <c r="F214" s="18" t="s">
        <v>15</v>
      </c>
    </row>
    <row r="215" spans="1:6" x14ac:dyDescent="0.25">
      <c r="A215" s="18" t="s">
        <v>211</v>
      </c>
      <c r="B215" s="18" t="s">
        <v>212</v>
      </c>
      <c r="C215" s="18">
        <v>2017</v>
      </c>
      <c r="D215" s="18">
        <v>1997</v>
      </c>
      <c r="E215" s="18">
        <v>-552.56703330000005</v>
      </c>
      <c r="F215" s="18" t="s">
        <v>15</v>
      </c>
    </row>
    <row r="216" spans="1:6" x14ac:dyDescent="0.25">
      <c r="A216" s="18" t="s">
        <v>211</v>
      </c>
      <c r="B216" s="18" t="s">
        <v>212</v>
      </c>
      <c r="C216" s="18">
        <v>2017</v>
      </c>
      <c r="D216" s="18">
        <v>1998</v>
      </c>
      <c r="E216" s="18">
        <v>-547.04026669999996</v>
      </c>
      <c r="F216" s="18" t="s">
        <v>15</v>
      </c>
    </row>
    <row r="217" spans="1:6" x14ac:dyDescent="0.25">
      <c r="A217" s="18" t="s">
        <v>211</v>
      </c>
      <c r="B217" s="18" t="s">
        <v>212</v>
      </c>
      <c r="C217" s="18">
        <v>2017</v>
      </c>
      <c r="D217" s="18">
        <v>1999</v>
      </c>
      <c r="E217" s="18">
        <v>-543.13783330000001</v>
      </c>
      <c r="F217" s="18" t="s">
        <v>15</v>
      </c>
    </row>
    <row r="218" spans="1:6" x14ac:dyDescent="0.25">
      <c r="A218" s="18" t="s">
        <v>211</v>
      </c>
      <c r="B218" s="18" t="s">
        <v>212</v>
      </c>
      <c r="C218" s="18">
        <v>2017</v>
      </c>
      <c r="D218" s="18">
        <v>2000</v>
      </c>
      <c r="E218" s="18">
        <v>-522.97776669999996</v>
      </c>
      <c r="F218" s="18" t="s">
        <v>15</v>
      </c>
    </row>
    <row r="219" spans="1:6" x14ac:dyDescent="0.25">
      <c r="A219" s="18" t="s">
        <v>211</v>
      </c>
      <c r="B219" s="18" t="s">
        <v>212</v>
      </c>
      <c r="C219" s="18">
        <v>2017</v>
      </c>
      <c r="D219" s="18">
        <v>2001</v>
      </c>
      <c r="E219" s="18">
        <v>-518.3057</v>
      </c>
      <c r="F219" s="18" t="s">
        <v>15</v>
      </c>
    </row>
    <row r="220" spans="1:6" x14ac:dyDescent="0.25">
      <c r="A220" s="18" t="s">
        <v>211</v>
      </c>
      <c r="B220" s="18" t="s">
        <v>212</v>
      </c>
      <c r="C220" s="18">
        <v>2017</v>
      </c>
      <c r="D220" s="18">
        <v>2002</v>
      </c>
      <c r="E220" s="18">
        <v>-521.26250000000005</v>
      </c>
      <c r="F220" s="18" t="s">
        <v>15</v>
      </c>
    </row>
    <row r="221" spans="1:6" x14ac:dyDescent="0.25">
      <c r="A221" s="18" t="s">
        <v>211</v>
      </c>
      <c r="B221" s="18" t="s">
        <v>212</v>
      </c>
      <c r="C221" s="18">
        <v>2017</v>
      </c>
      <c r="D221" s="18">
        <v>2003</v>
      </c>
      <c r="E221" s="18">
        <v>-524.601</v>
      </c>
      <c r="F221" s="18" t="s">
        <v>15</v>
      </c>
    </row>
    <row r="222" spans="1:6" x14ac:dyDescent="0.25">
      <c r="A222" s="18" t="s">
        <v>211</v>
      </c>
      <c r="B222" s="18" t="s">
        <v>212</v>
      </c>
      <c r="C222" s="18">
        <v>2017</v>
      </c>
      <c r="D222" s="18">
        <v>2004</v>
      </c>
      <c r="E222" s="18">
        <v>-526.25980000000004</v>
      </c>
      <c r="F222" s="18" t="s">
        <v>15</v>
      </c>
    </row>
    <row r="223" spans="1:6" x14ac:dyDescent="0.25">
      <c r="A223" s="18" t="s">
        <v>211</v>
      </c>
      <c r="B223" s="18" t="s">
        <v>212</v>
      </c>
      <c r="C223" s="18">
        <v>2017</v>
      </c>
      <c r="D223" s="18">
        <v>2005</v>
      </c>
      <c r="E223" s="18">
        <v>-557.33993329999998</v>
      </c>
      <c r="F223" s="18" t="s">
        <v>15</v>
      </c>
    </row>
    <row r="224" spans="1:6" x14ac:dyDescent="0.25">
      <c r="A224" s="18" t="s">
        <v>211</v>
      </c>
      <c r="B224" s="18" t="s">
        <v>212</v>
      </c>
      <c r="C224" s="18">
        <v>2017</v>
      </c>
      <c r="D224" s="18">
        <v>2006</v>
      </c>
      <c r="E224" s="18">
        <v>-563.80133330000001</v>
      </c>
      <c r="F224" s="18" t="s">
        <v>15</v>
      </c>
    </row>
    <row r="225" spans="1:6" x14ac:dyDescent="0.25">
      <c r="A225" s="18" t="s">
        <v>211</v>
      </c>
      <c r="B225" s="18" t="s">
        <v>212</v>
      </c>
      <c r="C225" s="18">
        <v>2017</v>
      </c>
      <c r="D225" s="18">
        <v>2007</v>
      </c>
      <c r="E225" s="18">
        <v>-572.18223330000001</v>
      </c>
      <c r="F225" s="18" t="s">
        <v>15</v>
      </c>
    </row>
    <row r="226" spans="1:6" x14ac:dyDescent="0.25">
      <c r="A226" s="18" t="s">
        <v>211</v>
      </c>
      <c r="B226" s="18" t="s">
        <v>212</v>
      </c>
      <c r="C226" s="18">
        <v>2017</v>
      </c>
      <c r="D226" s="18">
        <v>2008</v>
      </c>
      <c r="E226" s="18">
        <v>-578.93183329999999</v>
      </c>
      <c r="F226" s="18" t="s">
        <v>15</v>
      </c>
    </row>
    <row r="227" spans="1:6" x14ac:dyDescent="0.25">
      <c r="A227" s="18" t="s">
        <v>211</v>
      </c>
      <c r="B227" s="18" t="s">
        <v>212</v>
      </c>
      <c r="C227" s="18">
        <v>2017</v>
      </c>
      <c r="D227" s="18">
        <v>2009</v>
      </c>
      <c r="E227" s="18">
        <v>-584.49636669999995</v>
      </c>
      <c r="F227" s="18" t="s">
        <v>15</v>
      </c>
    </row>
    <row r="228" spans="1:6" x14ac:dyDescent="0.25">
      <c r="A228" s="18" t="s">
        <v>211</v>
      </c>
      <c r="B228" s="18" t="s">
        <v>212</v>
      </c>
      <c r="C228" s="18">
        <v>2017</v>
      </c>
      <c r="D228" s="18">
        <v>2010</v>
      </c>
      <c r="E228" s="18">
        <v>-602.04063329999997</v>
      </c>
      <c r="F228" s="18" t="s">
        <v>15</v>
      </c>
    </row>
    <row r="229" spans="1:6" x14ac:dyDescent="0.25">
      <c r="A229" s="18" t="s">
        <v>211</v>
      </c>
      <c r="B229" s="18" t="s">
        <v>212</v>
      </c>
      <c r="C229" s="18">
        <v>2017</v>
      </c>
      <c r="D229" s="18">
        <v>2011</v>
      </c>
      <c r="E229" s="18">
        <v>-604.99853329999996</v>
      </c>
      <c r="F229" s="18" t="s">
        <v>15</v>
      </c>
    </row>
    <row r="230" spans="1:6" x14ac:dyDescent="0.25">
      <c r="A230" s="18" t="s">
        <v>211</v>
      </c>
      <c r="B230" s="18" t="s">
        <v>212</v>
      </c>
      <c r="C230" s="18">
        <v>2017</v>
      </c>
      <c r="D230" s="18">
        <v>2012</v>
      </c>
      <c r="E230" s="18">
        <v>-598.49056670000004</v>
      </c>
      <c r="F230" s="18" t="s">
        <v>15</v>
      </c>
    </row>
    <row r="231" spans="1:6" x14ac:dyDescent="0.25">
      <c r="A231" s="18" t="s">
        <v>211</v>
      </c>
      <c r="B231" s="18" t="s">
        <v>212</v>
      </c>
      <c r="C231" s="18">
        <v>2017</v>
      </c>
      <c r="D231" s="18">
        <v>2013</v>
      </c>
      <c r="E231" s="18">
        <v>-596.05259999999998</v>
      </c>
      <c r="F231" s="18" t="s">
        <v>15</v>
      </c>
    </row>
    <row r="232" spans="1:6" x14ac:dyDescent="0.25">
      <c r="A232" s="18" t="s">
        <v>211</v>
      </c>
      <c r="B232" s="18" t="s">
        <v>212</v>
      </c>
      <c r="C232" s="18">
        <v>2017</v>
      </c>
      <c r="D232" s="18">
        <v>2014</v>
      </c>
      <c r="E232" s="18">
        <v>-593.66193329999999</v>
      </c>
      <c r="F232" s="18" t="s">
        <v>15</v>
      </c>
    </row>
    <row r="233" spans="1:6" x14ac:dyDescent="0.25">
      <c r="A233" s="18" t="s">
        <v>211</v>
      </c>
      <c r="B233" s="18" t="s">
        <v>212</v>
      </c>
      <c r="C233" s="18">
        <v>2017</v>
      </c>
      <c r="D233" s="18">
        <v>2015</v>
      </c>
      <c r="E233" s="18">
        <v>-571.05399999999997</v>
      </c>
      <c r="F233" s="18" t="s">
        <v>15</v>
      </c>
    </row>
    <row r="234" spans="1:6" x14ac:dyDescent="0.25">
      <c r="A234" s="18" t="s">
        <v>211</v>
      </c>
      <c r="B234" s="18" t="s">
        <v>212</v>
      </c>
      <c r="C234" s="18">
        <v>2018</v>
      </c>
      <c r="D234" s="18">
        <v>1990</v>
      </c>
      <c r="E234" s="18">
        <v>-574.70000000000005</v>
      </c>
      <c r="F234" s="18" t="s">
        <v>15</v>
      </c>
    </row>
    <row r="235" spans="1:6" x14ac:dyDescent="0.25">
      <c r="A235" s="18" t="s">
        <v>211</v>
      </c>
      <c r="B235" s="18" t="s">
        <v>212</v>
      </c>
      <c r="C235" s="18">
        <v>2018</v>
      </c>
      <c r="D235" s="18">
        <v>1991</v>
      </c>
      <c r="E235" s="18">
        <v>-577.70000000000005</v>
      </c>
      <c r="F235" s="18" t="s">
        <v>15</v>
      </c>
    </row>
    <row r="236" spans="1:6" x14ac:dyDescent="0.25">
      <c r="A236" s="18" t="s">
        <v>211</v>
      </c>
      <c r="B236" s="18" t="s">
        <v>212</v>
      </c>
      <c r="C236" s="18">
        <v>2018</v>
      </c>
      <c r="D236" s="18">
        <v>1992</v>
      </c>
      <c r="E236" s="18">
        <v>-577.20000000000005</v>
      </c>
      <c r="F236" s="18" t="s">
        <v>15</v>
      </c>
    </row>
    <row r="237" spans="1:6" x14ac:dyDescent="0.25">
      <c r="A237" s="18" t="s">
        <v>211</v>
      </c>
      <c r="B237" s="18" t="s">
        <v>212</v>
      </c>
      <c r="C237" s="18">
        <v>2018</v>
      </c>
      <c r="D237" s="18">
        <v>1993</v>
      </c>
      <c r="E237" s="18">
        <v>-576.79999999999995</v>
      </c>
      <c r="F237" s="18" t="s">
        <v>15</v>
      </c>
    </row>
    <row r="238" spans="1:6" x14ac:dyDescent="0.25">
      <c r="A238" s="18" t="s">
        <v>211</v>
      </c>
      <c r="B238" s="18" t="s">
        <v>212</v>
      </c>
      <c r="C238" s="18">
        <v>2018</v>
      </c>
      <c r="D238" s="18">
        <v>1994</v>
      </c>
      <c r="E238" s="18">
        <v>-575.9</v>
      </c>
      <c r="F238" s="18" t="s">
        <v>15</v>
      </c>
    </row>
    <row r="239" spans="1:6" x14ac:dyDescent="0.25">
      <c r="A239" s="18" t="s">
        <v>211</v>
      </c>
      <c r="B239" s="18" t="s">
        <v>212</v>
      </c>
      <c r="C239" s="18">
        <v>2018</v>
      </c>
      <c r="D239" s="18">
        <v>1995</v>
      </c>
      <c r="E239" s="18">
        <v>-577.4</v>
      </c>
      <c r="F239" s="18" t="s">
        <v>15</v>
      </c>
    </row>
    <row r="240" spans="1:6" x14ac:dyDescent="0.25">
      <c r="A240" s="18" t="s">
        <v>211</v>
      </c>
      <c r="B240" s="18" t="s">
        <v>212</v>
      </c>
      <c r="C240" s="18">
        <v>2018</v>
      </c>
      <c r="D240" s="18">
        <v>1996</v>
      </c>
      <c r="E240" s="18">
        <v>-557.20000000000005</v>
      </c>
      <c r="F240" s="18" t="s">
        <v>15</v>
      </c>
    </row>
    <row r="241" spans="1:6" x14ac:dyDescent="0.25">
      <c r="A241" s="18" t="s">
        <v>211</v>
      </c>
      <c r="B241" s="18" t="s">
        <v>212</v>
      </c>
      <c r="C241" s="18">
        <v>2018</v>
      </c>
      <c r="D241" s="18">
        <v>1997</v>
      </c>
      <c r="E241" s="18">
        <v>-552.5</v>
      </c>
      <c r="F241" s="18" t="s">
        <v>15</v>
      </c>
    </row>
    <row r="242" spans="1:6" x14ac:dyDescent="0.25">
      <c r="A242" s="18" t="s">
        <v>211</v>
      </c>
      <c r="B242" s="18" t="s">
        <v>212</v>
      </c>
      <c r="C242" s="18">
        <v>2018</v>
      </c>
      <c r="D242" s="18">
        <v>1998</v>
      </c>
      <c r="E242" s="18">
        <v>-547.1</v>
      </c>
      <c r="F242" s="18" t="s">
        <v>15</v>
      </c>
    </row>
    <row r="243" spans="1:6" x14ac:dyDescent="0.25">
      <c r="A243" s="18" t="s">
        <v>211</v>
      </c>
      <c r="B243" s="18" t="s">
        <v>212</v>
      </c>
      <c r="C243" s="18">
        <v>2018</v>
      </c>
      <c r="D243" s="18">
        <v>1999</v>
      </c>
      <c r="E243" s="18">
        <v>-543.1</v>
      </c>
      <c r="F243" s="18" t="s">
        <v>15</v>
      </c>
    </row>
    <row r="244" spans="1:6" x14ac:dyDescent="0.25">
      <c r="A244" s="18" t="s">
        <v>211</v>
      </c>
      <c r="B244" s="18" t="s">
        <v>212</v>
      </c>
      <c r="C244" s="18">
        <v>2018</v>
      </c>
      <c r="D244" s="18">
        <v>2000</v>
      </c>
      <c r="E244" s="18">
        <v>-523</v>
      </c>
      <c r="F244" s="18" t="s">
        <v>15</v>
      </c>
    </row>
    <row r="245" spans="1:6" x14ac:dyDescent="0.25">
      <c r="A245" s="18" t="s">
        <v>211</v>
      </c>
      <c r="B245" s="18" t="s">
        <v>212</v>
      </c>
      <c r="C245" s="18">
        <v>2018</v>
      </c>
      <c r="D245" s="18">
        <v>2001</v>
      </c>
      <c r="E245" s="18">
        <v>-518.29999999999995</v>
      </c>
      <c r="F245" s="18" t="s">
        <v>15</v>
      </c>
    </row>
    <row r="246" spans="1:6" x14ac:dyDescent="0.25">
      <c r="A246" s="18" t="s">
        <v>211</v>
      </c>
      <c r="B246" s="18" t="s">
        <v>212</v>
      </c>
      <c r="C246" s="18">
        <v>2018</v>
      </c>
      <c r="D246" s="18">
        <v>2002</v>
      </c>
      <c r="E246" s="18">
        <v>-521.29999999999995</v>
      </c>
      <c r="F246" s="18" t="s">
        <v>15</v>
      </c>
    </row>
    <row r="247" spans="1:6" x14ac:dyDescent="0.25">
      <c r="A247" s="18" t="s">
        <v>211</v>
      </c>
      <c r="B247" s="18" t="s">
        <v>212</v>
      </c>
      <c r="C247" s="18">
        <v>2018</v>
      </c>
      <c r="D247" s="18">
        <v>2003</v>
      </c>
      <c r="E247" s="18">
        <v>-524.6</v>
      </c>
      <c r="F247" s="18" t="s">
        <v>15</v>
      </c>
    </row>
    <row r="248" spans="1:6" x14ac:dyDescent="0.25">
      <c r="A248" s="18" t="s">
        <v>211</v>
      </c>
      <c r="B248" s="18" t="s">
        <v>212</v>
      </c>
      <c r="C248" s="18">
        <v>2018</v>
      </c>
      <c r="D248" s="18">
        <v>2004</v>
      </c>
      <c r="E248" s="18">
        <v>-526.20000000000005</v>
      </c>
      <c r="F248" s="18" t="s">
        <v>15</v>
      </c>
    </row>
    <row r="249" spans="1:6" x14ac:dyDescent="0.25">
      <c r="A249" s="18" t="s">
        <v>211</v>
      </c>
      <c r="B249" s="18" t="s">
        <v>212</v>
      </c>
      <c r="C249" s="18">
        <v>2018</v>
      </c>
      <c r="D249" s="18">
        <v>2005</v>
      </c>
      <c r="E249" s="18">
        <v>-557.29999999999995</v>
      </c>
      <c r="F249" s="18" t="s">
        <v>15</v>
      </c>
    </row>
    <row r="250" spans="1:6" x14ac:dyDescent="0.25">
      <c r="A250" s="18" t="s">
        <v>211</v>
      </c>
      <c r="B250" s="18" t="s">
        <v>212</v>
      </c>
      <c r="C250" s="18">
        <v>2018</v>
      </c>
      <c r="D250" s="18">
        <v>2006</v>
      </c>
      <c r="E250" s="18">
        <v>-563.79999999999995</v>
      </c>
      <c r="F250" s="18" t="s">
        <v>15</v>
      </c>
    </row>
    <row r="251" spans="1:6" x14ac:dyDescent="0.25">
      <c r="A251" s="18" t="s">
        <v>211</v>
      </c>
      <c r="B251" s="18" t="s">
        <v>212</v>
      </c>
      <c r="C251" s="18">
        <v>2018</v>
      </c>
      <c r="D251" s="18">
        <v>2007</v>
      </c>
      <c r="E251" s="18">
        <v>-572.20000000000005</v>
      </c>
      <c r="F251" s="18" t="s">
        <v>15</v>
      </c>
    </row>
    <row r="252" spans="1:6" x14ac:dyDescent="0.25">
      <c r="A252" s="18" t="s">
        <v>211</v>
      </c>
      <c r="B252" s="18" t="s">
        <v>212</v>
      </c>
      <c r="C252" s="18">
        <v>2018</v>
      </c>
      <c r="D252" s="18">
        <v>2008</v>
      </c>
      <c r="E252" s="18">
        <v>-579</v>
      </c>
      <c r="F252" s="18" t="s">
        <v>15</v>
      </c>
    </row>
    <row r="253" spans="1:6" x14ac:dyDescent="0.25">
      <c r="A253" s="18" t="s">
        <v>211</v>
      </c>
      <c r="B253" s="18" t="s">
        <v>212</v>
      </c>
      <c r="C253" s="18">
        <v>2018</v>
      </c>
      <c r="D253" s="18">
        <v>2009</v>
      </c>
      <c r="E253" s="18">
        <v>-584.5</v>
      </c>
      <c r="F253" s="18" t="s">
        <v>15</v>
      </c>
    </row>
    <row r="254" spans="1:6" x14ac:dyDescent="0.25">
      <c r="A254" s="18" t="s">
        <v>211</v>
      </c>
      <c r="B254" s="18" t="s">
        <v>212</v>
      </c>
      <c r="C254" s="18">
        <v>2018</v>
      </c>
      <c r="D254" s="18">
        <v>2010</v>
      </c>
      <c r="E254" s="18">
        <v>-602</v>
      </c>
      <c r="F254" s="18" t="s">
        <v>15</v>
      </c>
    </row>
    <row r="255" spans="1:6" x14ac:dyDescent="0.25">
      <c r="A255" s="18" t="s">
        <v>211</v>
      </c>
      <c r="B255" s="18" t="s">
        <v>212</v>
      </c>
      <c r="C255" s="18">
        <v>2018</v>
      </c>
      <c r="D255" s="18">
        <v>2011</v>
      </c>
      <c r="E255" s="18">
        <v>-605</v>
      </c>
      <c r="F255" s="18" t="s">
        <v>15</v>
      </c>
    </row>
    <row r="256" spans="1:6" x14ac:dyDescent="0.25">
      <c r="A256" s="18" t="s">
        <v>211</v>
      </c>
      <c r="B256" s="18" t="s">
        <v>212</v>
      </c>
      <c r="C256" s="18">
        <v>2018</v>
      </c>
      <c r="D256" s="18">
        <v>2012</v>
      </c>
      <c r="E256" s="18">
        <v>-598.5</v>
      </c>
      <c r="F256" s="18" t="s">
        <v>15</v>
      </c>
    </row>
    <row r="257" spans="1:6" x14ac:dyDescent="0.25">
      <c r="A257" s="18" t="s">
        <v>211</v>
      </c>
      <c r="B257" s="18" t="s">
        <v>212</v>
      </c>
      <c r="C257" s="18">
        <v>2018</v>
      </c>
      <c r="D257" s="18">
        <v>2013</v>
      </c>
      <c r="E257" s="18">
        <v>-596.1</v>
      </c>
      <c r="F257" s="18" t="s">
        <v>15</v>
      </c>
    </row>
    <row r="258" spans="1:6" x14ac:dyDescent="0.25">
      <c r="A258" s="18" t="s">
        <v>211</v>
      </c>
      <c r="B258" s="18" t="s">
        <v>212</v>
      </c>
      <c r="C258" s="18">
        <v>2018</v>
      </c>
      <c r="D258" s="18">
        <v>2014</v>
      </c>
      <c r="E258" s="18">
        <v>-593.70000000000005</v>
      </c>
      <c r="F258" s="18" t="s">
        <v>15</v>
      </c>
    </row>
    <row r="259" spans="1:6" x14ac:dyDescent="0.25">
      <c r="A259" s="18" t="s">
        <v>211</v>
      </c>
      <c r="B259" s="18" t="s">
        <v>212</v>
      </c>
      <c r="C259" s="18">
        <v>2018</v>
      </c>
      <c r="D259" s="18">
        <v>2015</v>
      </c>
      <c r="E259" s="18">
        <v>-571.1</v>
      </c>
      <c r="F259" s="18" t="s">
        <v>15</v>
      </c>
    </row>
    <row r="260" spans="1:6" x14ac:dyDescent="0.25">
      <c r="A260" s="18" t="s">
        <v>211</v>
      </c>
      <c r="B260" s="18" t="s">
        <v>212</v>
      </c>
      <c r="C260" s="18">
        <v>2018</v>
      </c>
      <c r="D260" s="18">
        <v>2016</v>
      </c>
      <c r="E260" s="18">
        <v>-571.6</v>
      </c>
      <c r="F260" s="18" t="s">
        <v>15</v>
      </c>
    </row>
    <row r="261" spans="1:6" x14ac:dyDescent="0.25">
      <c r="A261" s="18" t="s">
        <v>211</v>
      </c>
      <c r="B261" s="18" t="s">
        <v>212</v>
      </c>
      <c r="C261" s="18">
        <v>2019</v>
      </c>
      <c r="D261" s="18">
        <v>1990</v>
      </c>
      <c r="E261" s="18">
        <v>-547.79999999999995</v>
      </c>
      <c r="F261" s="18" t="s">
        <v>15</v>
      </c>
    </row>
    <row r="262" spans="1:6" x14ac:dyDescent="0.25">
      <c r="A262" s="18" t="s">
        <v>211</v>
      </c>
      <c r="B262" s="18" t="s">
        <v>212</v>
      </c>
      <c r="C262" s="18">
        <v>2019</v>
      </c>
      <c r="D262" s="18">
        <v>1991</v>
      </c>
      <c r="E262" s="18">
        <v>-550.1</v>
      </c>
      <c r="F262" s="18" t="s">
        <v>15</v>
      </c>
    </row>
    <row r="263" spans="1:6" x14ac:dyDescent="0.25">
      <c r="A263" s="18" t="s">
        <v>211</v>
      </c>
      <c r="B263" s="18" t="s">
        <v>212</v>
      </c>
      <c r="C263" s="18">
        <v>2019</v>
      </c>
      <c r="D263" s="18">
        <v>1992</v>
      </c>
      <c r="E263" s="18">
        <v>-547.4</v>
      </c>
      <c r="F263" s="18" t="s">
        <v>15</v>
      </c>
    </row>
    <row r="264" spans="1:6" x14ac:dyDescent="0.25">
      <c r="A264" s="18" t="s">
        <v>211</v>
      </c>
      <c r="B264" s="18" t="s">
        <v>212</v>
      </c>
      <c r="C264" s="18">
        <v>2019</v>
      </c>
      <c r="D264" s="18">
        <v>1993</v>
      </c>
      <c r="E264" s="18">
        <v>-548.20000000000005</v>
      </c>
      <c r="F264" s="18" t="s">
        <v>15</v>
      </c>
    </row>
    <row r="265" spans="1:6" x14ac:dyDescent="0.25">
      <c r="A265" s="18" t="s">
        <v>211</v>
      </c>
      <c r="B265" s="18" t="s">
        <v>212</v>
      </c>
      <c r="C265" s="18">
        <v>2019</v>
      </c>
      <c r="D265" s="18">
        <v>1994</v>
      </c>
      <c r="E265" s="18">
        <v>-547.70000000000005</v>
      </c>
      <c r="F265" s="18" t="s">
        <v>15</v>
      </c>
    </row>
    <row r="266" spans="1:6" x14ac:dyDescent="0.25">
      <c r="A266" s="18" t="s">
        <v>211</v>
      </c>
      <c r="B266" s="18" t="s">
        <v>212</v>
      </c>
      <c r="C266" s="18">
        <v>2019</v>
      </c>
      <c r="D266" s="18">
        <v>1995</v>
      </c>
      <c r="E266" s="18">
        <v>-538.1</v>
      </c>
      <c r="F266" s="18" t="s">
        <v>15</v>
      </c>
    </row>
    <row r="267" spans="1:6" x14ac:dyDescent="0.25">
      <c r="A267" s="18" t="s">
        <v>211</v>
      </c>
      <c r="B267" s="18" t="s">
        <v>212</v>
      </c>
      <c r="C267" s="18">
        <v>2019</v>
      </c>
      <c r="D267" s="18">
        <v>1996</v>
      </c>
      <c r="E267" s="18">
        <v>-538.6</v>
      </c>
      <c r="F267" s="18" t="s">
        <v>15</v>
      </c>
    </row>
    <row r="268" spans="1:6" x14ac:dyDescent="0.25">
      <c r="A268" s="18" t="s">
        <v>211</v>
      </c>
      <c r="B268" s="18" t="s">
        <v>212</v>
      </c>
      <c r="C268" s="18">
        <v>2019</v>
      </c>
      <c r="D268" s="18">
        <v>1997</v>
      </c>
      <c r="E268" s="18">
        <v>-533</v>
      </c>
      <c r="F268" s="18" t="s">
        <v>15</v>
      </c>
    </row>
    <row r="269" spans="1:6" x14ac:dyDescent="0.25">
      <c r="A269" s="18" t="s">
        <v>211</v>
      </c>
      <c r="B269" s="18" t="s">
        <v>212</v>
      </c>
      <c r="C269" s="18">
        <v>2019</v>
      </c>
      <c r="D269" s="18">
        <v>1998</v>
      </c>
      <c r="E269" s="18">
        <v>-525.9</v>
      </c>
      <c r="F269" s="18" t="s">
        <v>15</v>
      </c>
    </row>
    <row r="270" spans="1:6" x14ac:dyDescent="0.25">
      <c r="A270" s="18" t="s">
        <v>211</v>
      </c>
      <c r="B270" s="18" t="s">
        <v>212</v>
      </c>
      <c r="C270" s="18">
        <v>2019</v>
      </c>
      <c r="D270" s="18">
        <v>1999</v>
      </c>
      <c r="E270" s="18">
        <v>-520.1</v>
      </c>
      <c r="F270" s="18" t="s">
        <v>15</v>
      </c>
    </row>
    <row r="271" spans="1:6" x14ac:dyDescent="0.25">
      <c r="A271" s="18" t="s">
        <v>211</v>
      </c>
      <c r="B271" s="18" t="s">
        <v>212</v>
      </c>
      <c r="C271" s="18">
        <v>2019</v>
      </c>
      <c r="D271" s="18">
        <v>2000</v>
      </c>
      <c r="E271" s="18">
        <v>-518.9</v>
      </c>
      <c r="F271" s="18" t="s">
        <v>15</v>
      </c>
    </row>
    <row r="272" spans="1:6" x14ac:dyDescent="0.25">
      <c r="A272" s="18" t="s">
        <v>211</v>
      </c>
      <c r="B272" s="18" t="s">
        <v>212</v>
      </c>
      <c r="C272" s="18">
        <v>2019</v>
      </c>
      <c r="D272" s="18">
        <v>2001</v>
      </c>
      <c r="E272" s="18">
        <v>-497.8</v>
      </c>
      <c r="F272" s="18" t="s">
        <v>15</v>
      </c>
    </row>
    <row r="273" spans="1:6" x14ac:dyDescent="0.25">
      <c r="A273" s="18" t="s">
        <v>211</v>
      </c>
      <c r="B273" s="18" t="s">
        <v>212</v>
      </c>
      <c r="C273" s="18">
        <v>2019</v>
      </c>
      <c r="D273" s="18">
        <v>2002</v>
      </c>
      <c r="E273" s="18">
        <v>-514.9</v>
      </c>
      <c r="F273" s="18" t="s">
        <v>15</v>
      </c>
    </row>
    <row r="274" spans="1:6" x14ac:dyDescent="0.25">
      <c r="A274" s="18" t="s">
        <v>211</v>
      </c>
      <c r="B274" s="18" t="s">
        <v>212</v>
      </c>
      <c r="C274" s="18">
        <v>2019</v>
      </c>
      <c r="D274" s="18">
        <v>2003</v>
      </c>
      <c r="E274" s="18">
        <v>-421.2</v>
      </c>
      <c r="F274" s="18" t="s">
        <v>15</v>
      </c>
    </row>
    <row r="275" spans="1:6" x14ac:dyDescent="0.25">
      <c r="A275" s="18" t="s">
        <v>211</v>
      </c>
      <c r="B275" s="18" t="s">
        <v>212</v>
      </c>
      <c r="C275" s="18">
        <v>2019</v>
      </c>
      <c r="D275" s="18">
        <v>2004</v>
      </c>
      <c r="E275" s="18">
        <v>-471.5</v>
      </c>
      <c r="F275" s="18" t="s">
        <v>15</v>
      </c>
    </row>
    <row r="276" spans="1:6" x14ac:dyDescent="0.25">
      <c r="A276" s="18" t="s">
        <v>211</v>
      </c>
      <c r="B276" s="18" t="s">
        <v>212</v>
      </c>
      <c r="C276" s="18">
        <v>2019</v>
      </c>
      <c r="D276" s="18">
        <v>2005</v>
      </c>
      <c r="E276" s="18">
        <v>-531.4</v>
      </c>
      <c r="F276" s="18" t="s">
        <v>15</v>
      </c>
    </row>
    <row r="277" spans="1:6" x14ac:dyDescent="0.25">
      <c r="A277" s="18" t="s">
        <v>211</v>
      </c>
      <c r="B277" s="18" t="s">
        <v>212</v>
      </c>
      <c r="C277" s="18">
        <v>2019</v>
      </c>
      <c r="D277" s="18">
        <v>2006</v>
      </c>
      <c r="E277" s="18">
        <v>-530.1</v>
      </c>
      <c r="F277" s="18" t="s">
        <v>15</v>
      </c>
    </row>
    <row r="278" spans="1:6" x14ac:dyDescent="0.25">
      <c r="A278" s="18" t="s">
        <v>211</v>
      </c>
      <c r="B278" s="18" t="s">
        <v>212</v>
      </c>
      <c r="C278" s="18">
        <v>2019</v>
      </c>
      <c r="D278" s="18">
        <v>2007</v>
      </c>
      <c r="E278" s="18">
        <v>-538.79999999999995</v>
      </c>
      <c r="F278" s="18" t="s">
        <v>15</v>
      </c>
    </row>
    <row r="279" spans="1:6" x14ac:dyDescent="0.25">
      <c r="A279" s="18" t="s">
        <v>211</v>
      </c>
      <c r="B279" s="18" t="s">
        <v>212</v>
      </c>
      <c r="C279" s="18">
        <v>2019</v>
      </c>
      <c r="D279" s="18">
        <v>2008</v>
      </c>
      <c r="E279" s="18">
        <v>-511.6</v>
      </c>
      <c r="F279" s="18" t="s">
        <v>15</v>
      </c>
    </row>
    <row r="280" spans="1:6" x14ac:dyDescent="0.25">
      <c r="A280" s="18" t="s">
        <v>211</v>
      </c>
      <c r="B280" s="18" t="s">
        <v>212</v>
      </c>
      <c r="C280" s="18">
        <v>2019</v>
      </c>
      <c r="D280" s="18">
        <v>2009</v>
      </c>
      <c r="E280" s="18">
        <v>-541</v>
      </c>
      <c r="F280" s="18" t="s">
        <v>15</v>
      </c>
    </row>
    <row r="281" spans="1:6" x14ac:dyDescent="0.25">
      <c r="A281" s="18" t="s">
        <v>211</v>
      </c>
      <c r="B281" s="18" t="s">
        <v>212</v>
      </c>
      <c r="C281" s="18">
        <v>2019</v>
      </c>
      <c r="D281" s="18">
        <v>2010</v>
      </c>
      <c r="E281" s="18">
        <v>-520.9</v>
      </c>
      <c r="F281" s="18" t="s">
        <v>15</v>
      </c>
    </row>
    <row r="282" spans="1:6" x14ac:dyDescent="0.25">
      <c r="A282" s="18" t="s">
        <v>211</v>
      </c>
      <c r="B282" s="18" t="s">
        <v>212</v>
      </c>
      <c r="C282" s="18">
        <v>2019</v>
      </c>
      <c r="D282" s="18">
        <v>2011</v>
      </c>
      <c r="E282" s="18">
        <v>-548.70000000000005</v>
      </c>
      <c r="F282" s="18" t="s">
        <v>15</v>
      </c>
    </row>
    <row r="283" spans="1:6" x14ac:dyDescent="0.25">
      <c r="A283" s="18" t="s">
        <v>211</v>
      </c>
      <c r="B283" s="18" t="s">
        <v>212</v>
      </c>
      <c r="C283" s="18">
        <v>2019</v>
      </c>
      <c r="D283" s="18">
        <v>2012</v>
      </c>
      <c r="E283" s="18">
        <v>-535</v>
      </c>
      <c r="F283" s="18" t="s">
        <v>15</v>
      </c>
    </row>
    <row r="284" spans="1:6" x14ac:dyDescent="0.25">
      <c r="A284" s="18" t="s">
        <v>211</v>
      </c>
      <c r="B284" s="18" t="s">
        <v>212</v>
      </c>
      <c r="C284" s="18">
        <v>2019</v>
      </c>
      <c r="D284" s="18">
        <v>2013</v>
      </c>
      <c r="E284" s="18">
        <v>-541.1</v>
      </c>
      <c r="F284" s="18" t="s">
        <v>15</v>
      </c>
    </row>
    <row r="285" spans="1:6" x14ac:dyDescent="0.25">
      <c r="A285" s="18" t="s">
        <v>211</v>
      </c>
      <c r="B285" s="18" t="s">
        <v>212</v>
      </c>
      <c r="C285" s="18">
        <v>2019</v>
      </c>
      <c r="D285" s="18">
        <v>2014</v>
      </c>
      <c r="E285" s="18">
        <v>-492.4</v>
      </c>
      <c r="F285" s="18" t="s">
        <v>15</v>
      </c>
    </row>
    <row r="286" spans="1:6" x14ac:dyDescent="0.25">
      <c r="A286" s="18" t="s">
        <v>211</v>
      </c>
      <c r="B286" s="18" t="s">
        <v>212</v>
      </c>
      <c r="C286" s="18">
        <v>2019</v>
      </c>
      <c r="D286" s="18">
        <v>2015</v>
      </c>
      <c r="E286" s="18">
        <v>-549.4</v>
      </c>
      <c r="F286" s="18" t="s">
        <v>15</v>
      </c>
    </row>
    <row r="287" spans="1:6" x14ac:dyDescent="0.25">
      <c r="A287" s="18" t="s">
        <v>211</v>
      </c>
      <c r="B287" s="18" t="s">
        <v>212</v>
      </c>
      <c r="C287" s="18">
        <v>2019</v>
      </c>
      <c r="D287" s="18">
        <v>2016</v>
      </c>
      <c r="E287" s="18">
        <v>-529.29999999999995</v>
      </c>
      <c r="F287" s="18" t="s">
        <v>15</v>
      </c>
    </row>
    <row r="288" spans="1:6" x14ac:dyDescent="0.25">
      <c r="A288" s="18" t="s">
        <v>211</v>
      </c>
      <c r="B288" s="18" t="s">
        <v>212</v>
      </c>
      <c r="C288" s="18">
        <v>2019</v>
      </c>
      <c r="D288" s="18">
        <v>2017</v>
      </c>
      <c r="E288" s="18">
        <v>-517.79999999999995</v>
      </c>
      <c r="F288" s="18" t="s">
        <v>15</v>
      </c>
    </row>
    <row r="289" spans="1:6" x14ac:dyDescent="0.25">
      <c r="A289" s="18" t="s">
        <v>211</v>
      </c>
      <c r="B289" s="18" t="s">
        <v>212</v>
      </c>
      <c r="C289" s="18">
        <v>2020</v>
      </c>
      <c r="D289" s="18">
        <v>1990</v>
      </c>
      <c r="E289" s="18">
        <v>-610.1</v>
      </c>
      <c r="F289" s="18" t="s">
        <v>15</v>
      </c>
    </row>
    <row r="290" spans="1:6" x14ac:dyDescent="0.25">
      <c r="A290" s="18" t="s">
        <v>211</v>
      </c>
      <c r="B290" s="18" t="s">
        <v>212</v>
      </c>
      <c r="C290" s="18">
        <v>2020</v>
      </c>
      <c r="D290" s="18">
        <v>1991</v>
      </c>
      <c r="E290" s="18">
        <v>-611.1</v>
      </c>
      <c r="F290" s="18" t="s">
        <v>15</v>
      </c>
    </row>
    <row r="291" spans="1:6" x14ac:dyDescent="0.25">
      <c r="A291" s="18" t="s">
        <v>211</v>
      </c>
      <c r="B291" s="18" t="s">
        <v>212</v>
      </c>
      <c r="C291" s="18">
        <v>2020</v>
      </c>
      <c r="D291" s="18">
        <v>1992</v>
      </c>
      <c r="E291" s="18">
        <v>-607</v>
      </c>
      <c r="F291" s="18" t="s">
        <v>15</v>
      </c>
    </row>
    <row r="292" spans="1:6" x14ac:dyDescent="0.25">
      <c r="A292" s="18" t="s">
        <v>211</v>
      </c>
      <c r="B292" s="18" t="s">
        <v>212</v>
      </c>
      <c r="C292" s="18">
        <v>2020</v>
      </c>
      <c r="D292" s="18">
        <v>1993</v>
      </c>
      <c r="E292" s="18">
        <v>-606.70000000000005</v>
      </c>
      <c r="F292" s="18" t="s">
        <v>15</v>
      </c>
    </row>
    <row r="293" spans="1:6" x14ac:dyDescent="0.25">
      <c r="A293" s="18" t="s">
        <v>211</v>
      </c>
      <c r="B293" s="18" t="s">
        <v>212</v>
      </c>
      <c r="C293" s="18">
        <v>2020</v>
      </c>
      <c r="D293" s="18">
        <v>1994</v>
      </c>
      <c r="E293" s="18">
        <v>-605.1</v>
      </c>
      <c r="F293" s="18" t="s">
        <v>15</v>
      </c>
    </row>
    <row r="294" spans="1:6" x14ac:dyDescent="0.25">
      <c r="A294" s="18" t="s">
        <v>211</v>
      </c>
      <c r="B294" s="18" t="s">
        <v>212</v>
      </c>
      <c r="C294" s="18">
        <v>2020</v>
      </c>
      <c r="D294" s="18">
        <v>1995</v>
      </c>
      <c r="E294" s="18">
        <v>-598.70000000000005</v>
      </c>
      <c r="F294" s="18" t="s">
        <v>15</v>
      </c>
    </row>
    <row r="295" spans="1:6" x14ac:dyDescent="0.25">
      <c r="A295" s="18" t="s">
        <v>211</v>
      </c>
      <c r="B295" s="18" t="s">
        <v>212</v>
      </c>
      <c r="C295" s="18">
        <v>2020</v>
      </c>
      <c r="D295" s="18">
        <v>1996</v>
      </c>
      <c r="E295" s="18">
        <v>-597.29999999999995</v>
      </c>
      <c r="F295" s="18" t="s">
        <v>15</v>
      </c>
    </row>
    <row r="296" spans="1:6" x14ac:dyDescent="0.25">
      <c r="A296" s="18" t="s">
        <v>211</v>
      </c>
      <c r="B296" s="18" t="s">
        <v>212</v>
      </c>
      <c r="C296" s="18">
        <v>2020</v>
      </c>
      <c r="D296" s="18">
        <v>1997</v>
      </c>
      <c r="E296" s="18">
        <v>-590.4</v>
      </c>
      <c r="F296" s="18" t="s">
        <v>15</v>
      </c>
    </row>
    <row r="297" spans="1:6" x14ac:dyDescent="0.25">
      <c r="A297" s="18" t="s">
        <v>211</v>
      </c>
      <c r="B297" s="18" t="s">
        <v>212</v>
      </c>
      <c r="C297" s="18">
        <v>2020</v>
      </c>
      <c r="D297" s="18">
        <v>1998</v>
      </c>
      <c r="E297" s="18">
        <v>-581.79999999999995</v>
      </c>
      <c r="F297" s="18" t="s">
        <v>15</v>
      </c>
    </row>
    <row r="298" spans="1:6" x14ac:dyDescent="0.25">
      <c r="A298" s="18" t="s">
        <v>211</v>
      </c>
      <c r="B298" s="18" t="s">
        <v>212</v>
      </c>
      <c r="C298" s="18">
        <v>2020</v>
      </c>
      <c r="D298" s="18">
        <v>1999</v>
      </c>
      <c r="E298" s="18">
        <v>-574.70000000000005</v>
      </c>
      <c r="F298" s="18" t="s">
        <v>15</v>
      </c>
    </row>
    <row r="299" spans="1:6" x14ac:dyDescent="0.25">
      <c r="A299" s="18" t="s">
        <v>211</v>
      </c>
      <c r="B299" s="18" t="s">
        <v>212</v>
      </c>
      <c r="C299" s="18">
        <v>2020</v>
      </c>
      <c r="D299" s="18">
        <v>2000</v>
      </c>
      <c r="E299" s="18">
        <v>-572.1</v>
      </c>
      <c r="F299" s="18" t="s">
        <v>15</v>
      </c>
    </row>
    <row r="300" spans="1:6" x14ac:dyDescent="0.25">
      <c r="A300" s="18" t="s">
        <v>211</v>
      </c>
      <c r="B300" s="18" t="s">
        <v>212</v>
      </c>
      <c r="C300" s="18">
        <v>2020</v>
      </c>
      <c r="D300" s="18">
        <v>2001</v>
      </c>
      <c r="E300" s="18">
        <v>-543.29999999999995</v>
      </c>
      <c r="F300" s="18" t="s">
        <v>15</v>
      </c>
    </row>
    <row r="301" spans="1:6" x14ac:dyDescent="0.25">
      <c r="A301" s="18" t="s">
        <v>211</v>
      </c>
      <c r="B301" s="18" t="s">
        <v>212</v>
      </c>
      <c r="C301" s="18">
        <v>2020</v>
      </c>
      <c r="D301" s="18">
        <v>2002</v>
      </c>
      <c r="E301" s="18">
        <v>-560</v>
      </c>
      <c r="F301" s="18" t="s">
        <v>15</v>
      </c>
    </row>
    <row r="302" spans="1:6" x14ac:dyDescent="0.25">
      <c r="A302" s="18" t="s">
        <v>211</v>
      </c>
      <c r="B302" s="18" t="s">
        <v>212</v>
      </c>
      <c r="C302" s="18">
        <v>2020</v>
      </c>
      <c r="D302" s="18">
        <v>2003</v>
      </c>
      <c r="E302" s="18">
        <v>-464</v>
      </c>
      <c r="F302" s="18" t="s">
        <v>15</v>
      </c>
    </row>
    <row r="303" spans="1:6" x14ac:dyDescent="0.25">
      <c r="A303" s="18" t="s">
        <v>211</v>
      </c>
      <c r="B303" s="18" t="s">
        <v>212</v>
      </c>
      <c r="C303" s="18">
        <v>2020</v>
      </c>
      <c r="D303" s="18">
        <v>2004</v>
      </c>
      <c r="E303" s="18">
        <v>-513.6</v>
      </c>
      <c r="F303" s="18" t="s">
        <v>15</v>
      </c>
    </row>
    <row r="304" spans="1:6" x14ac:dyDescent="0.25">
      <c r="A304" s="18" t="s">
        <v>211</v>
      </c>
      <c r="B304" s="18" t="s">
        <v>212</v>
      </c>
      <c r="C304" s="18">
        <v>2020</v>
      </c>
      <c r="D304" s="18">
        <v>2005</v>
      </c>
      <c r="E304" s="18">
        <v>-572.6</v>
      </c>
      <c r="F304" s="18" t="s">
        <v>15</v>
      </c>
    </row>
    <row r="305" spans="1:6" x14ac:dyDescent="0.25">
      <c r="A305" s="18" t="s">
        <v>211</v>
      </c>
      <c r="B305" s="18" t="s">
        <v>212</v>
      </c>
      <c r="C305" s="18">
        <v>2020</v>
      </c>
      <c r="D305" s="18">
        <v>2006</v>
      </c>
      <c r="E305" s="18">
        <v>-570.20000000000005</v>
      </c>
      <c r="F305" s="18" t="s">
        <v>15</v>
      </c>
    </row>
    <row r="306" spans="1:6" x14ac:dyDescent="0.25">
      <c r="A306" s="18" t="s">
        <v>211</v>
      </c>
      <c r="B306" s="18" t="s">
        <v>212</v>
      </c>
      <c r="C306" s="18">
        <v>2020</v>
      </c>
      <c r="D306" s="18">
        <v>2007</v>
      </c>
      <c r="E306" s="18">
        <v>-576.29999999999995</v>
      </c>
      <c r="F306" s="18" t="s">
        <v>15</v>
      </c>
    </row>
    <row r="307" spans="1:6" x14ac:dyDescent="0.25">
      <c r="A307" s="18" t="s">
        <v>211</v>
      </c>
      <c r="B307" s="18" t="s">
        <v>212</v>
      </c>
      <c r="C307" s="18">
        <v>2020</v>
      </c>
      <c r="D307" s="18">
        <v>2008</v>
      </c>
      <c r="E307" s="18">
        <v>-548.20000000000005</v>
      </c>
      <c r="F307" s="18" t="s">
        <v>15</v>
      </c>
    </row>
    <row r="308" spans="1:6" x14ac:dyDescent="0.25">
      <c r="A308" s="18" t="s">
        <v>211</v>
      </c>
      <c r="B308" s="18" t="s">
        <v>212</v>
      </c>
      <c r="C308" s="18">
        <v>2020</v>
      </c>
      <c r="D308" s="18">
        <v>2009</v>
      </c>
      <c r="E308" s="18">
        <v>-577.4</v>
      </c>
      <c r="F308" s="18" t="s">
        <v>15</v>
      </c>
    </row>
    <row r="309" spans="1:6" x14ac:dyDescent="0.25">
      <c r="A309" s="18" t="s">
        <v>211</v>
      </c>
      <c r="B309" s="18" t="s">
        <v>212</v>
      </c>
      <c r="C309" s="18">
        <v>2020</v>
      </c>
      <c r="D309" s="18">
        <v>2010</v>
      </c>
      <c r="E309" s="18">
        <v>-556.20000000000005</v>
      </c>
      <c r="F309" s="18" t="s">
        <v>15</v>
      </c>
    </row>
    <row r="310" spans="1:6" x14ac:dyDescent="0.25">
      <c r="A310" s="18" t="s">
        <v>211</v>
      </c>
      <c r="B310" s="18" t="s">
        <v>212</v>
      </c>
      <c r="C310" s="18">
        <v>2020</v>
      </c>
      <c r="D310" s="18">
        <v>2011</v>
      </c>
      <c r="E310" s="18">
        <v>-583.20000000000005</v>
      </c>
      <c r="F310" s="18" t="s">
        <v>15</v>
      </c>
    </row>
    <row r="311" spans="1:6" x14ac:dyDescent="0.25">
      <c r="A311" s="18" t="s">
        <v>211</v>
      </c>
      <c r="B311" s="18" t="s">
        <v>212</v>
      </c>
      <c r="C311" s="18">
        <v>2020</v>
      </c>
      <c r="D311" s="18">
        <v>2012</v>
      </c>
      <c r="E311" s="18">
        <v>-568.5</v>
      </c>
      <c r="F311" s="18" t="s">
        <v>15</v>
      </c>
    </row>
    <row r="312" spans="1:6" x14ac:dyDescent="0.25">
      <c r="A312" s="18" t="s">
        <v>211</v>
      </c>
      <c r="B312" s="18" t="s">
        <v>212</v>
      </c>
      <c r="C312" s="18">
        <v>2020</v>
      </c>
      <c r="D312" s="18">
        <v>2013</v>
      </c>
      <c r="E312" s="18">
        <v>-573.79999999999995</v>
      </c>
      <c r="F312" s="18" t="s">
        <v>15</v>
      </c>
    </row>
    <row r="313" spans="1:6" x14ac:dyDescent="0.25">
      <c r="A313" s="18" t="s">
        <v>211</v>
      </c>
      <c r="B313" s="18" t="s">
        <v>212</v>
      </c>
      <c r="C313" s="18">
        <v>2020</v>
      </c>
      <c r="D313" s="18">
        <v>2014</v>
      </c>
      <c r="E313" s="18">
        <v>-532.79999999999995</v>
      </c>
      <c r="F313" s="18" t="s">
        <v>15</v>
      </c>
    </row>
    <row r="314" spans="1:6" x14ac:dyDescent="0.25">
      <c r="A314" s="18" t="s">
        <v>211</v>
      </c>
      <c r="B314" s="18" t="s">
        <v>212</v>
      </c>
      <c r="C314" s="18">
        <v>2020</v>
      </c>
      <c r="D314" s="18">
        <v>2015</v>
      </c>
      <c r="E314" s="18">
        <v>-587.4</v>
      </c>
      <c r="F314" s="18" t="s">
        <v>15</v>
      </c>
    </row>
    <row r="315" spans="1:6" x14ac:dyDescent="0.25">
      <c r="A315" s="18" t="s">
        <v>211</v>
      </c>
      <c r="B315" s="18" t="s">
        <v>212</v>
      </c>
      <c r="C315" s="18">
        <v>2020</v>
      </c>
      <c r="D315" s="18">
        <v>2016</v>
      </c>
      <c r="E315" s="18">
        <v>-565.5</v>
      </c>
      <c r="F315" s="18" t="s">
        <v>15</v>
      </c>
    </row>
    <row r="316" spans="1:6" x14ac:dyDescent="0.25">
      <c r="A316" s="18" t="s">
        <v>211</v>
      </c>
      <c r="B316" s="18" t="s">
        <v>212</v>
      </c>
      <c r="C316" s="18">
        <v>2020</v>
      </c>
      <c r="D316" s="18">
        <v>2017</v>
      </c>
      <c r="E316" s="18">
        <v>-552</v>
      </c>
      <c r="F316" s="18" t="s">
        <v>15</v>
      </c>
    </row>
    <row r="317" spans="1:6" x14ac:dyDescent="0.25">
      <c r="A317" s="18" t="s">
        <v>211</v>
      </c>
      <c r="B317" s="18" t="s">
        <v>212</v>
      </c>
      <c r="C317" s="18">
        <v>2020</v>
      </c>
      <c r="D317" s="18">
        <v>2018</v>
      </c>
      <c r="E317" s="18">
        <v>-564.5</v>
      </c>
      <c r="F317" s="18" t="s">
        <v>15</v>
      </c>
    </row>
    <row r="318" spans="1:6" x14ac:dyDescent="0.25">
      <c r="A318" s="18" t="s">
        <v>211</v>
      </c>
      <c r="B318" s="18" t="s">
        <v>212</v>
      </c>
      <c r="C318" s="18">
        <v>2021</v>
      </c>
      <c r="D318" s="18">
        <v>1990</v>
      </c>
      <c r="E318" s="18">
        <v>-663.8</v>
      </c>
      <c r="F318" s="18" t="s">
        <v>15</v>
      </c>
    </row>
    <row r="319" spans="1:6" x14ac:dyDescent="0.25">
      <c r="A319" s="18" t="s">
        <v>211</v>
      </c>
      <c r="B319" s="18" t="s">
        <v>212</v>
      </c>
      <c r="C319" s="18">
        <v>2021</v>
      </c>
      <c r="D319" s="18">
        <v>1991</v>
      </c>
      <c r="E319" s="18">
        <v>-657.7</v>
      </c>
      <c r="F319" s="18" t="s">
        <v>15</v>
      </c>
    </row>
    <row r="320" spans="1:6" x14ac:dyDescent="0.25">
      <c r="A320" s="18" t="s">
        <v>211</v>
      </c>
      <c r="B320" s="18" t="s">
        <v>212</v>
      </c>
      <c r="C320" s="18">
        <v>2021</v>
      </c>
      <c r="D320" s="18">
        <v>1992</v>
      </c>
      <c r="E320" s="18">
        <v>-657.1</v>
      </c>
      <c r="F320" s="18" t="s">
        <v>15</v>
      </c>
    </row>
    <row r="321" spans="1:6" x14ac:dyDescent="0.25">
      <c r="A321" s="18" t="s">
        <v>211</v>
      </c>
      <c r="B321" s="18" t="s">
        <v>212</v>
      </c>
      <c r="C321" s="18">
        <v>2021</v>
      </c>
      <c r="D321" s="18">
        <v>1993</v>
      </c>
      <c r="E321" s="18">
        <v>-652</v>
      </c>
      <c r="F321" s="18" t="s">
        <v>15</v>
      </c>
    </row>
    <row r="322" spans="1:6" x14ac:dyDescent="0.25">
      <c r="A322" s="18" t="s">
        <v>211</v>
      </c>
      <c r="B322" s="18" t="s">
        <v>212</v>
      </c>
      <c r="C322" s="18">
        <v>2021</v>
      </c>
      <c r="D322" s="18">
        <v>1994</v>
      </c>
      <c r="E322" s="18">
        <v>-650.6</v>
      </c>
      <c r="F322" s="18" t="s">
        <v>15</v>
      </c>
    </row>
    <row r="323" spans="1:6" x14ac:dyDescent="0.25">
      <c r="A323" s="18" t="s">
        <v>211</v>
      </c>
      <c r="B323" s="18" t="s">
        <v>212</v>
      </c>
      <c r="C323" s="18">
        <v>2021</v>
      </c>
      <c r="D323" s="18">
        <v>1995</v>
      </c>
      <c r="E323" s="18">
        <v>-647.1</v>
      </c>
      <c r="F323" s="18" t="s">
        <v>15</v>
      </c>
    </row>
    <row r="324" spans="1:6" x14ac:dyDescent="0.25">
      <c r="A324" s="18" t="s">
        <v>211</v>
      </c>
      <c r="B324" s="18" t="s">
        <v>212</v>
      </c>
      <c r="C324" s="18">
        <v>2021</v>
      </c>
      <c r="D324" s="18">
        <v>1996</v>
      </c>
      <c r="E324" s="18">
        <v>-639</v>
      </c>
      <c r="F324" s="18" t="s">
        <v>15</v>
      </c>
    </row>
    <row r="325" spans="1:6" x14ac:dyDescent="0.25">
      <c r="A325" s="18" t="s">
        <v>211</v>
      </c>
      <c r="B325" s="18" t="s">
        <v>212</v>
      </c>
      <c r="C325" s="18">
        <v>2021</v>
      </c>
      <c r="D325" s="18">
        <v>1997</v>
      </c>
      <c r="E325" s="18">
        <v>-640.79999999999995</v>
      </c>
      <c r="F325" s="18" t="s">
        <v>15</v>
      </c>
    </row>
    <row r="326" spans="1:6" x14ac:dyDescent="0.25">
      <c r="A326" s="18" t="s">
        <v>211</v>
      </c>
      <c r="B326" s="18" t="s">
        <v>212</v>
      </c>
      <c r="C326" s="18">
        <v>2021</v>
      </c>
      <c r="D326" s="18">
        <v>1998</v>
      </c>
      <c r="E326" s="18">
        <v>-636.9</v>
      </c>
      <c r="F326" s="18" t="s">
        <v>15</v>
      </c>
    </row>
    <row r="327" spans="1:6" x14ac:dyDescent="0.25">
      <c r="A327" s="18" t="s">
        <v>211</v>
      </c>
      <c r="B327" s="18" t="s">
        <v>212</v>
      </c>
      <c r="C327" s="18">
        <v>2021</v>
      </c>
      <c r="D327" s="18">
        <v>1999</v>
      </c>
      <c r="E327" s="18">
        <v>-630.20000000000005</v>
      </c>
      <c r="F327" s="18" t="s">
        <v>15</v>
      </c>
    </row>
    <row r="328" spans="1:6" x14ac:dyDescent="0.25">
      <c r="A328" s="18" t="s">
        <v>211</v>
      </c>
      <c r="B328" s="18" t="s">
        <v>212</v>
      </c>
      <c r="C328" s="18">
        <v>2021</v>
      </c>
      <c r="D328" s="18">
        <v>2000</v>
      </c>
      <c r="E328" s="18">
        <v>-624.5</v>
      </c>
      <c r="F328" s="18" t="s">
        <v>15</v>
      </c>
    </row>
    <row r="329" spans="1:6" x14ac:dyDescent="0.25">
      <c r="A329" s="18" t="s">
        <v>211</v>
      </c>
      <c r="B329" s="18" t="s">
        <v>212</v>
      </c>
      <c r="C329" s="18">
        <v>2021</v>
      </c>
      <c r="D329" s="18">
        <v>2001</v>
      </c>
      <c r="E329" s="18">
        <v>-622.1</v>
      </c>
      <c r="F329" s="18" t="s">
        <v>15</v>
      </c>
    </row>
    <row r="330" spans="1:6" x14ac:dyDescent="0.25">
      <c r="A330" s="18" t="s">
        <v>211</v>
      </c>
      <c r="B330" s="18" t="s">
        <v>212</v>
      </c>
      <c r="C330" s="18">
        <v>2021</v>
      </c>
      <c r="D330" s="18">
        <v>2002</v>
      </c>
      <c r="E330" s="18">
        <v>-595.70000000000005</v>
      </c>
      <c r="F330" s="18" t="s">
        <v>15</v>
      </c>
    </row>
    <row r="331" spans="1:6" x14ac:dyDescent="0.25">
      <c r="A331" s="18" t="s">
        <v>211</v>
      </c>
      <c r="B331" s="18" t="s">
        <v>212</v>
      </c>
      <c r="C331" s="18">
        <v>2021</v>
      </c>
      <c r="D331" s="18">
        <v>2003</v>
      </c>
      <c r="E331" s="18">
        <v>-608.20000000000005</v>
      </c>
      <c r="F331" s="18" t="s">
        <v>15</v>
      </c>
    </row>
    <row r="332" spans="1:6" x14ac:dyDescent="0.25">
      <c r="A332" s="18" t="s">
        <v>211</v>
      </c>
      <c r="B332" s="18" t="s">
        <v>212</v>
      </c>
      <c r="C332" s="18">
        <v>2021</v>
      </c>
      <c r="D332" s="18">
        <v>2004</v>
      </c>
      <c r="E332" s="18">
        <v>-509.1</v>
      </c>
      <c r="F332" s="18" t="s">
        <v>15</v>
      </c>
    </row>
    <row r="333" spans="1:6" x14ac:dyDescent="0.25">
      <c r="A333" s="18" t="s">
        <v>211</v>
      </c>
      <c r="B333" s="18" t="s">
        <v>212</v>
      </c>
      <c r="C333" s="18">
        <v>2021</v>
      </c>
      <c r="D333" s="18">
        <v>2005</v>
      </c>
      <c r="E333" s="18">
        <v>-555.5</v>
      </c>
      <c r="F333" s="18" t="s">
        <v>15</v>
      </c>
    </row>
    <row r="334" spans="1:6" x14ac:dyDescent="0.25">
      <c r="A334" s="18" t="s">
        <v>211</v>
      </c>
      <c r="B334" s="18" t="s">
        <v>212</v>
      </c>
      <c r="C334" s="18">
        <v>2021</v>
      </c>
      <c r="D334" s="18">
        <v>2006</v>
      </c>
      <c r="E334" s="18">
        <v>-613.29999999999995</v>
      </c>
      <c r="F334" s="18" t="s">
        <v>15</v>
      </c>
    </row>
    <row r="335" spans="1:6" x14ac:dyDescent="0.25">
      <c r="A335" s="18" t="s">
        <v>211</v>
      </c>
      <c r="B335" s="18" t="s">
        <v>212</v>
      </c>
      <c r="C335" s="18">
        <v>2021</v>
      </c>
      <c r="D335" s="18">
        <v>2007</v>
      </c>
      <c r="E335" s="18">
        <v>-609.6</v>
      </c>
      <c r="F335" s="18" t="s">
        <v>15</v>
      </c>
    </row>
    <row r="336" spans="1:6" x14ac:dyDescent="0.25">
      <c r="A336" s="18" t="s">
        <v>211</v>
      </c>
      <c r="B336" s="18" t="s">
        <v>212</v>
      </c>
      <c r="C336" s="18">
        <v>2021</v>
      </c>
      <c r="D336" s="18">
        <v>2008</v>
      </c>
      <c r="E336" s="18">
        <v>-614.6</v>
      </c>
      <c r="F336" s="18" t="s">
        <v>15</v>
      </c>
    </row>
    <row r="337" spans="1:6" x14ac:dyDescent="0.25">
      <c r="A337" s="18" t="s">
        <v>211</v>
      </c>
      <c r="B337" s="18" t="s">
        <v>212</v>
      </c>
      <c r="C337" s="18">
        <v>2021</v>
      </c>
      <c r="D337" s="18">
        <v>2009</v>
      </c>
      <c r="E337" s="18">
        <v>-584.79999999999995</v>
      </c>
      <c r="F337" s="18" t="s">
        <v>15</v>
      </c>
    </row>
    <row r="338" spans="1:6" x14ac:dyDescent="0.25">
      <c r="A338" s="18" t="s">
        <v>211</v>
      </c>
      <c r="B338" s="18" t="s">
        <v>212</v>
      </c>
      <c r="C338" s="18">
        <v>2021</v>
      </c>
      <c r="D338" s="18">
        <v>2010</v>
      </c>
      <c r="E338" s="18">
        <v>-611.79999999999995</v>
      </c>
      <c r="F338" s="18" t="s">
        <v>15</v>
      </c>
    </row>
    <row r="339" spans="1:6" x14ac:dyDescent="0.25">
      <c r="A339" s="18" t="s">
        <v>211</v>
      </c>
      <c r="B339" s="18" t="s">
        <v>212</v>
      </c>
      <c r="C339" s="18">
        <v>2021</v>
      </c>
      <c r="D339" s="18">
        <v>2011</v>
      </c>
      <c r="E339" s="18">
        <v>-597.29999999999995</v>
      </c>
      <c r="F339" s="18" t="s">
        <v>15</v>
      </c>
    </row>
    <row r="340" spans="1:6" x14ac:dyDescent="0.25">
      <c r="A340" s="18" t="s">
        <v>211</v>
      </c>
      <c r="B340" s="18" t="s">
        <v>212</v>
      </c>
      <c r="C340" s="18">
        <v>2021</v>
      </c>
      <c r="D340" s="18">
        <v>2012</v>
      </c>
      <c r="E340" s="18">
        <v>-600.1</v>
      </c>
      <c r="F340" s="18" t="s">
        <v>15</v>
      </c>
    </row>
    <row r="341" spans="1:6" x14ac:dyDescent="0.25">
      <c r="A341" s="18" t="s">
        <v>211</v>
      </c>
      <c r="B341" s="18" t="s">
        <v>212</v>
      </c>
      <c r="C341" s="18">
        <v>2021</v>
      </c>
      <c r="D341" s="18">
        <v>2013</v>
      </c>
      <c r="E341" s="18">
        <v>-590.9</v>
      </c>
      <c r="F341" s="18" t="s">
        <v>15</v>
      </c>
    </row>
    <row r="342" spans="1:6" x14ac:dyDescent="0.25">
      <c r="A342" s="18" t="s">
        <v>211</v>
      </c>
      <c r="B342" s="18" t="s">
        <v>212</v>
      </c>
      <c r="C342" s="18">
        <v>2021</v>
      </c>
      <c r="D342" s="18">
        <v>2014</v>
      </c>
      <c r="E342" s="18">
        <v>-614.29999999999995</v>
      </c>
      <c r="F342" s="18" t="s">
        <v>15</v>
      </c>
    </row>
    <row r="343" spans="1:6" x14ac:dyDescent="0.25">
      <c r="A343" s="18" t="s">
        <v>211</v>
      </c>
      <c r="B343" s="18" t="s">
        <v>212</v>
      </c>
      <c r="C343" s="18">
        <v>2021</v>
      </c>
      <c r="D343" s="18">
        <v>2015</v>
      </c>
      <c r="E343" s="18">
        <v>-582.70000000000005</v>
      </c>
      <c r="F343" s="18" t="s">
        <v>15</v>
      </c>
    </row>
    <row r="344" spans="1:6" x14ac:dyDescent="0.25">
      <c r="A344" s="18" t="s">
        <v>211</v>
      </c>
      <c r="B344" s="18" t="s">
        <v>212</v>
      </c>
      <c r="C344" s="18">
        <v>2021</v>
      </c>
      <c r="D344" s="18">
        <v>2016</v>
      </c>
      <c r="E344" s="18">
        <v>-629.5</v>
      </c>
      <c r="F344" s="18" t="s">
        <v>15</v>
      </c>
    </row>
    <row r="345" spans="1:6" x14ac:dyDescent="0.25">
      <c r="A345" s="18" t="s">
        <v>211</v>
      </c>
      <c r="B345" s="18" t="s">
        <v>212</v>
      </c>
      <c r="C345" s="18">
        <v>2021</v>
      </c>
      <c r="D345" s="18">
        <v>2017</v>
      </c>
      <c r="E345" s="18">
        <v>-564</v>
      </c>
      <c r="F345" s="18" t="s">
        <v>15</v>
      </c>
    </row>
    <row r="346" spans="1:6" x14ac:dyDescent="0.25">
      <c r="A346" s="18" t="s">
        <v>211</v>
      </c>
      <c r="B346" s="18" t="s">
        <v>212</v>
      </c>
      <c r="C346" s="18">
        <v>2021</v>
      </c>
      <c r="D346" s="18">
        <v>2018</v>
      </c>
      <c r="E346" s="18">
        <v>-599.79999999999995</v>
      </c>
      <c r="F346" s="18" t="s">
        <v>15</v>
      </c>
    </row>
    <row r="347" spans="1:6" x14ac:dyDescent="0.25">
      <c r="A347" s="18" t="s">
        <v>211</v>
      </c>
      <c r="B347" s="18" t="s">
        <v>212</v>
      </c>
      <c r="C347" s="18">
        <v>2021</v>
      </c>
      <c r="D347" s="18">
        <v>2019</v>
      </c>
      <c r="E347" s="18">
        <v>-583.29999999999995</v>
      </c>
      <c r="F347" s="18" t="s">
        <v>15</v>
      </c>
    </row>
    <row r="348" spans="1:6" x14ac:dyDescent="0.25">
      <c r="A348" s="18" t="s">
        <v>211</v>
      </c>
      <c r="B348" s="18" t="s">
        <v>212</v>
      </c>
      <c r="C348" s="18">
        <v>2022</v>
      </c>
      <c r="D348" s="18">
        <v>1990</v>
      </c>
      <c r="E348" s="18">
        <v>-650.20000000000005</v>
      </c>
      <c r="F348" s="18" t="s">
        <v>15</v>
      </c>
    </row>
    <row r="349" spans="1:6" x14ac:dyDescent="0.25">
      <c r="A349" s="18" t="s">
        <v>211</v>
      </c>
      <c r="B349" s="18" t="s">
        <v>212</v>
      </c>
      <c r="C349" s="18">
        <v>2022</v>
      </c>
      <c r="D349" s="18">
        <v>1991</v>
      </c>
      <c r="E349" s="18">
        <v>-654.20000000000005</v>
      </c>
      <c r="F349" s="18" t="s">
        <v>15</v>
      </c>
    </row>
    <row r="350" spans="1:6" x14ac:dyDescent="0.25">
      <c r="A350" s="18" t="s">
        <v>211</v>
      </c>
      <c r="B350" s="18" t="s">
        <v>212</v>
      </c>
      <c r="C350" s="18">
        <v>2022</v>
      </c>
      <c r="D350" s="18">
        <v>1992</v>
      </c>
      <c r="E350" s="18">
        <v>-657.1</v>
      </c>
      <c r="F350" s="18" t="s">
        <v>15</v>
      </c>
    </row>
    <row r="351" spans="1:6" x14ac:dyDescent="0.25">
      <c r="A351" s="18" t="s">
        <v>211</v>
      </c>
      <c r="B351" s="18" t="s">
        <v>212</v>
      </c>
      <c r="C351" s="18">
        <v>2022</v>
      </c>
      <c r="D351" s="18">
        <v>1993</v>
      </c>
      <c r="E351" s="18">
        <v>-652.4</v>
      </c>
      <c r="F351" s="18" t="s">
        <v>15</v>
      </c>
    </row>
    <row r="352" spans="1:6" x14ac:dyDescent="0.25">
      <c r="A352" s="18" t="s">
        <v>211</v>
      </c>
      <c r="B352" s="18" t="s">
        <v>212</v>
      </c>
      <c r="C352" s="18">
        <v>2022</v>
      </c>
      <c r="D352" s="18">
        <v>1994</v>
      </c>
      <c r="E352" s="18">
        <v>-649.9</v>
      </c>
      <c r="F352" s="18" t="s">
        <v>15</v>
      </c>
    </row>
    <row r="353" spans="1:6" x14ac:dyDescent="0.25">
      <c r="A353" s="18" t="s">
        <v>211</v>
      </c>
      <c r="B353" s="18" t="s">
        <v>212</v>
      </c>
      <c r="C353" s="18">
        <v>2022</v>
      </c>
      <c r="D353" s="18">
        <v>1995</v>
      </c>
      <c r="E353" s="18">
        <v>-646</v>
      </c>
      <c r="F353" s="18" t="s">
        <v>15</v>
      </c>
    </row>
    <row r="354" spans="1:6" x14ac:dyDescent="0.25">
      <c r="A354" s="18" t="s">
        <v>211</v>
      </c>
      <c r="B354" s="18" t="s">
        <v>212</v>
      </c>
      <c r="C354" s="18">
        <v>2022</v>
      </c>
      <c r="D354" s="18">
        <v>1996</v>
      </c>
      <c r="E354" s="18">
        <v>-643.5</v>
      </c>
      <c r="F354" s="18" t="s">
        <v>15</v>
      </c>
    </row>
    <row r="355" spans="1:6" x14ac:dyDescent="0.25">
      <c r="A355" s="18" t="s">
        <v>211</v>
      </c>
      <c r="B355" s="18" t="s">
        <v>212</v>
      </c>
      <c r="C355" s="18">
        <v>2022</v>
      </c>
      <c r="D355" s="18">
        <v>1997</v>
      </c>
      <c r="E355" s="18">
        <v>-640.4</v>
      </c>
      <c r="F355" s="18" t="s">
        <v>15</v>
      </c>
    </row>
    <row r="356" spans="1:6" x14ac:dyDescent="0.25">
      <c r="A356" s="18" t="s">
        <v>211</v>
      </c>
      <c r="B356" s="18" t="s">
        <v>212</v>
      </c>
      <c r="C356" s="18">
        <v>2022</v>
      </c>
      <c r="D356" s="18">
        <v>1998</v>
      </c>
      <c r="E356" s="18">
        <v>-630.79999999999995</v>
      </c>
      <c r="F356" s="18" t="s">
        <v>15</v>
      </c>
    </row>
    <row r="357" spans="1:6" x14ac:dyDescent="0.25">
      <c r="A357" s="18" t="s">
        <v>211</v>
      </c>
      <c r="B357" s="18" t="s">
        <v>212</v>
      </c>
      <c r="C357" s="18">
        <v>2022</v>
      </c>
      <c r="D357" s="18">
        <v>1999</v>
      </c>
      <c r="E357" s="18">
        <v>-625.1</v>
      </c>
      <c r="F357" s="18" t="s">
        <v>15</v>
      </c>
    </row>
    <row r="358" spans="1:6" x14ac:dyDescent="0.25">
      <c r="A358" s="18" t="s">
        <v>211</v>
      </c>
      <c r="B358" s="18" t="s">
        <v>212</v>
      </c>
      <c r="C358" s="18">
        <v>2022</v>
      </c>
      <c r="D358" s="18">
        <v>2000</v>
      </c>
      <c r="E358" s="18">
        <v>-622.70000000000005</v>
      </c>
      <c r="F358" s="18" t="s">
        <v>15</v>
      </c>
    </row>
    <row r="359" spans="1:6" x14ac:dyDescent="0.25">
      <c r="A359" s="18" t="s">
        <v>211</v>
      </c>
      <c r="B359" s="18" t="s">
        <v>212</v>
      </c>
      <c r="C359" s="18">
        <v>2022</v>
      </c>
      <c r="D359" s="18">
        <v>2001</v>
      </c>
      <c r="E359" s="18">
        <v>-621</v>
      </c>
      <c r="F359" s="18" t="s">
        <v>15</v>
      </c>
    </row>
    <row r="360" spans="1:6" x14ac:dyDescent="0.25">
      <c r="A360" s="18" t="s">
        <v>211</v>
      </c>
      <c r="B360" s="18" t="s">
        <v>212</v>
      </c>
      <c r="C360" s="18">
        <v>2022</v>
      </c>
      <c r="D360" s="18">
        <v>2002</v>
      </c>
      <c r="E360" s="18">
        <v>-588.79999999999995</v>
      </c>
      <c r="F360" s="18" t="s">
        <v>15</v>
      </c>
    </row>
    <row r="361" spans="1:6" x14ac:dyDescent="0.25">
      <c r="A361" s="18" t="s">
        <v>211</v>
      </c>
      <c r="B361" s="18" t="s">
        <v>212</v>
      </c>
      <c r="C361" s="18">
        <v>2022</v>
      </c>
      <c r="D361" s="18">
        <v>2003</v>
      </c>
      <c r="E361" s="18">
        <v>-610.4</v>
      </c>
      <c r="F361" s="18" t="s">
        <v>15</v>
      </c>
    </row>
    <row r="362" spans="1:6" x14ac:dyDescent="0.25">
      <c r="A362" s="18" t="s">
        <v>211</v>
      </c>
      <c r="B362" s="18" t="s">
        <v>212</v>
      </c>
      <c r="C362" s="18">
        <v>2022</v>
      </c>
      <c r="D362" s="18">
        <v>2004</v>
      </c>
      <c r="E362" s="18">
        <v>-529.1</v>
      </c>
      <c r="F362" s="18" t="s">
        <v>15</v>
      </c>
    </row>
    <row r="363" spans="1:6" x14ac:dyDescent="0.25">
      <c r="A363" s="18" t="s">
        <v>211</v>
      </c>
      <c r="B363" s="18" t="s">
        <v>212</v>
      </c>
      <c r="C363" s="18">
        <v>2022</v>
      </c>
      <c r="D363" s="18">
        <v>2005</v>
      </c>
      <c r="E363" s="18">
        <v>-581.20000000000005</v>
      </c>
      <c r="F363" s="18" t="s">
        <v>15</v>
      </c>
    </row>
    <row r="364" spans="1:6" x14ac:dyDescent="0.25">
      <c r="A364" s="18" t="s">
        <v>211</v>
      </c>
      <c r="B364" s="18" t="s">
        <v>212</v>
      </c>
      <c r="C364" s="18">
        <v>2022</v>
      </c>
      <c r="D364" s="18">
        <v>2006</v>
      </c>
      <c r="E364" s="18">
        <v>-607.79999999999995</v>
      </c>
      <c r="F364" s="18" t="s">
        <v>15</v>
      </c>
    </row>
    <row r="365" spans="1:6" x14ac:dyDescent="0.25">
      <c r="A365" s="18" t="s">
        <v>211</v>
      </c>
      <c r="B365" s="18" t="s">
        <v>212</v>
      </c>
      <c r="C365" s="18">
        <v>2022</v>
      </c>
      <c r="D365" s="18">
        <v>2007</v>
      </c>
      <c r="E365" s="18">
        <v>-606</v>
      </c>
      <c r="F365" s="18" t="s">
        <v>15</v>
      </c>
    </row>
    <row r="366" spans="1:6" x14ac:dyDescent="0.25">
      <c r="A366" s="18" t="s">
        <v>211</v>
      </c>
      <c r="B366" s="18" t="s">
        <v>212</v>
      </c>
      <c r="C366" s="18">
        <v>2022</v>
      </c>
      <c r="D366" s="18">
        <v>2008</v>
      </c>
      <c r="E366" s="18">
        <v>-612.5</v>
      </c>
      <c r="F366" s="18" t="s">
        <v>15</v>
      </c>
    </row>
    <row r="367" spans="1:6" x14ac:dyDescent="0.25">
      <c r="A367" s="18" t="s">
        <v>211</v>
      </c>
      <c r="B367" s="18" t="s">
        <v>212</v>
      </c>
      <c r="C367" s="18">
        <v>2022</v>
      </c>
      <c r="D367" s="18">
        <v>2009</v>
      </c>
      <c r="E367" s="18">
        <v>-584.70000000000005</v>
      </c>
      <c r="F367" s="18" t="s">
        <v>15</v>
      </c>
    </row>
    <row r="368" spans="1:6" x14ac:dyDescent="0.25">
      <c r="A368" s="18" t="s">
        <v>211</v>
      </c>
      <c r="B368" s="18" t="s">
        <v>212</v>
      </c>
      <c r="C368" s="18">
        <v>2022</v>
      </c>
      <c r="D368" s="18">
        <v>2010</v>
      </c>
      <c r="E368" s="18">
        <v>-606.70000000000005</v>
      </c>
      <c r="F368" s="18" t="s">
        <v>15</v>
      </c>
    </row>
    <row r="369" spans="1:6" x14ac:dyDescent="0.25">
      <c r="A369" s="18" t="s">
        <v>211</v>
      </c>
      <c r="B369" s="18" t="s">
        <v>212</v>
      </c>
      <c r="C369" s="18">
        <v>2022</v>
      </c>
      <c r="D369" s="18">
        <v>2011</v>
      </c>
      <c r="E369" s="18">
        <v>-619.5</v>
      </c>
      <c r="F369" s="18" t="s">
        <v>15</v>
      </c>
    </row>
    <row r="370" spans="1:6" x14ac:dyDescent="0.25">
      <c r="A370" s="18" t="s">
        <v>211</v>
      </c>
      <c r="B370" s="18" t="s">
        <v>212</v>
      </c>
      <c r="C370" s="18">
        <v>2022</v>
      </c>
      <c r="D370" s="18">
        <v>2012</v>
      </c>
      <c r="E370" s="18">
        <v>-608</v>
      </c>
      <c r="F370" s="18" t="s">
        <v>15</v>
      </c>
    </row>
    <row r="371" spans="1:6" x14ac:dyDescent="0.25">
      <c r="A371" s="18" t="s">
        <v>211</v>
      </c>
      <c r="B371" s="18" t="s">
        <v>212</v>
      </c>
      <c r="C371" s="18">
        <v>2022</v>
      </c>
      <c r="D371" s="18">
        <v>2013</v>
      </c>
      <c r="E371" s="18">
        <v>-594.5</v>
      </c>
      <c r="F371" s="18" t="s">
        <v>15</v>
      </c>
    </row>
    <row r="372" spans="1:6" x14ac:dyDescent="0.25">
      <c r="A372" s="18" t="s">
        <v>211</v>
      </c>
      <c r="B372" s="18" t="s">
        <v>212</v>
      </c>
      <c r="C372" s="18">
        <v>2022</v>
      </c>
      <c r="D372" s="18">
        <v>2014</v>
      </c>
      <c r="E372" s="18">
        <v>-612.70000000000005</v>
      </c>
      <c r="F372" s="18" t="s">
        <v>15</v>
      </c>
    </row>
    <row r="373" spans="1:6" x14ac:dyDescent="0.25">
      <c r="A373" s="18" t="s">
        <v>211</v>
      </c>
      <c r="B373" s="18" t="s">
        <v>212</v>
      </c>
      <c r="C373" s="18">
        <v>2022</v>
      </c>
      <c r="D373" s="18">
        <v>2015</v>
      </c>
      <c r="E373" s="18">
        <v>-536.9</v>
      </c>
      <c r="F373" s="18" t="s">
        <v>15</v>
      </c>
    </row>
    <row r="374" spans="1:6" x14ac:dyDescent="0.25">
      <c r="A374" s="18" t="s">
        <v>211</v>
      </c>
      <c r="B374" s="18" t="s">
        <v>212</v>
      </c>
      <c r="C374" s="18">
        <v>2022</v>
      </c>
      <c r="D374" s="18">
        <v>2016</v>
      </c>
      <c r="E374" s="18">
        <v>-630.4</v>
      </c>
      <c r="F374" s="18" t="s">
        <v>15</v>
      </c>
    </row>
    <row r="375" spans="1:6" x14ac:dyDescent="0.25">
      <c r="A375" s="18" t="s">
        <v>211</v>
      </c>
      <c r="B375" s="18" t="s">
        <v>212</v>
      </c>
      <c r="C375" s="18">
        <v>2022</v>
      </c>
      <c r="D375" s="18">
        <v>2017</v>
      </c>
      <c r="E375" s="18">
        <v>-588.1</v>
      </c>
      <c r="F375" s="18" t="s">
        <v>15</v>
      </c>
    </row>
    <row r="376" spans="1:6" x14ac:dyDescent="0.25">
      <c r="A376" s="18" t="s">
        <v>211</v>
      </c>
      <c r="B376" s="18" t="s">
        <v>212</v>
      </c>
      <c r="C376" s="18">
        <v>2022</v>
      </c>
      <c r="D376" s="18">
        <v>2018</v>
      </c>
      <c r="E376" s="18">
        <v>-583</v>
      </c>
      <c r="F376" s="18" t="s">
        <v>15</v>
      </c>
    </row>
    <row r="377" spans="1:6" x14ac:dyDescent="0.25">
      <c r="A377" s="18" t="s">
        <v>211</v>
      </c>
      <c r="B377" s="18" t="s">
        <v>212</v>
      </c>
      <c r="C377" s="18">
        <v>2022</v>
      </c>
      <c r="D377" s="18">
        <v>2019</v>
      </c>
      <c r="E377" s="18">
        <v>-546</v>
      </c>
      <c r="F377" s="18" t="s">
        <v>15</v>
      </c>
    </row>
    <row r="378" spans="1:6" x14ac:dyDescent="0.25">
      <c r="A378" s="18" t="s">
        <v>211</v>
      </c>
      <c r="B378" s="18" t="s">
        <v>212</v>
      </c>
      <c r="C378" s="18">
        <v>2022</v>
      </c>
      <c r="D378" s="18">
        <v>2020</v>
      </c>
      <c r="E378" s="18">
        <v>-584.4</v>
      </c>
      <c r="F378" s="18" t="s">
        <v>15</v>
      </c>
    </row>
    <row r="379" spans="1:6" x14ac:dyDescent="0.25">
      <c r="A379" s="18" t="s">
        <v>211</v>
      </c>
      <c r="B379" s="18" t="s">
        <v>212</v>
      </c>
      <c r="C379" s="18">
        <v>2023</v>
      </c>
      <c r="D379" s="18">
        <v>1990</v>
      </c>
      <c r="E379" s="18">
        <v>-697.68751069999996</v>
      </c>
      <c r="F379" s="18" t="s">
        <v>15</v>
      </c>
    </row>
    <row r="380" spans="1:6" x14ac:dyDescent="0.25">
      <c r="A380" s="18" t="s">
        <v>211</v>
      </c>
      <c r="B380" s="18" t="s">
        <v>212</v>
      </c>
      <c r="C380" s="18">
        <v>2023</v>
      </c>
      <c r="D380" s="18">
        <v>1991</v>
      </c>
      <c r="E380" s="18">
        <v>-698.99552430000006</v>
      </c>
      <c r="F380" s="18" t="s">
        <v>15</v>
      </c>
    </row>
    <row r="381" spans="1:6" x14ac:dyDescent="0.25">
      <c r="A381" s="18" t="s">
        <v>211</v>
      </c>
      <c r="B381" s="18" t="s">
        <v>212</v>
      </c>
      <c r="C381" s="18">
        <v>2023</v>
      </c>
      <c r="D381" s="18">
        <v>1992</v>
      </c>
      <c r="E381" s="18">
        <v>-703.88864230000001</v>
      </c>
      <c r="F381" s="18" t="s">
        <v>15</v>
      </c>
    </row>
    <row r="382" spans="1:6" x14ac:dyDescent="0.25">
      <c r="A382" s="18" t="s">
        <v>211</v>
      </c>
      <c r="B382" s="18" t="s">
        <v>212</v>
      </c>
      <c r="C382" s="18">
        <v>2023</v>
      </c>
      <c r="D382" s="18">
        <v>1993</v>
      </c>
      <c r="E382" s="18">
        <v>-698.40303319999998</v>
      </c>
      <c r="F382" s="18" t="s">
        <v>15</v>
      </c>
    </row>
    <row r="383" spans="1:6" x14ac:dyDescent="0.25">
      <c r="A383" s="18" t="s">
        <v>211</v>
      </c>
      <c r="B383" s="18" t="s">
        <v>212</v>
      </c>
      <c r="C383" s="18">
        <v>2023</v>
      </c>
      <c r="D383" s="18">
        <v>1994</v>
      </c>
      <c r="E383" s="18">
        <v>-693.87714849999998</v>
      </c>
      <c r="F383" s="18" t="s">
        <v>15</v>
      </c>
    </row>
    <row r="384" spans="1:6" x14ac:dyDescent="0.25">
      <c r="A384" s="18" t="s">
        <v>211</v>
      </c>
      <c r="B384" s="18" t="s">
        <v>212</v>
      </c>
      <c r="C384" s="18">
        <v>2023</v>
      </c>
      <c r="D384" s="18">
        <v>1995</v>
      </c>
      <c r="E384" s="18">
        <v>-690.35283800000002</v>
      </c>
      <c r="F384" s="18" t="s">
        <v>15</v>
      </c>
    </row>
    <row r="385" spans="1:6" x14ac:dyDescent="0.25">
      <c r="A385" s="18" t="s">
        <v>211</v>
      </c>
      <c r="B385" s="18" t="s">
        <v>212</v>
      </c>
      <c r="C385" s="18">
        <v>2023</v>
      </c>
      <c r="D385" s="18">
        <v>1996</v>
      </c>
      <c r="E385" s="18">
        <v>-685.63620179999998</v>
      </c>
      <c r="F385" s="18" t="s">
        <v>15</v>
      </c>
    </row>
    <row r="386" spans="1:6" x14ac:dyDescent="0.25">
      <c r="A386" s="18" t="s">
        <v>211</v>
      </c>
      <c r="B386" s="18" t="s">
        <v>212</v>
      </c>
      <c r="C386" s="18">
        <v>2023</v>
      </c>
      <c r="D386" s="18">
        <v>1997</v>
      </c>
      <c r="E386" s="18">
        <v>-684.42792910000003</v>
      </c>
      <c r="F386" s="18" t="s">
        <v>15</v>
      </c>
    </row>
    <row r="387" spans="1:6" x14ac:dyDescent="0.25">
      <c r="A387" s="18" t="s">
        <v>211</v>
      </c>
      <c r="B387" s="18" t="s">
        <v>212</v>
      </c>
      <c r="C387" s="18">
        <v>2023</v>
      </c>
      <c r="D387" s="18">
        <v>1998</v>
      </c>
      <c r="E387" s="18">
        <v>-674.26271489999999</v>
      </c>
      <c r="F387" s="18" t="s">
        <v>15</v>
      </c>
    </row>
    <row r="388" spans="1:6" x14ac:dyDescent="0.25">
      <c r="A388" s="18" t="s">
        <v>211</v>
      </c>
      <c r="B388" s="18" t="s">
        <v>212</v>
      </c>
      <c r="C388" s="18">
        <v>2023</v>
      </c>
      <c r="D388" s="18">
        <v>1999</v>
      </c>
      <c r="E388" s="18">
        <v>-667.63639379999995</v>
      </c>
      <c r="F388" s="18" t="s">
        <v>15</v>
      </c>
    </row>
    <row r="389" spans="1:6" x14ac:dyDescent="0.25">
      <c r="A389" s="18" t="s">
        <v>211</v>
      </c>
      <c r="B389" s="18" t="s">
        <v>212</v>
      </c>
      <c r="C389" s="18">
        <v>2023</v>
      </c>
      <c r="D389" s="18">
        <v>2000</v>
      </c>
      <c r="E389" s="18">
        <v>-664.85381689999997</v>
      </c>
      <c r="F389" s="18" t="s">
        <v>15</v>
      </c>
    </row>
    <row r="390" spans="1:6" x14ac:dyDescent="0.25">
      <c r="A390" s="18" t="s">
        <v>211</v>
      </c>
      <c r="B390" s="18" t="s">
        <v>212</v>
      </c>
      <c r="C390" s="18">
        <v>2023</v>
      </c>
      <c r="D390" s="18">
        <v>2001</v>
      </c>
      <c r="E390" s="18">
        <v>-664.02452770000002</v>
      </c>
      <c r="F390" s="18" t="s">
        <v>15</v>
      </c>
    </row>
    <row r="391" spans="1:6" x14ac:dyDescent="0.25">
      <c r="A391" s="18" t="s">
        <v>211</v>
      </c>
      <c r="B391" s="18" t="s">
        <v>212</v>
      </c>
      <c r="C391" s="18">
        <v>2023</v>
      </c>
      <c r="D391" s="18">
        <v>2002</v>
      </c>
      <c r="E391" s="18">
        <v>-628.73700689999998</v>
      </c>
      <c r="F391" s="18" t="s">
        <v>15</v>
      </c>
    </row>
    <row r="392" spans="1:6" x14ac:dyDescent="0.25">
      <c r="A392" s="18" t="s">
        <v>211</v>
      </c>
      <c r="B392" s="18" t="s">
        <v>212</v>
      </c>
      <c r="C392" s="18">
        <v>2023</v>
      </c>
      <c r="D392" s="18">
        <v>2003</v>
      </c>
      <c r="E392" s="18">
        <v>-648.58682769999996</v>
      </c>
      <c r="F392" s="18" t="s">
        <v>15</v>
      </c>
    </row>
    <row r="393" spans="1:6" x14ac:dyDescent="0.25">
      <c r="A393" s="18" t="s">
        <v>211</v>
      </c>
      <c r="B393" s="18" t="s">
        <v>212</v>
      </c>
      <c r="C393" s="18">
        <v>2023</v>
      </c>
      <c r="D393" s="18">
        <v>2004</v>
      </c>
      <c r="E393" s="18">
        <v>-549.07231999999999</v>
      </c>
      <c r="F393" s="18" t="s">
        <v>15</v>
      </c>
    </row>
    <row r="394" spans="1:6" x14ac:dyDescent="0.25">
      <c r="A394" s="18" t="s">
        <v>211</v>
      </c>
      <c r="B394" s="18" t="s">
        <v>212</v>
      </c>
      <c r="C394" s="18">
        <v>2023</v>
      </c>
      <c r="D394" s="18">
        <v>2005</v>
      </c>
      <c r="E394" s="18">
        <v>-608.18605690000004</v>
      </c>
      <c r="F394" s="18" t="s">
        <v>15</v>
      </c>
    </row>
    <row r="395" spans="1:6" x14ac:dyDescent="0.25">
      <c r="A395" s="18" t="s">
        <v>211</v>
      </c>
      <c r="B395" s="18" t="s">
        <v>212</v>
      </c>
      <c r="C395" s="18">
        <v>2023</v>
      </c>
      <c r="D395" s="18">
        <v>2006</v>
      </c>
      <c r="E395" s="18">
        <v>-640.08243519999996</v>
      </c>
      <c r="F395" s="18" t="s">
        <v>15</v>
      </c>
    </row>
    <row r="396" spans="1:6" x14ac:dyDescent="0.25">
      <c r="A396" s="18" t="s">
        <v>211</v>
      </c>
      <c r="B396" s="18" t="s">
        <v>212</v>
      </c>
      <c r="C396" s="18">
        <v>2023</v>
      </c>
      <c r="D396" s="18">
        <v>2007</v>
      </c>
      <c r="E396" s="18">
        <v>-635.39244080000003</v>
      </c>
      <c r="F396" s="18" t="s">
        <v>15</v>
      </c>
    </row>
    <row r="397" spans="1:6" x14ac:dyDescent="0.25">
      <c r="A397" s="18" t="s">
        <v>211</v>
      </c>
      <c r="B397" s="18" t="s">
        <v>212</v>
      </c>
      <c r="C397" s="18">
        <v>2023</v>
      </c>
      <c r="D397" s="18">
        <v>2008</v>
      </c>
      <c r="E397" s="18">
        <v>-639.90526969999996</v>
      </c>
      <c r="F397" s="18" t="s">
        <v>15</v>
      </c>
    </row>
    <row r="398" spans="1:6" x14ac:dyDescent="0.25">
      <c r="A398" s="18" t="s">
        <v>211</v>
      </c>
      <c r="B398" s="18" t="s">
        <v>212</v>
      </c>
      <c r="C398" s="18">
        <v>2023</v>
      </c>
      <c r="D398" s="18">
        <v>2009</v>
      </c>
      <c r="E398" s="18">
        <v>-604.65798700000005</v>
      </c>
      <c r="F398" s="18" t="s">
        <v>15</v>
      </c>
    </row>
    <row r="399" spans="1:6" x14ac:dyDescent="0.25">
      <c r="A399" s="18" t="s">
        <v>211</v>
      </c>
      <c r="B399" s="18" t="s">
        <v>212</v>
      </c>
      <c r="C399" s="18">
        <v>2023</v>
      </c>
      <c r="D399" s="18">
        <v>2010</v>
      </c>
      <c r="E399" s="18">
        <v>-628.28119430000004</v>
      </c>
      <c r="F399" s="18" t="s">
        <v>15</v>
      </c>
    </row>
    <row r="400" spans="1:6" x14ac:dyDescent="0.25">
      <c r="A400" s="18" t="s">
        <v>211</v>
      </c>
      <c r="B400" s="18" t="s">
        <v>212</v>
      </c>
      <c r="C400" s="18">
        <v>2023</v>
      </c>
      <c r="D400" s="18">
        <v>2011</v>
      </c>
      <c r="E400" s="18">
        <v>-642.98410960000001</v>
      </c>
      <c r="F400" s="18" t="s">
        <v>15</v>
      </c>
    </row>
    <row r="401" spans="1:8" x14ac:dyDescent="0.25">
      <c r="A401" s="18" t="s">
        <v>211</v>
      </c>
      <c r="B401" s="18" t="s">
        <v>212</v>
      </c>
      <c r="C401" s="18">
        <v>2023</v>
      </c>
      <c r="D401" s="18">
        <v>2012</v>
      </c>
      <c r="E401" s="18">
        <v>-625.9135599</v>
      </c>
      <c r="F401" s="18" t="s">
        <v>15</v>
      </c>
    </row>
    <row r="402" spans="1:8" x14ac:dyDescent="0.25">
      <c r="A402" s="18" t="s">
        <v>211</v>
      </c>
      <c r="B402" s="18" t="s">
        <v>212</v>
      </c>
      <c r="C402" s="18">
        <v>2023</v>
      </c>
      <c r="D402" s="18">
        <v>2013</v>
      </c>
      <c r="E402" s="18">
        <v>-610.10693909999998</v>
      </c>
      <c r="F402" s="18" t="s">
        <v>15</v>
      </c>
    </row>
    <row r="403" spans="1:8" x14ac:dyDescent="0.25">
      <c r="A403" s="18" t="s">
        <v>211</v>
      </c>
      <c r="B403" s="18" t="s">
        <v>212</v>
      </c>
      <c r="C403" s="18">
        <v>2023</v>
      </c>
      <c r="D403" s="18">
        <v>2014</v>
      </c>
      <c r="E403" s="18">
        <v>-631.97848750000003</v>
      </c>
      <c r="F403" s="18" t="s">
        <v>15</v>
      </c>
    </row>
    <row r="404" spans="1:8" x14ac:dyDescent="0.25">
      <c r="A404" s="18" t="s">
        <v>211</v>
      </c>
      <c r="B404" s="18" t="s">
        <v>212</v>
      </c>
      <c r="C404" s="18">
        <v>2023</v>
      </c>
      <c r="D404" s="18">
        <v>2015</v>
      </c>
      <c r="E404" s="18">
        <v>-547.13067160000003</v>
      </c>
      <c r="F404" s="18" t="s">
        <v>15</v>
      </c>
    </row>
    <row r="405" spans="1:8" x14ac:dyDescent="0.25">
      <c r="A405" s="18" t="s">
        <v>211</v>
      </c>
      <c r="B405" s="18" t="s">
        <v>212</v>
      </c>
      <c r="C405" s="18">
        <v>2023</v>
      </c>
      <c r="D405" s="18">
        <v>2016</v>
      </c>
      <c r="E405" s="18">
        <v>-650.1326851</v>
      </c>
      <c r="F405" s="18" t="s">
        <v>15</v>
      </c>
    </row>
    <row r="406" spans="1:8" x14ac:dyDescent="0.25">
      <c r="A406" s="18" t="s">
        <v>211</v>
      </c>
      <c r="B406" s="18" t="s">
        <v>212</v>
      </c>
      <c r="C406" s="18">
        <v>2023</v>
      </c>
      <c r="D406" s="18">
        <v>2017</v>
      </c>
      <c r="E406" s="18">
        <v>-610.42379100000005</v>
      </c>
      <c r="F406" s="18" t="s">
        <v>15</v>
      </c>
    </row>
    <row r="407" spans="1:8" x14ac:dyDescent="0.25">
      <c r="A407" s="18" t="s">
        <v>211</v>
      </c>
      <c r="B407" s="18" t="s">
        <v>212</v>
      </c>
      <c r="C407" s="18">
        <v>2023</v>
      </c>
      <c r="D407" s="18">
        <v>2018</v>
      </c>
      <c r="E407" s="18">
        <v>-610.47200969999994</v>
      </c>
      <c r="F407" s="18" t="s">
        <v>15</v>
      </c>
    </row>
    <row r="408" spans="1:8" x14ac:dyDescent="0.25">
      <c r="A408" s="18" t="s">
        <v>211</v>
      </c>
      <c r="B408" s="18" t="s">
        <v>212</v>
      </c>
      <c r="C408" s="18">
        <v>2023</v>
      </c>
      <c r="D408" s="18">
        <v>2019</v>
      </c>
      <c r="E408" s="18">
        <v>-559.76988610000001</v>
      </c>
      <c r="F408" s="18" t="s">
        <v>15</v>
      </c>
    </row>
    <row r="409" spans="1:8" x14ac:dyDescent="0.25">
      <c r="A409" s="18" t="s">
        <v>211</v>
      </c>
      <c r="B409" s="18" t="s">
        <v>212</v>
      </c>
      <c r="C409" s="18">
        <v>2023</v>
      </c>
      <c r="D409" s="18">
        <v>2020</v>
      </c>
      <c r="E409" s="18">
        <v>-610.84234370000001</v>
      </c>
      <c r="F409" s="18" t="s">
        <v>15</v>
      </c>
    </row>
    <row r="410" spans="1:8" x14ac:dyDescent="0.25">
      <c r="A410" s="18" t="s">
        <v>211</v>
      </c>
      <c r="B410" s="18" t="s">
        <v>212</v>
      </c>
      <c r="C410" s="18">
        <v>2023</v>
      </c>
      <c r="D410" s="18">
        <v>2021</v>
      </c>
      <c r="E410" s="18">
        <v>-592.52293090000001</v>
      </c>
      <c r="F410" s="18" t="s">
        <v>15</v>
      </c>
    </row>
    <row r="411" spans="1:8" x14ac:dyDescent="0.25">
      <c r="A411" s="18" t="s">
        <v>211</v>
      </c>
      <c r="B411" s="18" t="s">
        <v>213</v>
      </c>
      <c r="C411" s="18" t="s">
        <v>214</v>
      </c>
      <c r="D411" s="18">
        <v>2025</v>
      </c>
      <c r="E411" s="18">
        <v>-342.5</v>
      </c>
      <c r="F411" s="18" t="s">
        <v>15</v>
      </c>
    </row>
    <row r="412" spans="1:8" x14ac:dyDescent="0.25">
      <c r="A412" s="18" t="s">
        <v>211</v>
      </c>
      <c r="B412" s="18" t="s">
        <v>213</v>
      </c>
      <c r="C412" s="18" t="s">
        <v>214</v>
      </c>
      <c r="D412" s="18">
        <v>2030</v>
      </c>
      <c r="E412" s="18">
        <v>-292.8</v>
      </c>
      <c r="F412" s="18" t="s">
        <v>15</v>
      </c>
    </row>
    <row r="413" spans="1:8" x14ac:dyDescent="0.25">
      <c r="A413" s="18" t="s">
        <v>211</v>
      </c>
      <c r="B413" s="18" t="s">
        <v>213</v>
      </c>
      <c r="C413" s="18" t="s">
        <v>214</v>
      </c>
      <c r="D413" s="18">
        <v>2040</v>
      </c>
      <c r="E413" s="18">
        <v>-262.55</v>
      </c>
      <c r="F413" s="18" t="s">
        <v>15</v>
      </c>
    </row>
    <row r="414" spans="1:8" x14ac:dyDescent="0.25">
      <c r="A414" s="18" t="s">
        <v>211</v>
      </c>
      <c r="B414" s="18" t="s">
        <v>213</v>
      </c>
      <c r="C414" s="18" t="s">
        <v>214</v>
      </c>
      <c r="D414" s="18">
        <v>2050</v>
      </c>
      <c r="E414" s="18">
        <v>-302.7</v>
      </c>
      <c r="F414" s="18" t="s">
        <v>15</v>
      </c>
    </row>
    <row r="415" spans="1:8" x14ac:dyDescent="0.25">
      <c r="A415" s="18" t="s">
        <v>211</v>
      </c>
      <c r="B415" s="18" t="s">
        <v>213</v>
      </c>
      <c r="C415" s="18" t="s">
        <v>215</v>
      </c>
      <c r="D415" s="18">
        <v>2025</v>
      </c>
      <c r="E415" s="18">
        <v>-514.90000000000009</v>
      </c>
      <c r="F415" s="18" t="s">
        <v>15</v>
      </c>
      <c r="G415" s="18" t="s">
        <v>17</v>
      </c>
      <c r="H415" s="18" t="s">
        <v>18</v>
      </c>
    </row>
    <row r="416" spans="1:8" x14ac:dyDescent="0.25">
      <c r="A416" s="18" t="s">
        <v>211</v>
      </c>
      <c r="B416" s="18" t="s">
        <v>213</v>
      </c>
      <c r="C416" s="18" t="s">
        <v>215</v>
      </c>
      <c r="D416" s="18">
        <v>2030</v>
      </c>
      <c r="E416" s="18">
        <v>-516.30000000000007</v>
      </c>
      <c r="F416" s="18" t="s">
        <v>15</v>
      </c>
      <c r="G416" s="18" t="s">
        <v>17</v>
      </c>
      <c r="H416" s="18" t="s">
        <v>18</v>
      </c>
    </row>
    <row r="417" spans="1:8" x14ac:dyDescent="0.25">
      <c r="A417" s="18" t="s">
        <v>211</v>
      </c>
      <c r="B417" s="18" t="s">
        <v>213</v>
      </c>
      <c r="C417" s="18" t="s">
        <v>215</v>
      </c>
      <c r="D417" s="18">
        <v>2040</v>
      </c>
      <c r="E417" s="18">
        <v>-542.95000000000005</v>
      </c>
      <c r="F417" s="18" t="s">
        <v>15</v>
      </c>
      <c r="G417" s="18" t="s">
        <v>17</v>
      </c>
      <c r="H417" s="18" t="s">
        <v>18</v>
      </c>
    </row>
    <row r="418" spans="1:8" x14ac:dyDescent="0.25">
      <c r="A418" s="18" t="s">
        <v>211</v>
      </c>
      <c r="B418" s="18" t="s">
        <v>213</v>
      </c>
      <c r="C418" s="18" t="s">
        <v>215</v>
      </c>
      <c r="D418" s="18">
        <v>2050</v>
      </c>
      <c r="E418" s="18">
        <v>-593.79999999999995</v>
      </c>
      <c r="F418" s="18" t="s">
        <v>15</v>
      </c>
      <c r="G418" s="18" t="s">
        <v>17</v>
      </c>
      <c r="H418" s="18" t="s">
        <v>18</v>
      </c>
    </row>
    <row r="419" spans="1:8" x14ac:dyDescent="0.25">
      <c r="A419" s="18" t="s">
        <v>211</v>
      </c>
      <c r="B419" s="18" t="s">
        <v>213</v>
      </c>
      <c r="C419" s="18" t="s">
        <v>215</v>
      </c>
      <c r="D419" s="18">
        <v>2025</v>
      </c>
      <c r="E419" s="18">
        <v>-533.9</v>
      </c>
      <c r="F419" s="18" t="s">
        <v>15</v>
      </c>
      <c r="G419" s="18" t="s">
        <v>19</v>
      </c>
      <c r="H419" s="18" t="s">
        <v>18</v>
      </c>
    </row>
    <row r="420" spans="1:8" x14ac:dyDescent="0.25">
      <c r="A420" s="18" t="s">
        <v>211</v>
      </c>
      <c r="B420" s="18" t="s">
        <v>213</v>
      </c>
      <c r="C420" s="18" t="s">
        <v>215</v>
      </c>
      <c r="D420" s="18">
        <v>2030</v>
      </c>
      <c r="E420" s="18">
        <v>-511.45000000000005</v>
      </c>
      <c r="F420" s="18" t="s">
        <v>15</v>
      </c>
      <c r="G420" s="18" t="s">
        <v>19</v>
      </c>
      <c r="H420" s="18" t="s">
        <v>18</v>
      </c>
    </row>
    <row r="421" spans="1:8" x14ac:dyDescent="0.25">
      <c r="A421" s="18" t="s">
        <v>211</v>
      </c>
      <c r="B421" s="18" t="s">
        <v>213</v>
      </c>
      <c r="C421" s="18" t="s">
        <v>215</v>
      </c>
      <c r="D421" s="18">
        <v>2040</v>
      </c>
      <c r="E421" s="18">
        <v>-511.35</v>
      </c>
      <c r="F421" s="18" t="s">
        <v>15</v>
      </c>
      <c r="G421" s="18" t="s">
        <v>19</v>
      </c>
      <c r="H421" s="18" t="s">
        <v>18</v>
      </c>
    </row>
    <row r="422" spans="1:8" x14ac:dyDescent="0.25">
      <c r="A422" s="18" t="s">
        <v>211</v>
      </c>
      <c r="B422" s="18" t="s">
        <v>213</v>
      </c>
      <c r="C422" s="18" t="s">
        <v>215</v>
      </c>
      <c r="D422" s="18">
        <v>2050</v>
      </c>
      <c r="E422" s="18">
        <v>-561.5</v>
      </c>
      <c r="F422" s="18" t="s">
        <v>15</v>
      </c>
      <c r="G422" s="18" t="s">
        <v>19</v>
      </c>
      <c r="H422" s="18" t="s">
        <v>18</v>
      </c>
    </row>
    <row r="423" spans="1:8" x14ac:dyDescent="0.25">
      <c r="A423" s="18" t="s">
        <v>211</v>
      </c>
      <c r="B423" s="18" t="s">
        <v>213</v>
      </c>
      <c r="C423" s="18" t="s">
        <v>215</v>
      </c>
      <c r="D423" s="18">
        <v>2025</v>
      </c>
      <c r="E423" s="18">
        <v>-363.5</v>
      </c>
      <c r="F423" s="18" t="s">
        <v>15</v>
      </c>
      <c r="G423" s="18" t="s">
        <v>17</v>
      </c>
      <c r="H423" s="18" t="s">
        <v>20</v>
      </c>
    </row>
    <row r="424" spans="1:8" x14ac:dyDescent="0.25">
      <c r="A424" s="18" t="s">
        <v>211</v>
      </c>
      <c r="B424" s="18" t="s">
        <v>213</v>
      </c>
      <c r="C424" s="18" t="s">
        <v>215</v>
      </c>
      <c r="D424" s="18">
        <v>2030</v>
      </c>
      <c r="E424" s="18">
        <v>-332.20000000000005</v>
      </c>
      <c r="F424" s="18" t="s">
        <v>15</v>
      </c>
      <c r="G424" s="18" t="s">
        <v>17</v>
      </c>
      <c r="H424" s="18" t="s">
        <v>20</v>
      </c>
    </row>
    <row r="425" spans="1:8" x14ac:dyDescent="0.25">
      <c r="A425" s="18" t="s">
        <v>211</v>
      </c>
      <c r="B425" s="18" t="s">
        <v>213</v>
      </c>
      <c r="C425" s="18" t="s">
        <v>215</v>
      </c>
      <c r="D425" s="18">
        <v>2040</v>
      </c>
      <c r="E425" s="18">
        <v>-321.7</v>
      </c>
      <c r="F425" s="18" t="s">
        <v>15</v>
      </c>
      <c r="G425" s="18" t="s">
        <v>17</v>
      </c>
      <c r="H425" s="18" t="s">
        <v>20</v>
      </c>
    </row>
    <row r="426" spans="1:8" x14ac:dyDescent="0.25">
      <c r="A426" s="18" t="s">
        <v>211</v>
      </c>
      <c r="B426" s="18" t="s">
        <v>213</v>
      </c>
      <c r="C426" s="18" t="s">
        <v>215</v>
      </c>
      <c r="D426" s="18">
        <v>2050</v>
      </c>
      <c r="E426" s="18">
        <v>-360.2</v>
      </c>
      <c r="F426" s="18" t="s">
        <v>15</v>
      </c>
      <c r="G426" s="18" t="s">
        <v>17</v>
      </c>
      <c r="H426" s="18" t="s">
        <v>20</v>
      </c>
    </row>
    <row r="427" spans="1:8" x14ac:dyDescent="0.25">
      <c r="A427" s="18" t="s">
        <v>211</v>
      </c>
      <c r="B427" s="18" t="s">
        <v>213</v>
      </c>
      <c r="C427" s="18" t="s">
        <v>215</v>
      </c>
      <c r="D427" s="18">
        <v>2025</v>
      </c>
      <c r="E427" s="18">
        <v>-374.79999999999995</v>
      </c>
      <c r="F427" s="18" t="s">
        <v>15</v>
      </c>
      <c r="G427" s="18" t="s">
        <v>19</v>
      </c>
      <c r="H427" s="18" t="s">
        <v>20</v>
      </c>
    </row>
    <row r="428" spans="1:8" x14ac:dyDescent="0.25">
      <c r="A428" s="18" t="s">
        <v>211</v>
      </c>
      <c r="B428" s="18" t="s">
        <v>213</v>
      </c>
      <c r="C428" s="18" t="s">
        <v>215</v>
      </c>
      <c r="D428" s="18">
        <v>2030</v>
      </c>
      <c r="E428" s="18">
        <v>-328</v>
      </c>
      <c r="F428" s="18" t="s">
        <v>15</v>
      </c>
      <c r="G428" s="18" t="s">
        <v>19</v>
      </c>
      <c r="H428" s="18" t="s">
        <v>20</v>
      </c>
    </row>
    <row r="429" spans="1:8" x14ac:dyDescent="0.25">
      <c r="A429" s="18" t="s">
        <v>211</v>
      </c>
      <c r="B429" s="18" t="s">
        <v>213</v>
      </c>
      <c r="C429" s="18" t="s">
        <v>215</v>
      </c>
      <c r="D429" s="18">
        <v>2040</v>
      </c>
      <c r="E429" s="18">
        <v>-299.14999999999998</v>
      </c>
      <c r="F429" s="18" t="s">
        <v>15</v>
      </c>
      <c r="G429" s="18" t="s">
        <v>19</v>
      </c>
      <c r="H429" s="18" t="s">
        <v>20</v>
      </c>
    </row>
    <row r="430" spans="1:8" x14ac:dyDescent="0.25">
      <c r="A430" s="18" t="s">
        <v>211</v>
      </c>
      <c r="B430" s="18" t="s">
        <v>213</v>
      </c>
      <c r="C430" s="18" t="s">
        <v>215</v>
      </c>
      <c r="D430" s="18">
        <v>2050</v>
      </c>
      <c r="E430" s="18">
        <v>-339.04999999999995</v>
      </c>
      <c r="F430" s="18" t="s">
        <v>15</v>
      </c>
      <c r="G430" s="18" t="s">
        <v>19</v>
      </c>
      <c r="H430" s="18" t="s">
        <v>20</v>
      </c>
    </row>
    <row r="431" spans="1:8" x14ac:dyDescent="0.25">
      <c r="A431" s="18" t="s">
        <v>211</v>
      </c>
      <c r="B431" s="18" t="s">
        <v>213</v>
      </c>
      <c r="C431" s="18" t="s">
        <v>215</v>
      </c>
      <c r="D431" s="18">
        <v>2025</v>
      </c>
      <c r="E431" s="18">
        <v>-467</v>
      </c>
      <c r="F431" s="18" t="s">
        <v>15</v>
      </c>
      <c r="G431" s="18" t="s">
        <v>17</v>
      </c>
      <c r="H431" s="18" t="s">
        <v>21</v>
      </c>
    </row>
    <row r="432" spans="1:8" x14ac:dyDescent="0.25">
      <c r="A432" s="18" t="s">
        <v>211</v>
      </c>
      <c r="B432" s="18" t="s">
        <v>213</v>
      </c>
      <c r="C432" s="18" t="s">
        <v>215</v>
      </c>
      <c r="D432" s="18">
        <v>2030</v>
      </c>
      <c r="E432" s="18">
        <v>-469.6</v>
      </c>
      <c r="F432" s="18" t="s">
        <v>15</v>
      </c>
      <c r="G432" s="18" t="s">
        <v>17</v>
      </c>
      <c r="H432" s="18" t="s">
        <v>21</v>
      </c>
    </row>
    <row r="433" spans="1:8" x14ac:dyDescent="0.25">
      <c r="A433" s="18" t="s">
        <v>211</v>
      </c>
      <c r="B433" s="18" t="s">
        <v>213</v>
      </c>
      <c r="C433" s="18" t="s">
        <v>215</v>
      </c>
      <c r="D433" s="18">
        <v>2040</v>
      </c>
      <c r="E433" s="18">
        <v>-499.79999999999995</v>
      </c>
      <c r="F433" s="18" t="s">
        <v>15</v>
      </c>
      <c r="G433" s="18" t="s">
        <v>17</v>
      </c>
      <c r="H433" s="18" t="s">
        <v>21</v>
      </c>
    </row>
    <row r="434" spans="1:8" x14ac:dyDescent="0.25">
      <c r="A434" s="18" t="s">
        <v>211</v>
      </c>
      <c r="B434" s="18" t="s">
        <v>213</v>
      </c>
      <c r="C434" s="18" t="s">
        <v>215</v>
      </c>
      <c r="D434" s="18">
        <v>2050</v>
      </c>
      <c r="E434" s="18">
        <v>-553.29999999999995</v>
      </c>
      <c r="F434" s="18" t="s">
        <v>15</v>
      </c>
      <c r="G434" s="18" t="s">
        <v>17</v>
      </c>
      <c r="H434" s="18" t="s">
        <v>21</v>
      </c>
    </row>
    <row r="435" spans="1:8" x14ac:dyDescent="0.25">
      <c r="A435" s="18" t="s">
        <v>211</v>
      </c>
      <c r="B435" s="18" t="s">
        <v>213</v>
      </c>
      <c r="C435" s="18" t="s">
        <v>215</v>
      </c>
      <c r="D435" s="18">
        <v>2025</v>
      </c>
      <c r="E435" s="18">
        <v>-504.09999999999991</v>
      </c>
      <c r="F435" s="18" t="s">
        <v>15</v>
      </c>
      <c r="G435" s="18" t="s">
        <v>19</v>
      </c>
      <c r="H435" s="18" t="s">
        <v>21</v>
      </c>
    </row>
    <row r="436" spans="1:8" x14ac:dyDescent="0.25">
      <c r="A436" s="18" t="s">
        <v>211</v>
      </c>
      <c r="B436" s="18" t="s">
        <v>213</v>
      </c>
      <c r="C436" s="18" t="s">
        <v>215</v>
      </c>
      <c r="D436" s="18">
        <v>2030</v>
      </c>
      <c r="E436" s="18">
        <v>-481.24999999999994</v>
      </c>
      <c r="F436" s="18" t="s">
        <v>15</v>
      </c>
      <c r="G436" s="18" t="s">
        <v>19</v>
      </c>
      <c r="H436" s="18" t="s">
        <v>21</v>
      </c>
    </row>
    <row r="437" spans="1:8" x14ac:dyDescent="0.25">
      <c r="A437" s="18" t="s">
        <v>211</v>
      </c>
      <c r="B437" s="18" t="s">
        <v>213</v>
      </c>
      <c r="C437" s="18" t="s">
        <v>215</v>
      </c>
      <c r="D437" s="18">
        <v>2040</v>
      </c>
      <c r="E437" s="18">
        <v>-477.89999999999992</v>
      </c>
      <c r="F437" s="18" t="s">
        <v>15</v>
      </c>
      <c r="G437" s="18" t="s">
        <v>19</v>
      </c>
      <c r="H437" s="18" t="s">
        <v>21</v>
      </c>
    </row>
    <row r="438" spans="1:8" x14ac:dyDescent="0.25">
      <c r="A438" s="18" t="s">
        <v>211</v>
      </c>
      <c r="B438" s="18" t="s">
        <v>213</v>
      </c>
      <c r="C438" s="18" t="s">
        <v>215</v>
      </c>
      <c r="D438" s="18">
        <v>2050</v>
      </c>
      <c r="E438" s="18">
        <v>-525.79999999999995</v>
      </c>
      <c r="F438" s="18" t="s">
        <v>15</v>
      </c>
      <c r="G438" s="18" t="s">
        <v>19</v>
      </c>
      <c r="H438" s="18" t="s">
        <v>21</v>
      </c>
    </row>
    <row r="439" spans="1:8" x14ac:dyDescent="0.25">
      <c r="A439" s="18" t="s">
        <v>211</v>
      </c>
      <c r="B439" s="18" t="s">
        <v>213</v>
      </c>
      <c r="C439" s="18" t="s">
        <v>215</v>
      </c>
      <c r="D439" s="18">
        <v>2025</v>
      </c>
      <c r="E439" s="18">
        <v>-425.59999999999997</v>
      </c>
      <c r="F439" s="18" t="s">
        <v>15</v>
      </c>
      <c r="G439" s="18" t="s">
        <v>17</v>
      </c>
      <c r="H439" s="18" t="s">
        <v>22</v>
      </c>
    </row>
    <row r="440" spans="1:8" x14ac:dyDescent="0.25">
      <c r="A440" s="18" t="s">
        <v>211</v>
      </c>
      <c r="B440" s="18" t="s">
        <v>213</v>
      </c>
      <c r="C440" s="18" t="s">
        <v>215</v>
      </c>
      <c r="D440" s="18">
        <v>2030</v>
      </c>
      <c r="E440" s="18">
        <v>-419.4</v>
      </c>
      <c r="F440" s="18" t="s">
        <v>15</v>
      </c>
      <c r="G440" s="18" t="s">
        <v>17</v>
      </c>
      <c r="H440" s="18" t="s">
        <v>22</v>
      </c>
    </row>
    <row r="441" spans="1:8" x14ac:dyDescent="0.25">
      <c r="A441" s="18" t="s">
        <v>211</v>
      </c>
      <c r="B441" s="18" t="s">
        <v>213</v>
      </c>
      <c r="C441" s="18" t="s">
        <v>215</v>
      </c>
      <c r="D441" s="18">
        <v>2040</v>
      </c>
      <c r="E441" s="18">
        <v>-431.94999999999993</v>
      </c>
      <c r="F441" s="18" t="s">
        <v>15</v>
      </c>
      <c r="G441" s="18" t="s">
        <v>17</v>
      </c>
      <c r="H441" s="18" t="s">
        <v>22</v>
      </c>
    </row>
    <row r="442" spans="1:8" x14ac:dyDescent="0.25">
      <c r="A442" s="18" t="s">
        <v>211</v>
      </c>
      <c r="B442" s="18" t="s">
        <v>213</v>
      </c>
      <c r="C442" s="18" t="s">
        <v>215</v>
      </c>
      <c r="D442" s="18">
        <v>2050</v>
      </c>
      <c r="E442" s="18">
        <v>-476.34999999999997</v>
      </c>
      <c r="F442" s="18" t="s">
        <v>15</v>
      </c>
      <c r="G442" s="18" t="s">
        <v>17</v>
      </c>
      <c r="H442" s="18" t="s">
        <v>22</v>
      </c>
    </row>
    <row r="443" spans="1:8" x14ac:dyDescent="0.25">
      <c r="A443" s="18" t="s">
        <v>211</v>
      </c>
      <c r="B443" s="18" t="s">
        <v>213</v>
      </c>
      <c r="C443" s="18" t="s">
        <v>215</v>
      </c>
      <c r="D443" s="18">
        <v>2025</v>
      </c>
      <c r="E443" s="18">
        <v>-469.20000000000005</v>
      </c>
      <c r="F443" s="18" t="s">
        <v>15</v>
      </c>
      <c r="G443" s="18" t="s">
        <v>19</v>
      </c>
      <c r="H443" s="18" t="s">
        <v>22</v>
      </c>
    </row>
    <row r="444" spans="1:8" x14ac:dyDescent="0.25">
      <c r="A444" s="18" t="s">
        <v>211</v>
      </c>
      <c r="B444" s="18" t="s">
        <v>213</v>
      </c>
      <c r="C444" s="18" t="s">
        <v>215</v>
      </c>
      <c r="D444" s="18">
        <v>2030</v>
      </c>
      <c r="E444" s="18">
        <v>-420.1</v>
      </c>
      <c r="F444" s="18" t="s">
        <v>15</v>
      </c>
      <c r="G444" s="18" t="s">
        <v>19</v>
      </c>
      <c r="H444" s="18" t="s">
        <v>22</v>
      </c>
    </row>
    <row r="445" spans="1:8" x14ac:dyDescent="0.25">
      <c r="A445" s="18" t="s">
        <v>211</v>
      </c>
      <c r="B445" s="18" t="s">
        <v>213</v>
      </c>
      <c r="C445" s="18" t="s">
        <v>215</v>
      </c>
      <c r="D445" s="18">
        <v>2040</v>
      </c>
      <c r="E445" s="18">
        <v>-386.05</v>
      </c>
      <c r="F445" s="18" t="s">
        <v>15</v>
      </c>
      <c r="G445" s="18" t="s">
        <v>19</v>
      </c>
      <c r="H445" s="18" t="s">
        <v>22</v>
      </c>
    </row>
    <row r="446" spans="1:8" x14ac:dyDescent="0.25">
      <c r="A446" s="18" t="s">
        <v>211</v>
      </c>
      <c r="B446" s="18" t="s">
        <v>213</v>
      </c>
      <c r="C446" s="18" t="s">
        <v>215</v>
      </c>
      <c r="D446" s="18">
        <v>2050</v>
      </c>
      <c r="E446" s="18">
        <v>-423.35</v>
      </c>
      <c r="F446" s="18" t="s">
        <v>15</v>
      </c>
      <c r="G446" s="18" t="s">
        <v>19</v>
      </c>
      <c r="H446" s="18" t="s">
        <v>22</v>
      </c>
    </row>
    <row r="447" spans="1:8" x14ac:dyDescent="0.25">
      <c r="A447" s="18" t="s">
        <v>211</v>
      </c>
      <c r="B447" s="18" t="s">
        <v>213</v>
      </c>
      <c r="C447" s="18" t="s">
        <v>215</v>
      </c>
      <c r="D447" s="18">
        <v>2025</v>
      </c>
      <c r="E447" s="18">
        <v>-547.4</v>
      </c>
      <c r="F447" s="18" t="s">
        <v>15</v>
      </c>
      <c r="G447" s="18" t="s">
        <v>17</v>
      </c>
      <c r="H447" s="18" t="s">
        <v>23</v>
      </c>
    </row>
    <row r="448" spans="1:8" x14ac:dyDescent="0.25">
      <c r="A448" s="18" t="s">
        <v>211</v>
      </c>
      <c r="B448" s="18" t="s">
        <v>213</v>
      </c>
      <c r="C448" s="18" t="s">
        <v>215</v>
      </c>
      <c r="D448" s="18">
        <v>2030</v>
      </c>
      <c r="E448" s="18">
        <v>-553.40000000000009</v>
      </c>
      <c r="F448" s="18" t="s">
        <v>15</v>
      </c>
      <c r="G448" s="18" t="s">
        <v>17</v>
      </c>
      <c r="H448" s="18" t="s">
        <v>23</v>
      </c>
    </row>
    <row r="449" spans="1:8" x14ac:dyDescent="0.25">
      <c r="A449" s="18" t="s">
        <v>211</v>
      </c>
      <c r="B449" s="18" t="s">
        <v>213</v>
      </c>
      <c r="C449" s="18" t="s">
        <v>215</v>
      </c>
      <c r="D449" s="18">
        <v>2040</v>
      </c>
      <c r="E449" s="18">
        <v>-582.9</v>
      </c>
      <c r="F449" s="18" t="s">
        <v>15</v>
      </c>
      <c r="G449" s="18" t="s">
        <v>17</v>
      </c>
      <c r="H449" s="18" t="s">
        <v>23</v>
      </c>
    </row>
    <row r="450" spans="1:8" x14ac:dyDescent="0.25">
      <c r="A450" s="18" t="s">
        <v>211</v>
      </c>
      <c r="B450" s="18" t="s">
        <v>213</v>
      </c>
      <c r="C450" s="18" t="s">
        <v>215</v>
      </c>
      <c r="D450" s="18">
        <v>2050</v>
      </c>
      <c r="E450" s="18">
        <v>-636.25</v>
      </c>
      <c r="F450" s="18" t="s">
        <v>15</v>
      </c>
      <c r="G450" s="18" t="s">
        <v>17</v>
      </c>
      <c r="H450" s="18" t="s">
        <v>23</v>
      </c>
    </row>
    <row r="451" spans="1:8" x14ac:dyDescent="0.25">
      <c r="A451" s="18" t="s">
        <v>211</v>
      </c>
      <c r="B451" s="18" t="s">
        <v>213</v>
      </c>
      <c r="C451" s="18" t="s">
        <v>215</v>
      </c>
      <c r="D451" s="18">
        <v>2025</v>
      </c>
      <c r="E451" s="18">
        <v>-564.79999999999995</v>
      </c>
      <c r="F451" s="18" t="s">
        <v>15</v>
      </c>
      <c r="G451" s="18" t="s">
        <v>19</v>
      </c>
      <c r="H451" s="18" t="s">
        <v>23</v>
      </c>
    </row>
    <row r="452" spans="1:8" x14ac:dyDescent="0.25">
      <c r="A452" s="18" t="s">
        <v>211</v>
      </c>
      <c r="B452" s="18" t="s">
        <v>213</v>
      </c>
      <c r="C452" s="18" t="s">
        <v>215</v>
      </c>
      <c r="D452" s="18">
        <v>2030</v>
      </c>
      <c r="E452" s="18">
        <v>-554.6</v>
      </c>
      <c r="F452" s="18" t="s">
        <v>15</v>
      </c>
      <c r="G452" s="18" t="s">
        <v>19</v>
      </c>
      <c r="H452" s="18" t="s">
        <v>23</v>
      </c>
    </row>
    <row r="453" spans="1:8" x14ac:dyDescent="0.25">
      <c r="A453" s="18" t="s">
        <v>211</v>
      </c>
      <c r="B453" s="18" t="s">
        <v>213</v>
      </c>
      <c r="C453" s="18" t="s">
        <v>215</v>
      </c>
      <c r="D453" s="18">
        <v>2040</v>
      </c>
      <c r="E453" s="18">
        <v>-565.25</v>
      </c>
      <c r="F453" s="18" t="s">
        <v>15</v>
      </c>
      <c r="G453" s="18" t="s">
        <v>19</v>
      </c>
      <c r="H453" s="18" t="s">
        <v>23</v>
      </c>
    </row>
    <row r="454" spans="1:8" x14ac:dyDescent="0.25">
      <c r="A454" s="18" t="s">
        <v>211</v>
      </c>
      <c r="B454" s="18" t="s">
        <v>213</v>
      </c>
      <c r="C454" s="18" t="s">
        <v>215</v>
      </c>
      <c r="D454" s="18">
        <v>2050</v>
      </c>
      <c r="E454" s="18">
        <v>-610.79999999999995</v>
      </c>
      <c r="F454" s="18" t="s">
        <v>15</v>
      </c>
      <c r="G454" s="18" t="s">
        <v>19</v>
      </c>
      <c r="H454" s="18" t="s">
        <v>23</v>
      </c>
    </row>
    <row r="455" spans="1:8" x14ac:dyDescent="0.25">
      <c r="A455" s="18" t="s">
        <v>211</v>
      </c>
      <c r="B455" s="18" t="s">
        <v>213</v>
      </c>
      <c r="C455" s="18" t="s">
        <v>216</v>
      </c>
      <c r="D455" s="18">
        <v>2025</v>
      </c>
      <c r="E455" s="18">
        <v>-550.6</v>
      </c>
      <c r="F455" s="18" t="s">
        <v>15</v>
      </c>
    </row>
    <row r="456" spans="1:8" x14ac:dyDescent="0.25">
      <c r="A456" s="18" t="s">
        <v>211</v>
      </c>
      <c r="B456" s="18" t="s">
        <v>213</v>
      </c>
      <c r="C456" s="18" t="s">
        <v>216</v>
      </c>
      <c r="D456" s="18">
        <v>2030</v>
      </c>
      <c r="E456" s="18">
        <v>-525.6</v>
      </c>
      <c r="F456" s="18" t="s">
        <v>15</v>
      </c>
    </row>
    <row r="457" spans="1:8" x14ac:dyDescent="0.25">
      <c r="A457" s="18" t="s">
        <v>211</v>
      </c>
      <c r="B457" s="18" t="s">
        <v>213</v>
      </c>
      <c r="C457" s="18" t="s">
        <v>216</v>
      </c>
      <c r="D457" s="18">
        <v>2040</v>
      </c>
      <c r="E457" s="18">
        <v>-476.8</v>
      </c>
      <c r="F457" s="18" t="s">
        <v>15</v>
      </c>
    </row>
    <row r="458" spans="1:8" x14ac:dyDescent="0.25">
      <c r="A458" s="18" t="s">
        <v>211</v>
      </c>
      <c r="B458" s="18" t="s">
        <v>213</v>
      </c>
      <c r="C458" s="18" t="s">
        <v>216</v>
      </c>
      <c r="D458" s="18">
        <v>2050</v>
      </c>
      <c r="E458" s="18">
        <v>-430.75</v>
      </c>
      <c r="F458" s="18" t="s">
        <v>15</v>
      </c>
    </row>
    <row r="459" spans="1:8" x14ac:dyDescent="0.25">
      <c r="A459" s="18" t="s">
        <v>211</v>
      </c>
      <c r="B459" s="18" t="s">
        <v>213</v>
      </c>
      <c r="C459" s="18" t="s">
        <v>217</v>
      </c>
      <c r="D459" s="18">
        <v>2025</v>
      </c>
      <c r="E459" s="18">
        <v>-550.6</v>
      </c>
      <c r="F459" s="18" t="s">
        <v>15</v>
      </c>
      <c r="G459" s="18" t="s">
        <v>17</v>
      </c>
      <c r="H459" s="18" t="s">
        <v>18</v>
      </c>
    </row>
    <row r="460" spans="1:8" x14ac:dyDescent="0.25">
      <c r="A460" s="18" t="s">
        <v>211</v>
      </c>
      <c r="B460" s="18" t="s">
        <v>213</v>
      </c>
      <c r="C460" s="18" t="s">
        <v>217</v>
      </c>
      <c r="D460" s="18">
        <v>2030</v>
      </c>
      <c r="E460" s="18">
        <v>-580.85</v>
      </c>
      <c r="F460" s="18" t="s">
        <v>15</v>
      </c>
      <c r="G460" s="18" t="s">
        <v>17</v>
      </c>
      <c r="H460" s="18" t="s">
        <v>18</v>
      </c>
    </row>
    <row r="461" spans="1:8" x14ac:dyDescent="0.25">
      <c r="A461" s="18" t="s">
        <v>211</v>
      </c>
      <c r="B461" s="18" t="s">
        <v>213</v>
      </c>
      <c r="C461" s="18" t="s">
        <v>217</v>
      </c>
      <c r="D461" s="18">
        <v>2040</v>
      </c>
      <c r="E461" s="18">
        <v>-613.79999999999995</v>
      </c>
      <c r="F461" s="18" t="s">
        <v>15</v>
      </c>
      <c r="G461" s="18" t="s">
        <v>17</v>
      </c>
      <c r="H461" s="18" t="s">
        <v>18</v>
      </c>
    </row>
    <row r="462" spans="1:8" x14ac:dyDescent="0.25">
      <c r="A462" s="18" t="s">
        <v>211</v>
      </c>
      <c r="B462" s="18" t="s">
        <v>213</v>
      </c>
      <c r="C462" s="18" t="s">
        <v>217</v>
      </c>
      <c r="D462" s="18">
        <v>2050</v>
      </c>
      <c r="E462" s="18">
        <v>-614.45000000000005</v>
      </c>
      <c r="F462" s="18" t="s">
        <v>15</v>
      </c>
      <c r="G462" s="18" t="s">
        <v>17</v>
      </c>
      <c r="H462" s="18" t="s">
        <v>18</v>
      </c>
    </row>
    <row r="463" spans="1:8" x14ac:dyDescent="0.25">
      <c r="A463" s="18" t="s">
        <v>211</v>
      </c>
      <c r="B463" s="18" t="s">
        <v>213</v>
      </c>
      <c r="C463" s="18" t="s">
        <v>217</v>
      </c>
      <c r="D463" s="18">
        <v>2025</v>
      </c>
      <c r="E463" s="18">
        <v>-550.6</v>
      </c>
      <c r="F463" s="18" t="s">
        <v>15</v>
      </c>
      <c r="G463" s="18" t="s">
        <v>19</v>
      </c>
      <c r="H463" s="18" t="s">
        <v>18</v>
      </c>
    </row>
    <row r="464" spans="1:8" x14ac:dyDescent="0.25">
      <c r="A464" s="18" t="s">
        <v>211</v>
      </c>
      <c r="B464" s="18" t="s">
        <v>213</v>
      </c>
      <c r="C464" s="18" t="s">
        <v>217</v>
      </c>
      <c r="D464" s="18">
        <v>2030</v>
      </c>
      <c r="E464" s="18">
        <v>-580.45000000000005</v>
      </c>
      <c r="F464" s="18" t="s">
        <v>15</v>
      </c>
      <c r="G464" s="18" t="s">
        <v>19</v>
      </c>
      <c r="H464" s="18" t="s">
        <v>18</v>
      </c>
    </row>
    <row r="465" spans="1:8" x14ac:dyDescent="0.25">
      <c r="A465" s="18" t="s">
        <v>211</v>
      </c>
      <c r="B465" s="18" t="s">
        <v>213</v>
      </c>
      <c r="C465" s="18" t="s">
        <v>217</v>
      </c>
      <c r="D465" s="18">
        <v>2040</v>
      </c>
      <c r="E465" s="18">
        <v>-611.79999999999995</v>
      </c>
      <c r="F465" s="18" t="s">
        <v>15</v>
      </c>
      <c r="G465" s="18" t="s">
        <v>19</v>
      </c>
      <c r="H465" s="18" t="s">
        <v>18</v>
      </c>
    </row>
    <row r="466" spans="1:8" x14ac:dyDescent="0.25">
      <c r="A466" s="18" t="s">
        <v>211</v>
      </c>
      <c r="B466" s="18" t="s">
        <v>213</v>
      </c>
      <c r="C466" s="18" t="s">
        <v>217</v>
      </c>
      <c r="D466" s="18">
        <v>2050</v>
      </c>
      <c r="E466" s="18">
        <v>-608.75</v>
      </c>
      <c r="F466" s="18" t="s">
        <v>15</v>
      </c>
      <c r="G466" s="18" t="s">
        <v>19</v>
      </c>
      <c r="H466" s="18" t="s">
        <v>18</v>
      </c>
    </row>
    <row r="467" spans="1:8" x14ac:dyDescent="0.25">
      <c r="A467" s="18" t="s">
        <v>211</v>
      </c>
      <c r="B467" s="18" t="s">
        <v>213</v>
      </c>
      <c r="C467" s="18" t="s">
        <v>217</v>
      </c>
      <c r="D467" s="18">
        <v>2025</v>
      </c>
      <c r="E467" s="18">
        <v>-550.6</v>
      </c>
      <c r="F467" s="18" t="s">
        <v>15</v>
      </c>
      <c r="G467" s="18" t="s">
        <v>17</v>
      </c>
      <c r="H467" s="18" t="s">
        <v>20</v>
      </c>
    </row>
    <row r="468" spans="1:8" x14ac:dyDescent="0.25">
      <c r="A468" s="18" t="s">
        <v>211</v>
      </c>
      <c r="B468" s="18" t="s">
        <v>213</v>
      </c>
      <c r="C468" s="18" t="s">
        <v>217</v>
      </c>
      <c r="D468" s="18">
        <v>2030</v>
      </c>
      <c r="E468" s="18">
        <v>-569.65000000000009</v>
      </c>
      <c r="F468" s="18" t="s">
        <v>15</v>
      </c>
      <c r="G468" s="18" t="s">
        <v>17</v>
      </c>
      <c r="H468" s="18" t="s">
        <v>20</v>
      </c>
    </row>
    <row r="469" spans="1:8" x14ac:dyDescent="0.25">
      <c r="A469" s="18" t="s">
        <v>211</v>
      </c>
      <c r="B469" s="18" t="s">
        <v>213</v>
      </c>
      <c r="C469" s="18" t="s">
        <v>217</v>
      </c>
      <c r="D469" s="18">
        <v>2040</v>
      </c>
      <c r="E469" s="18">
        <v>-583.29999999999995</v>
      </c>
      <c r="F469" s="18" t="s">
        <v>15</v>
      </c>
      <c r="G469" s="18" t="s">
        <v>17</v>
      </c>
      <c r="H469" s="18" t="s">
        <v>20</v>
      </c>
    </row>
    <row r="470" spans="1:8" x14ac:dyDescent="0.25">
      <c r="A470" s="18" t="s">
        <v>211</v>
      </c>
      <c r="B470" s="18" t="s">
        <v>213</v>
      </c>
      <c r="C470" s="18" t="s">
        <v>217</v>
      </c>
      <c r="D470" s="18">
        <v>2050</v>
      </c>
      <c r="E470" s="18">
        <v>-565.54999999999995</v>
      </c>
      <c r="F470" s="18" t="s">
        <v>15</v>
      </c>
      <c r="G470" s="18" t="s">
        <v>17</v>
      </c>
      <c r="H470" s="18" t="s">
        <v>20</v>
      </c>
    </row>
    <row r="471" spans="1:8" x14ac:dyDescent="0.25">
      <c r="A471" s="18" t="s">
        <v>211</v>
      </c>
      <c r="B471" s="18" t="s">
        <v>213</v>
      </c>
      <c r="C471" s="18" t="s">
        <v>217</v>
      </c>
      <c r="D471" s="18">
        <v>2025</v>
      </c>
      <c r="E471" s="18">
        <v>-550.6</v>
      </c>
      <c r="F471" s="18" t="s">
        <v>15</v>
      </c>
      <c r="G471" s="18" t="s">
        <v>19</v>
      </c>
      <c r="H471" s="18" t="s">
        <v>20</v>
      </c>
    </row>
    <row r="472" spans="1:8" x14ac:dyDescent="0.25">
      <c r="A472" s="18" t="s">
        <v>211</v>
      </c>
      <c r="B472" s="18" t="s">
        <v>213</v>
      </c>
      <c r="C472" s="18" t="s">
        <v>217</v>
      </c>
      <c r="D472" s="18">
        <v>2030</v>
      </c>
      <c r="E472" s="18">
        <v>-569.29999999999995</v>
      </c>
      <c r="F472" s="18" t="s">
        <v>15</v>
      </c>
      <c r="G472" s="18" t="s">
        <v>19</v>
      </c>
      <c r="H472" s="18" t="s">
        <v>20</v>
      </c>
    </row>
    <row r="473" spans="1:8" x14ac:dyDescent="0.25">
      <c r="A473" s="18" t="s">
        <v>211</v>
      </c>
      <c r="B473" s="18" t="s">
        <v>213</v>
      </c>
      <c r="C473" s="18" t="s">
        <v>217</v>
      </c>
      <c r="D473" s="18">
        <v>2040</v>
      </c>
      <c r="E473" s="18">
        <v>-582.35</v>
      </c>
      <c r="F473" s="18" t="s">
        <v>15</v>
      </c>
      <c r="G473" s="18" t="s">
        <v>19</v>
      </c>
      <c r="H473" s="18" t="s">
        <v>20</v>
      </c>
    </row>
    <row r="474" spans="1:8" x14ac:dyDescent="0.25">
      <c r="A474" s="18" t="s">
        <v>211</v>
      </c>
      <c r="B474" s="18" t="s">
        <v>213</v>
      </c>
      <c r="C474" s="18" t="s">
        <v>217</v>
      </c>
      <c r="D474" s="18">
        <v>2050</v>
      </c>
      <c r="E474" s="18">
        <v>-563.75</v>
      </c>
      <c r="F474" s="18" t="s">
        <v>15</v>
      </c>
      <c r="G474" s="18" t="s">
        <v>19</v>
      </c>
      <c r="H474" s="18" t="s">
        <v>20</v>
      </c>
    </row>
    <row r="475" spans="1:8" x14ac:dyDescent="0.25">
      <c r="A475" s="18" t="s">
        <v>211</v>
      </c>
      <c r="B475" s="18" t="s">
        <v>213</v>
      </c>
      <c r="C475" s="18" t="s">
        <v>217</v>
      </c>
      <c r="D475" s="18">
        <v>2025</v>
      </c>
      <c r="E475" s="18">
        <v>-551.1</v>
      </c>
      <c r="F475" s="18" t="s">
        <v>15</v>
      </c>
      <c r="G475" s="18" t="s">
        <v>17</v>
      </c>
      <c r="H475" s="18" t="s">
        <v>21</v>
      </c>
    </row>
    <row r="476" spans="1:8" x14ac:dyDescent="0.25">
      <c r="A476" s="18" t="s">
        <v>211</v>
      </c>
      <c r="B476" s="18" t="s">
        <v>213</v>
      </c>
      <c r="C476" s="18" t="s">
        <v>217</v>
      </c>
      <c r="D476" s="18">
        <v>2030</v>
      </c>
      <c r="E476" s="18">
        <v>-580.1</v>
      </c>
      <c r="F476" s="18" t="s">
        <v>15</v>
      </c>
      <c r="G476" s="18" t="s">
        <v>17</v>
      </c>
      <c r="H476" s="18" t="s">
        <v>21</v>
      </c>
    </row>
    <row r="477" spans="1:8" x14ac:dyDescent="0.25">
      <c r="A477" s="18" t="s">
        <v>211</v>
      </c>
      <c r="B477" s="18" t="s">
        <v>213</v>
      </c>
      <c r="C477" s="18" t="s">
        <v>217</v>
      </c>
      <c r="D477" s="18">
        <v>2040</v>
      </c>
      <c r="E477" s="18">
        <v>-610.40000000000009</v>
      </c>
      <c r="F477" s="18" t="s">
        <v>15</v>
      </c>
      <c r="G477" s="18" t="s">
        <v>17</v>
      </c>
      <c r="H477" s="18" t="s">
        <v>21</v>
      </c>
    </row>
    <row r="478" spans="1:8" x14ac:dyDescent="0.25">
      <c r="A478" s="18" t="s">
        <v>211</v>
      </c>
      <c r="B478" s="18" t="s">
        <v>213</v>
      </c>
      <c r="C478" s="18" t="s">
        <v>217</v>
      </c>
      <c r="D478" s="18">
        <v>2050</v>
      </c>
      <c r="E478" s="18">
        <v>-607.70000000000005</v>
      </c>
      <c r="F478" s="18" t="s">
        <v>15</v>
      </c>
      <c r="G478" s="18" t="s">
        <v>17</v>
      </c>
      <c r="H478" s="18" t="s">
        <v>21</v>
      </c>
    </row>
    <row r="479" spans="1:8" x14ac:dyDescent="0.25">
      <c r="A479" s="18" t="s">
        <v>211</v>
      </c>
      <c r="B479" s="18" t="s">
        <v>213</v>
      </c>
      <c r="C479" s="18" t="s">
        <v>217</v>
      </c>
      <c r="D479" s="18">
        <v>2025</v>
      </c>
      <c r="E479" s="18">
        <v>-551.1</v>
      </c>
      <c r="F479" s="18" t="s">
        <v>15</v>
      </c>
      <c r="G479" s="18" t="s">
        <v>19</v>
      </c>
      <c r="H479" s="18" t="s">
        <v>21</v>
      </c>
    </row>
    <row r="480" spans="1:8" x14ac:dyDescent="0.25">
      <c r="A480" s="18" t="s">
        <v>211</v>
      </c>
      <c r="B480" s="18" t="s">
        <v>213</v>
      </c>
      <c r="C480" s="18" t="s">
        <v>217</v>
      </c>
      <c r="D480" s="18">
        <v>2030</v>
      </c>
      <c r="E480" s="18">
        <v>-579.40000000000009</v>
      </c>
      <c r="F480" s="18" t="s">
        <v>15</v>
      </c>
      <c r="G480" s="18" t="s">
        <v>19</v>
      </c>
      <c r="H480" s="18" t="s">
        <v>21</v>
      </c>
    </row>
    <row r="481" spans="1:8" x14ac:dyDescent="0.25">
      <c r="A481" s="18" t="s">
        <v>211</v>
      </c>
      <c r="B481" s="18" t="s">
        <v>213</v>
      </c>
      <c r="C481" s="18" t="s">
        <v>217</v>
      </c>
      <c r="D481" s="18">
        <v>2040</v>
      </c>
      <c r="E481" s="18">
        <v>-607.79999999999995</v>
      </c>
      <c r="F481" s="18" t="s">
        <v>15</v>
      </c>
      <c r="G481" s="18" t="s">
        <v>19</v>
      </c>
      <c r="H481" s="18" t="s">
        <v>21</v>
      </c>
    </row>
    <row r="482" spans="1:8" x14ac:dyDescent="0.25">
      <c r="A482" s="18" t="s">
        <v>211</v>
      </c>
      <c r="B482" s="18" t="s">
        <v>213</v>
      </c>
      <c r="C482" s="18" t="s">
        <v>217</v>
      </c>
      <c r="D482" s="18">
        <v>2050</v>
      </c>
      <c r="E482" s="18">
        <v>-601.25</v>
      </c>
      <c r="F482" s="18" t="s">
        <v>15</v>
      </c>
      <c r="G482" s="18" t="s">
        <v>19</v>
      </c>
      <c r="H482" s="18" t="s">
        <v>21</v>
      </c>
    </row>
    <row r="483" spans="1:8" x14ac:dyDescent="0.25">
      <c r="A483" s="18" t="s">
        <v>211</v>
      </c>
      <c r="B483" s="18" t="s">
        <v>213</v>
      </c>
      <c r="C483" s="18" t="s">
        <v>217</v>
      </c>
      <c r="D483" s="18">
        <v>2025</v>
      </c>
      <c r="E483" s="18">
        <v>-550.6</v>
      </c>
      <c r="F483" s="18" t="s">
        <v>15</v>
      </c>
      <c r="G483" s="18" t="s">
        <v>17</v>
      </c>
      <c r="H483" s="18" t="s">
        <v>22</v>
      </c>
    </row>
    <row r="484" spans="1:8" x14ac:dyDescent="0.25">
      <c r="A484" s="18" t="s">
        <v>211</v>
      </c>
      <c r="B484" s="18" t="s">
        <v>213</v>
      </c>
      <c r="C484" s="18" t="s">
        <v>217</v>
      </c>
      <c r="D484" s="18">
        <v>2030</v>
      </c>
      <c r="E484" s="18">
        <v>-574.5</v>
      </c>
      <c r="F484" s="18" t="s">
        <v>15</v>
      </c>
      <c r="G484" s="18" t="s">
        <v>17</v>
      </c>
      <c r="H484" s="18" t="s">
        <v>22</v>
      </c>
    </row>
    <row r="485" spans="1:8" x14ac:dyDescent="0.25">
      <c r="A485" s="18" t="s">
        <v>211</v>
      </c>
      <c r="B485" s="18" t="s">
        <v>213</v>
      </c>
      <c r="C485" s="18" t="s">
        <v>217</v>
      </c>
      <c r="D485" s="18">
        <v>2040</v>
      </c>
      <c r="E485" s="18">
        <v>-598</v>
      </c>
      <c r="F485" s="18" t="s">
        <v>15</v>
      </c>
      <c r="G485" s="18" t="s">
        <v>17</v>
      </c>
      <c r="H485" s="18" t="s">
        <v>22</v>
      </c>
    </row>
    <row r="486" spans="1:8" x14ac:dyDescent="0.25">
      <c r="A486" s="18" t="s">
        <v>211</v>
      </c>
      <c r="B486" s="18" t="s">
        <v>213</v>
      </c>
      <c r="C486" s="18" t="s">
        <v>217</v>
      </c>
      <c r="D486" s="18">
        <v>2050</v>
      </c>
      <c r="E486" s="18">
        <v>-590.79999999999995</v>
      </c>
      <c r="F486" s="18" t="s">
        <v>15</v>
      </c>
      <c r="G486" s="18" t="s">
        <v>17</v>
      </c>
      <c r="H486" s="18" t="s">
        <v>22</v>
      </c>
    </row>
    <row r="487" spans="1:8" x14ac:dyDescent="0.25">
      <c r="A487" s="18" t="s">
        <v>211</v>
      </c>
      <c r="B487" s="18" t="s">
        <v>213</v>
      </c>
      <c r="C487" s="18" t="s">
        <v>217</v>
      </c>
      <c r="D487" s="18">
        <v>2025</v>
      </c>
      <c r="E487" s="18">
        <v>-550.6</v>
      </c>
      <c r="F487" s="18" t="s">
        <v>15</v>
      </c>
      <c r="G487" s="18" t="s">
        <v>19</v>
      </c>
      <c r="H487" s="18" t="s">
        <v>22</v>
      </c>
    </row>
    <row r="488" spans="1:8" x14ac:dyDescent="0.25">
      <c r="A488" s="18" t="s">
        <v>211</v>
      </c>
      <c r="B488" s="18" t="s">
        <v>213</v>
      </c>
      <c r="C488" s="18" t="s">
        <v>217</v>
      </c>
      <c r="D488" s="18">
        <v>2030</v>
      </c>
      <c r="E488" s="18">
        <v>-572.5</v>
      </c>
      <c r="F488" s="18" t="s">
        <v>15</v>
      </c>
      <c r="G488" s="18" t="s">
        <v>19</v>
      </c>
      <c r="H488" s="18" t="s">
        <v>22</v>
      </c>
    </row>
    <row r="489" spans="1:8" x14ac:dyDescent="0.25">
      <c r="A489" s="18" t="s">
        <v>211</v>
      </c>
      <c r="B489" s="18" t="s">
        <v>213</v>
      </c>
      <c r="C489" s="18" t="s">
        <v>217</v>
      </c>
      <c r="D489" s="18">
        <v>2040</v>
      </c>
      <c r="E489" s="18">
        <v>-591.59999999999991</v>
      </c>
      <c r="F489" s="18" t="s">
        <v>15</v>
      </c>
      <c r="G489" s="18" t="s">
        <v>19</v>
      </c>
      <c r="H489" s="18" t="s">
        <v>22</v>
      </c>
    </row>
    <row r="490" spans="1:8" x14ac:dyDescent="0.25">
      <c r="A490" s="18" t="s">
        <v>211</v>
      </c>
      <c r="B490" s="18" t="s">
        <v>213</v>
      </c>
      <c r="C490" s="18" t="s">
        <v>217</v>
      </c>
      <c r="D490" s="18">
        <v>2050</v>
      </c>
      <c r="E490" s="18">
        <v>-579.09999999999991</v>
      </c>
      <c r="F490" s="18" t="s">
        <v>15</v>
      </c>
      <c r="G490" s="18" t="s">
        <v>19</v>
      </c>
      <c r="H490" s="18" t="s">
        <v>22</v>
      </c>
    </row>
    <row r="491" spans="1:8" x14ac:dyDescent="0.25">
      <c r="A491" s="18" t="s">
        <v>211</v>
      </c>
      <c r="B491" s="18" t="s">
        <v>213</v>
      </c>
      <c r="C491" s="18" t="s">
        <v>217</v>
      </c>
      <c r="D491" s="18">
        <v>2025</v>
      </c>
      <c r="E491" s="18">
        <v>-551.20000000000005</v>
      </c>
      <c r="F491" s="18" t="s">
        <v>15</v>
      </c>
      <c r="G491" s="18" t="s">
        <v>17</v>
      </c>
      <c r="H491" s="18" t="s">
        <v>23</v>
      </c>
    </row>
    <row r="492" spans="1:8" x14ac:dyDescent="0.25">
      <c r="A492" s="18" t="s">
        <v>211</v>
      </c>
      <c r="B492" s="18" t="s">
        <v>213</v>
      </c>
      <c r="C492" s="18" t="s">
        <v>217</v>
      </c>
      <c r="D492" s="18">
        <v>2030</v>
      </c>
      <c r="E492" s="18">
        <v>-583</v>
      </c>
      <c r="F492" s="18" t="s">
        <v>15</v>
      </c>
      <c r="G492" s="18" t="s">
        <v>17</v>
      </c>
      <c r="H492" s="18" t="s">
        <v>23</v>
      </c>
    </row>
    <row r="493" spans="1:8" x14ac:dyDescent="0.25">
      <c r="A493" s="18" t="s">
        <v>211</v>
      </c>
      <c r="B493" s="18" t="s">
        <v>213</v>
      </c>
      <c r="C493" s="18" t="s">
        <v>217</v>
      </c>
      <c r="D493" s="18">
        <v>2040</v>
      </c>
      <c r="E493" s="18">
        <v>-620.04999999999995</v>
      </c>
      <c r="F493" s="18" t="s">
        <v>15</v>
      </c>
      <c r="G493" s="18" t="s">
        <v>17</v>
      </c>
      <c r="H493" s="18" t="s">
        <v>23</v>
      </c>
    </row>
    <row r="494" spans="1:8" x14ac:dyDescent="0.25">
      <c r="A494" s="18" t="s">
        <v>211</v>
      </c>
      <c r="B494" s="18" t="s">
        <v>213</v>
      </c>
      <c r="C494" s="18" t="s">
        <v>217</v>
      </c>
      <c r="D494" s="18">
        <v>2050</v>
      </c>
      <c r="E494" s="18">
        <v>-627.45000000000005</v>
      </c>
      <c r="F494" s="18" t="s">
        <v>15</v>
      </c>
      <c r="G494" s="18" t="s">
        <v>17</v>
      </c>
      <c r="H494" s="18" t="s">
        <v>23</v>
      </c>
    </row>
    <row r="495" spans="1:8" x14ac:dyDescent="0.25">
      <c r="A495" s="18" t="s">
        <v>211</v>
      </c>
      <c r="B495" s="18" t="s">
        <v>213</v>
      </c>
      <c r="C495" s="18" t="s">
        <v>217</v>
      </c>
      <c r="D495" s="18">
        <v>2025</v>
      </c>
      <c r="E495" s="18">
        <v>-551.20000000000005</v>
      </c>
      <c r="F495" s="18" t="s">
        <v>15</v>
      </c>
      <c r="G495" s="18" t="s">
        <v>19</v>
      </c>
      <c r="H495" s="18" t="s">
        <v>23</v>
      </c>
    </row>
    <row r="496" spans="1:8" x14ac:dyDescent="0.25">
      <c r="A496" s="18" t="s">
        <v>211</v>
      </c>
      <c r="B496" s="18" t="s">
        <v>213</v>
      </c>
      <c r="C496" s="18" t="s">
        <v>217</v>
      </c>
      <c r="D496" s="18">
        <v>2030</v>
      </c>
      <c r="E496" s="18">
        <v>-582.65000000000009</v>
      </c>
      <c r="F496" s="18" t="s">
        <v>15</v>
      </c>
      <c r="G496" s="18" t="s">
        <v>19</v>
      </c>
      <c r="H496" s="18" t="s">
        <v>23</v>
      </c>
    </row>
    <row r="497" spans="1:8" x14ac:dyDescent="0.25">
      <c r="A497" s="18" t="s">
        <v>211</v>
      </c>
      <c r="B497" s="18" t="s">
        <v>213</v>
      </c>
      <c r="C497" s="18" t="s">
        <v>217</v>
      </c>
      <c r="D497" s="18">
        <v>2040</v>
      </c>
      <c r="E497" s="18">
        <v>-618.70000000000005</v>
      </c>
      <c r="F497" s="18" t="s">
        <v>15</v>
      </c>
      <c r="G497" s="18" t="s">
        <v>19</v>
      </c>
      <c r="H497" s="18" t="s">
        <v>23</v>
      </c>
    </row>
    <row r="498" spans="1:8" x14ac:dyDescent="0.25">
      <c r="A498" s="18" t="s">
        <v>211</v>
      </c>
      <c r="B498" s="18" t="s">
        <v>213</v>
      </c>
      <c r="C498" s="18" t="s">
        <v>217</v>
      </c>
      <c r="D498" s="18">
        <v>2050</v>
      </c>
      <c r="E498" s="18">
        <v>-623.59999999999991</v>
      </c>
      <c r="F498" s="18" t="s">
        <v>15</v>
      </c>
      <c r="G498" s="18" t="s">
        <v>19</v>
      </c>
      <c r="H498" s="18" t="s">
        <v>23</v>
      </c>
    </row>
    <row r="499" spans="1:8" x14ac:dyDescent="0.25">
      <c r="A499" s="18" t="s">
        <v>211</v>
      </c>
      <c r="B499" s="18" t="s">
        <v>213</v>
      </c>
      <c r="C499" s="18" t="s">
        <v>218</v>
      </c>
      <c r="D499" s="18">
        <v>2025</v>
      </c>
      <c r="E499" s="18">
        <v>-536.53666667000005</v>
      </c>
      <c r="F499" s="18" t="s">
        <v>15</v>
      </c>
    </row>
    <row r="500" spans="1:8" x14ac:dyDescent="0.25">
      <c r="A500" s="18" t="s">
        <v>211</v>
      </c>
      <c r="B500" s="18" t="s">
        <v>213</v>
      </c>
      <c r="C500" s="18" t="s">
        <v>218</v>
      </c>
      <c r="D500" s="18">
        <v>2030</v>
      </c>
      <c r="E500" s="18">
        <v>-561.47250000000008</v>
      </c>
      <c r="F500" s="18" t="s">
        <v>15</v>
      </c>
    </row>
    <row r="501" spans="1:8" x14ac:dyDescent="0.25">
      <c r="A501" s="18" t="s">
        <v>211</v>
      </c>
      <c r="B501" s="18" t="s">
        <v>213</v>
      </c>
      <c r="C501" s="18" t="s">
        <v>218</v>
      </c>
      <c r="D501" s="18">
        <v>2040</v>
      </c>
      <c r="E501" s="18">
        <v>-570.19355555499999</v>
      </c>
      <c r="F501" s="18" t="s">
        <v>15</v>
      </c>
    </row>
    <row r="502" spans="1:8" x14ac:dyDescent="0.25">
      <c r="A502" s="18" t="s">
        <v>211</v>
      </c>
      <c r="B502" s="18" t="s">
        <v>213</v>
      </c>
      <c r="C502" s="18" t="s">
        <v>218</v>
      </c>
      <c r="D502" s="18">
        <v>2050</v>
      </c>
      <c r="E502" s="18">
        <v>-572.32784722500003</v>
      </c>
      <c r="F502" s="18" t="s">
        <v>15</v>
      </c>
    </row>
    <row r="503" spans="1:8" x14ac:dyDescent="0.25">
      <c r="A503" s="18" t="s">
        <v>211</v>
      </c>
      <c r="B503" s="18" t="s">
        <v>213</v>
      </c>
      <c r="C503" s="18" t="s">
        <v>219</v>
      </c>
      <c r="D503" s="18">
        <v>2025</v>
      </c>
      <c r="E503" s="18">
        <v>-745.85866669999996</v>
      </c>
      <c r="F503" s="18" t="s">
        <v>15</v>
      </c>
      <c r="G503" s="20" t="s">
        <v>17</v>
      </c>
      <c r="H503" s="21">
        <v>100</v>
      </c>
    </row>
    <row r="504" spans="1:8" x14ac:dyDescent="0.25">
      <c r="A504" s="18" t="s">
        <v>211</v>
      </c>
      <c r="B504" s="18" t="s">
        <v>213</v>
      </c>
      <c r="C504" s="18" t="s">
        <v>219</v>
      </c>
      <c r="D504" s="18">
        <v>2030</v>
      </c>
      <c r="E504" s="18">
        <v>-929.96658318000004</v>
      </c>
      <c r="F504" s="18" t="s">
        <v>15</v>
      </c>
      <c r="G504" s="20" t="s">
        <v>17</v>
      </c>
      <c r="H504" s="21">
        <v>100</v>
      </c>
    </row>
    <row r="505" spans="1:8" x14ac:dyDescent="0.25">
      <c r="A505" s="18" t="s">
        <v>211</v>
      </c>
      <c r="B505" s="18" t="s">
        <v>213</v>
      </c>
      <c r="C505" s="18" t="s">
        <v>219</v>
      </c>
      <c r="D505" s="18">
        <v>2040</v>
      </c>
      <c r="E505" s="18">
        <v>-1197.3124166100001</v>
      </c>
      <c r="F505" s="18" t="s">
        <v>15</v>
      </c>
      <c r="G505" s="20" t="s">
        <v>17</v>
      </c>
      <c r="H505" s="21">
        <v>100</v>
      </c>
    </row>
    <row r="506" spans="1:8" x14ac:dyDescent="0.25">
      <c r="A506" s="18" t="s">
        <v>211</v>
      </c>
      <c r="B506" s="18" t="s">
        <v>213</v>
      </c>
      <c r="C506" s="18" t="s">
        <v>219</v>
      </c>
      <c r="D506" s="18">
        <v>2050</v>
      </c>
      <c r="E506" s="18">
        <v>-1412.17725028</v>
      </c>
      <c r="F506" s="18" t="s">
        <v>15</v>
      </c>
      <c r="G506" s="20" t="s">
        <v>17</v>
      </c>
      <c r="H506" s="21">
        <v>100</v>
      </c>
    </row>
    <row r="507" spans="1:8" x14ac:dyDescent="0.25">
      <c r="A507" s="18" t="s">
        <v>211</v>
      </c>
      <c r="B507" s="18" t="s">
        <v>213</v>
      </c>
      <c r="C507" s="18" t="s">
        <v>219</v>
      </c>
      <c r="D507" s="18">
        <v>2025</v>
      </c>
      <c r="E507" s="18">
        <v>-543.02966666999998</v>
      </c>
      <c r="F507" s="18" t="s">
        <v>15</v>
      </c>
      <c r="G507" s="20" t="s">
        <v>19</v>
      </c>
      <c r="H507" s="21">
        <v>5</v>
      </c>
    </row>
    <row r="508" spans="1:8" x14ac:dyDescent="0.25">
      <c r="A508" s="18" t="s">
        <v>211</v>
      </c>
      <c r="B508" s="18" t="s">
        <v>213</v>
      </c>
      <c r="C508" s="18" t="s">
        <v>219</v>
      </c>
      <c r="D508" s="18">
        <v>2030</v>
      </c>
      <c r="E508" s="18">
        <v>-576.51275002000011</v>
      </c>
      <c r="F508" s="18" t="s">
        <v>15</v>
      </c>
      <c r="G508" s="20" t="s">
        <v>19</v>
      </c>
      <c r="H508" s="21">
        <v>5</v>
      </c>
    </row>
    <row r="509" spans="1:8" x14ac:dyDescent="0.25">
      <c r="A509" s="18" t="s">
        <v>211</v>
      </c>
      <c r="B509" s="18" t="s">
        <v>213</v>
      </c>
      <c r="C509" s="18" t="s">
        <v>219</v>
      </c>
      <c r="D509" s="18">
        <v>2040</v>
      </c>
      <c r="E509" s="18">
        <v>-598.81402779600012</v>
      </c>
      <c r="F509" s="18" t="s">
        <v>15</v>
      </c>
      <c r="G509" s="20" t="s">
        <v>19</v>
      </c>
      <c r="H509" s="21">
        <v>5</v>
      </c>
    </row>
    <row r="510" spans="1:8" x14ac:dyDescent="0.25">
      <c r="A510" s="18" t="s">
        <v>211</v>
      </c>
      <c r="B510" s="18" t="s">
        <v>213</v>
      </c>
      <c r="C510" s="18" t="s">
        <v>219</v>
      </c>
      <c r="D510" s="18">
        <v>2050</v>
      </c>
      <c r="E510" s="18">
        <v>-610.49052779249996</v>
      </c>
      <c r="F510" s="18" t="s">
        <v>15</v>
      </c>
      <c r="G510" s="20" t="s">
        <v>19</v>
      </c>
      <c r="H510" s="21">
        <v>5</v>
      </c>
    </row>
    <row r="511" spans="1:8" x14ac:dyDescent="0.25">
      <c r="A511" s="18" t="s">
        <v>211</v>
      </c>
      <c r="B511" s="18" t="s">
        <v>213</v>
      </c>
      <c r="C511" s="18" t="s">
        <v>219</v>
      </c>
      <c r="D511" s="18">
        <v>2025</v>
      </c>
      <c r="E511" s="18">
        <v>-564.476</v>
      </c>
      <c r="F511" s="18" t="s">
        <v>15</v>
      </c>
      <c r="G511" s="20" t="s">
        <v>19</v>
      </c>
      <c r="H511" s="21">
        <v>20</v>
      </c>
    </row>
    <row r="512" spans="1:8" x14ac:dyDescent="0.25">
      <c r="A512" s="18" t="s">
        <v>211</v>
      </c>
      <c r="B512" s="18" t="s">
        <v>213</v>
      </c>
      <c r="C512" s="18" t="s">
        <v>219</v>
      </c>
      <c r="D512" s="18">
        <v>2030</v>
      </c>
      <c r="E512" s="18">
        <v>-618.61250001650001</v>
      </c>
      <c r="F512" s="18" t="s">
        <v>15</v>
      </c>
      <c r="G512" s="20" t="s">
        <v>19</v>
      </c>
      <c r="H512" s="21">
        <v>20</v>
      </c>
    </row>
    <row r="513" spans="1:8" x14ac:dyDescent="0.25">
      <c r="A513" s="18" t="s">
        <v>211</v>
      </c>
      <c r="B513" s="18" t="s">
        <v>213</v>
      </c>
      <c r="C513" s="18" t="s">
        <v>219</v>
      </c>
      <c r="D513" s="18">
        <v>2040</v>
      </c>
      <c r="E513" s="18">
        <v>-677.87622223150004</v>
      </c>
      <c r="F513" s="18" t="s">
        <v>15</v>
      </c>
      <c r="G513" s="20" t="s">
        <v>19</v>
      </c>
      <c r="H513" s="21">
        <v>20</v>
      </c>
    </row>
    <row r="514" spans="1:8" x14ac:dyDescent="0.25">
      <c r="A514" s="18" t="s">
        <v>211</v>
      </c>
      <c r="B514" s="18" t="s">
        <v>213</v>
      </c>
      <c r="C514" s="18" t="s">
        <v>219</v>
      </c>
      <c r="D514" s="18">
        <v>2050</v>
      </c>
      <c r="E514" s="18">
        <v>-708.29213886500008</v>
      </c>
      <c r="F514" s="18" t="s">
        <v>15</v>
      </c>
      <c r="G514" s="20" t="s">
        <v>19</v>
      </c>
      <c r="H514" s="21">
        <v>20</v>
      </c>
    </row>
    <row r="515" spans="1:8" x14ac:dyDescent="0.25">
      <c r="A515" s="18" t="s">
        <v>211</v>
      </c>
      <c r="B515" s="18" t="s">
        <v>213</v>
      </c>
      <c r="C515" s="18" t="s">
        <v>219</v>
      </c>
      <c r="D515" s="18">
        <v>2025</v>
      </c>
      <c r="E515" s="18">
        <v>-597.73266669999998</v>
      </c>
      <c r="F515" s="18" t="s">
        <v>15</v>
      </c>
      <c r="G515" s="20" t="s">
        <v>19</v>
      </c>
      <c r="H515" s="21">
        <v>35</v>
      </c>
    </row>
    <row r="516" spans="1:8" x14ac:dyDescent="0.25">
      <c r="A516" s="18" t="s">
        <v>211</v>
      </c>
      <c r="B516" s="18" t="s">
        <v>213</v>
      </c>
      <c r="C516" s="18" t="s">
        <v>219</v>
      </c>
      <c r="D516" s="18">
        <v>2030</v>
      </c>
      <c r="E516" s="18">
        <v>-671.74524999999994</v>
      </c>
      <c r="F516" s="18" t="s">
        <v>15</v>
      </c>
      <c r="G516" s="20" t="s">
        <v>19</v>
      </c>
      <c r="H516" s="21">
        <v>35</v>
      </c>
    </row>
    <row r="517" spans="1:8" x14ac:dyDescent="0.25">
      <c r="A517" s="18" t="s">
        <v>211</v>
      </c>
      <c r="B517" s="18" t="s">
        <v>213</v>
      </c>
      <c r="C517" s="18" t="s">
        <v>219</v>
      </c>
      <c r="D517" s="18">
        <v>2040</v>
      </c>
      <c r="E517" s="18">
        <v>-761.1611944199999</v>
      </c>
      <c r="F517" s="18" t="s">
        <v>15</v>
      </c>
      <c r="G517" s="20" t="s">
        <v>19</v>
      </c>
      <c r="H517" s="21">
        <v>35</v>
      </c>
    </row>
    <row r="518" spans="1:8" x14ac:dyDescent="0.25">
      <c r="A518" s="18" t="s">
        <v>211</v>
      </c>
      <c r="B518" s="18" t="s">
        <v>213</v>
      </c>
      <c r="C518" s="18" t="s">
        <v>219</v>
      </c>
      <c r="D518" s="18">
        <v>2050</v>
      </c>
      <c r="E518" s="18">
        <v>-812.38223608500005</v>
      </c>
      <c r="F518" s="18" t="s">
        <v>15</v>
      </c>
      <c r="G518" s="20" t="s">
        <v>19</v>
      </c>
      <c r="H518" s="21">
        <v>35</v>
      </c>
    </row>
    <row r="519" spans="1:8" x14ac:dyDescent="0.25">
      <c r="A519" s="18" t="s">
        <v>211</v>
      </c>
      <c r="B519" s="18" t="s">
        <v>213</v>
      </c>
      <c r="C519" s="18" t="s">
        <v>219</v>
      </c>
      <c r="D519" s="18">
        <v>2025</v>
      </c>
      <c r="E519" s="18">
        <v>-628.64633336999998</v>
      </c>
      <c r="F519" s="18" t="s">
        <v>15</v>
      </c>
      <c r="G519" s="20" t="s">
        <v>19</v>
      </c>
      <c r="H519" s="21">
        <v>50</v>
      </c>
    </row>
    <row r="520" spans="1:8" x14ac:dyDescent="0.25">
      <c r="A520" s="18" t="s">
        <v>211</v>
      </c>
      <c r="B520" s="18" t="s">
        <v>213</v>
      </c>
      <c r="C520" s="18" t="s">
        <v>219</v>
      </c>
      <c r="D520" s="18">
        <v>2030</v>
      </c>
      <c r="E520" s="18">
        <v>-734.12441670499993</v>
      </c>
      <c r="F520" s="18" t="s">
        <v>15</v>
      </c>
      <c r="G520" s="20" t="s">
        <v>19</v>
      </c>
      <c r="H520" s="21">
        <v>50</v>
      </c>
    </row>
    <row r="521" spans="1:8" x14ac:dyDescent="0.25">
      <c r="A521" s="18" t="s">
        <v>211</v>
      </c>
      <c r="B521" s="18" t="s">
        <v>213</v>
      </c>
      <c r="C521" s="18" t="s">
        <v>219</v>
      </c>
      <c r="D521" s="18">
        <v>2040</v>
      </c>
      <c r="E521" s="18">
        <v>-863.9733056</v>
      </c>
      <c r="F521" s="18" t="s">
        <v>15</v>
      </c>
      <c r="G521" s="20" t="s">
        <v>19</v>
      </c>
      <c r="H521" s="21">
        <v>50</v>
      </c>
    </row>
    <row r="522" spans="1:8" x14ac:dyDescent="0.25">
      <c r="A522" s="18" t="s">
        <v>211</v>
      </c>
      <c r="B522" s="18" t="s">
        <v>213</v>
      </c>
      <c r="C522" s="18" t="s">
        <v>219</v>
      </c>
      <c r="D522" s="18">
        <v>2050</v>
      </c>
      <c r="E522" s="18">
        <v>-935.2757638999999</v>
      </c>
      <c r="F522" s="18" t="s">
        <v>15</v>
      </c>
      <c r="G522" s="20" t="s">
        <v>19</v>
      </c>
      <c r="H522" s="21">
        <v>50</v>
      </c>
    </row>
    <row r="523" spans="1:8" x14ac:dyDescent="0.25">
      <c r="A523" s="18" t="s">
        <v>211</v>
      </c>
      <c r="B523" s="18" t="s">
        <v>213</v>
      </c>
      <c r="C523" s="18" t="s">
        <v>219</v>
      </c>
      <c r="D523" s="18">
        <v>2025</v>
      </c>
      <c r="E523" s="18">
        <v>-747.12733329999992</v>
      </c>
      <c r="F523" s="18" t="s">
        <v>15</v>
      </c>
      <c r="G523" s="20" t="s">
        <v>19</v>
      </c>
      <c r="H523" s="21">
        <v>100</v>
      </c>
    </row>
    <row r="524" spans="1:8" x14ac:dyDescent="0.25">
      <c r="A524" s="18" t="s">
        <v>211</v>
      </c>
      <c r="B524" s="18" t="s">
        <v>213</v>
      </c>
      <c r="C524" s="18" t="s">
        <v>219</v>
      </c>
      <c r="D524" s="18">
        <v>2030</v>
      </c>
      <c r="E524" s="18">
        <v>-919.55324998500009</v>
      </c>
      <c r="F524" s="18" t="s">
        <v>15</v>
      </c>
      <c r="G524" s="20" t="s">
        <v>19</v>
      </c>
      <c r="H524" s="21">
        <v>100</v>
      </c>
    </row>
    <row r="525" spans="1:8" x14ac:dyDescent="0.25">
      <c r="A525" s="18" t="s">
        <v>211</v>
      </c>
      <c r="B525" s="18" t="s">
        <v>213</v>
      </c>
      <c r="C525" s="18" t="s">
        <v>219</v>
      </c>
      <c r="D525" s="18">
        <v>2040</v>
      </c>
      <c r="E525" s="18">
        <v>-1141.0211391100001</v>
      </c>
      <c r="F525" s="18" t="s">
        <v>15</v>
      </c>
      <c r="G525" s="20" t="s">
        <v>19</v>
      </c>
      <c r="H525" s="21">
        <v>100</v>
      </c>
    </row>
    <row r="526" spans="1:8" x14ac:dyDescent="0.25">
      <c r="A526" s="18" t="s">
        <v>211</v>
      </c>
      <c r="B526" s="18" t="s">
        <v>213</v>
      </c>
      <c r="C526" s="18" t="s">
        <v>219</v>
      </c>
      <c r="D526" s="18">
        <v>2050</v>
      </c>
      <c r="E526" s="18">
        <v>-1245.00459744</v>
      </c>
      <c r="F526" s="18" t="s">
        <v>15</v>
      </c>
      <c r="G526" s="20" t="s">
        <v>19</v>
      </c>
      <c r="H526" s="21">
        <v>100</v>
      </c>
    </row>
    <row r="527" spans="1:8" x14ac:dyDescent="0.25">
      <c r="A527" s="18" t="s">
        <v>211</v>
      </c>
      <c r="B527" s="18" t="s">
        <v>213</v>
      </c>
      <c r="C527" s="18" t="s">
        <v>219</v>
      </c>
      <c r="D527" s="18">
        <v>2025</v>
      </c>
      <c r="E527" s="18">
        <v>-545.81633336999994</v>
      </c>
      <c r="F527" s="18" t="s">
        <v>15</v>
      </c>
      <c r="G527" s="20" t="s">
        <v>17</v>
      </c>
      <c r="H527" s="21">
        <v>5</v>
      </c>
    </row>
    <row r="528" spans="1:8" x14ac:dyDescent="0.25">
      <c r="A528" s="18" t="s">
        <v>211</v>
      </c>
      <c r="B528" s="18" t="s">
        <v>213</v>
      </c>
      <c r="C528" s="18" t="s">
        <v>219</v>
      </c>
      <c r="D528" s="18">
        <v>2030</v>
      </c>
      <c r="E528" s="18">
        <v>-582.26941668500001</v>
      </c>
      <c r="F528" s="18" t="s">
        <v>15</v>
      </c>
      <c r="G528" s="20" t="s">
        <v>17</v>
      </c>
      <c r="H528" s="21">
        <v>5</v>
      </c>
    </row>
    <row r="529" spans="1:8" x14ac:dyDescent="0.25">
      <c r="A529" s="18" t="s">
        <v>211</v>
      </c>
      <c r="B529" s="18" t="s">
        <v>213</v>
      </c>
      <c r="C529" s="18" t="s">
        <v>219</v>
      </c>
      <c r="D529" s="18">
        <v>2040</v>
      </c>
      <c r="E529" s="18">
        <v>-610.84680557000001</v>
      </c>
      <c r="F529" s="18" t="s">
        <v>15</v>
      </c>
      <c r="G529" s="20" t="s">
        <v>17</v>
      </c>
      <c r="H529" s="21">
        <v>5</v>
      </c>
    </row>
    <row r="530" spans="1:8" x14ac:dyDescent="0.25">
      <c r="A530" s="18" t="s">
        <v>211</v>
      </c>
      <c r="B530" s="18" t="s">
        <v>213</v>
      </c>
      <c r="C530" s="18" t="s">
        <v>219</v>
      </c>
      <c r="D530" s="18">
        <v>2050</v>
      </c>
      <c r="E530" s="18">
        <v>-627.25972222149994</v>
      </c>
      <c r="F530" s="18" t="s">
        <v>15</v>
      </c>
      <c r="G530" s="20" t="s">
        <v>17</v>
      </c>
      <c r="H530" s="21">
        <v>5</v>
      </c>
    </row>
    <row r="531" spans="1:8" x14ac:dyDescent="0.25">
      <c r="A531" s="18" t="s">
        <v>211</v>
      </c>
      <c r="B531" s="18" t="s">
        <v>213</v>
      </c>
      <c r="C531" s="18" t="s">
        <v>219</v>
      </c>
      <c r="D531" s="18">
        <v>2025</v>
      </c>
      <c r="E531" s="18">
        <v>-577.2873333</v>
      </c>
      <c r="F531" s="18" t="s">
        <v>15</v>
      </c>
      <c r="G531" s="20" t="s">
        <v>17</v>
      </c>
      <c r="H531" s="21">
        <v>20</v>
      </c>
    </row>
    <row r="532" spans="1:8" x14ac:dyDescent="0.25">
      <c r="A532" s="18" t="s">
        <v>211</v>
      </c>
      <c r="B532" s="18" t="s">
        <v>213</v>
      </c>
      <c r="C532" s="18" t="s">
        <v>219</v>
      </c>
      <c r="D532" s="18">
        <v>2030</v>
      </c>
      <c r="E532" s="18">
        <v>-634.46533333499997</v>
      </c>
      <c r="F532" s="18" t="s">
        <v>15</v>
      </c>
      <c r="G532" s="20" t="s">
        <v>17</v>
      </c>
      <c r="H532" s="21">
        <v>20</v>
      </c>
    </row>
    <row r="533" spans="1:8" x14ac:dyDescent="0.25">
      <c r="A533" s="18" t="s">
        <v>211</v>
      </c>
      <c r="B533" s="18" t="s">
        <v>213</v>
      </c>
      <c r="C533" s="18" t="s">
        <v>219</v>
      </c>
      <c r="D533" s="18">
        <v>2040</v>
      </c>
      <c r="E533" s="18">
        <v>-707.46927780999999</v>
      </c>
      <c r="F533" s="18" t="s">
        <v>15</v>
      </c>
      <c r="G533" s="20" t="s">
        <v>17</v>
      </c>
      <c r="H533" s="21">
        <v>20</v>
      </c>
    </row>
    <row r="534" spans="1:8" x14ac:dyDescent="0.25">
      <c r="A534" s="18" t="s">
        <v>211</v>
      </c>
      <c r="B534" s="18" t="s">
        <v>213</v>
      </c>
      <c r="C534" s="18" t="s">
        <v>219</v>
      </c>
      <c r="D534" s="18">
        <v>2050</v>
      </c>
      <c r="E534" s="18">
        <v>-767.16719447500009</v>
      </c>
      <c r="F534" s="18" t="s">
        <v>15</v>
      </c>
      <c r="G534" s="20" t="s">
        <v>17</v>
      </c>
      <c r="H534" s="21">
        <v>20</v>
      </c>
    </row>
    <row r="535" spans="1:8" x14ac:dyDescent="0.25">
      <c r="A535" s="18" t="s">
        <v>211</v>
      </c>
      <c r="B535" s="18" t="s">
        <v>213</v>
      </c>
      <c r="C535" s="18" t="s">
        <v>219</v>
      </c>
      <c r="D535" s="18">
        <v>2025</v>
      </c>
      <c r="E535" s="18">
        <v>-623.95299999999997</v>
      </c>
      <c r="F535" s="18" t="s">
        <v>15</v>
      </c>
      <c r="G535" s="20" t="s">
        <v>17</v>
      </c>
      <c r="H535" s="21">
        <v>35</v>
      </c>
    </row>
    <row r="536" spans="1:8" x14ac:dyDescent="0.25">
      <c r="A536" s="18" t="s">
        <v>211</v>
      </c>
      <c r="B536" s="18" t="s">
        <v>213</v>
      </c>
      <c r="C536" s="18" t="s">
        <v>219</v>
      </c>
      <c r="D536" s="18">
        <v>2030</v>
      </c>
      <c r="E536" s="18">
        <v>-717.33383333500001</v>
      </c>
      <c r="F536" s="18" t="s">
        <v>15</v>
      </c>
      <c r="G536" s="20" t="s">
        <v>17</v>
      </c>
      <c r="H536" s="21">
        <v>35</v>
      </c>
    </row>
    <row r="537" spans="1:8" x14ac:dyDescent="0.25">
      <c r="A537" s="18" t="s">
        <v>211</v>
      </c>
      <c r="B537" s="18" t="s">
        <v>213</v>
      </c>
      <c r="C537" s="18" t="s">
        <v>219</v>
      </c>
      <c r="D537" s="18">
        <v>2040</v>
      </c>
      <c r="E537" s="18">
        <v>-838.17005556000004</v>
      </c>
      <c r="F537" s="18" t="s">
        <v>15</v>
      </c>
      <c r="G537" s="20" t="s">
        <v>17</v>
      </c>
      <c r="H537" s="21">
        <v>35</v>
      </c>
    </row>
    <row r="538" spans="1:8" x14ac:dyDescent="0.25">
      <c r="A538" s="18" t="s">
        <v>211</v>
      </c>
      <c r="B538" s="18" t="s">
        <v>213</v>
      </c>
      <c r="C538" s="18" t="s">
        <v>219</v>
      </c>
      <c r="D538" s="18">
        <v>2050</v>
      </c>
      <c r="E538" s="18">
        <v>-938.75451372500015</v>
      </c>
      <c r="F538" s="18" t="s">
        <v>15</v>
      </c>
      <c r="G538" s="20" t="s">
        <v>17</v>
      </c>
      <c r="H538" s="21">
        <v>35</v>
      </c>
    </row>
    <row r="539" spans="1:8" x14ac:dyDescent="0.25">
      <c r="A539" s="18" t="s">
        <v>211</v>
      </c>
      <c r="B539" s="18" t="s">
        <v>213</v>
      </c>
      <c r="C539" s="18" t="s">
        <v>219</v>
      </c>
      <c r="D539" s="18">
        <v>2025</v>
      </c>
      <c r="E539" s="18">
        <v>-672.452</v>
      </c>
      <c r="F539" s="18" t="s">
        <v>15</v>
      </c>
      <c r="G539" s="20" t="s">
        <v>17</v>
      </c>
      <c r="H539" s="21">
        <v>50</v>
      </c>
    </row>
    <row r="540" spans="1:8" x14ac:dyDescent="0.25">
      <c r="A540" s="18" t="s">
        <v>211</v>
      </c>
      <c r="B540" s="18" t="s">
        <v>213</v>
      </c>
      <c r="C540" s="18" t="s">
        <v>219</v>
      </c>
      <c r="D540" s="18">
        <v>2030</v>
      </c>
      <c r="E540" s="18">
        <v>-778.94574998000007</v>
      </c>
      <c r="F540" s="18" t="s">
        <v>15</v>
      </c>
      <c r="G540" s="20" t="s">
        <v>17</v>
      </c>
      <c r="H540" s="21">
        <v>50</v>
      </c>
    </row>
    <row r="541" spans="1:8" x14ac:dyDescent="0.25">
      <c r="A541" s="18" t="s">
        <v>211</v>
      </c>
      <c r="B541" s="18" t="s">
        <v>213</v>
      </c>
      <c r="C541" s="18" t="s">
        <v>219</v>
      </c>
      <c r="D541" s="18">
        <v>2040</v>
      </c>
      <c r="E541" s="18">
        <v>-923.48330551999993</v>
      </c>
      <c r="F541" s="18" t="s">
        <v>15</v>
      </c>
      <c r="G541" s="20" t="s">
        <v>17</v>
      </c>
      <c r="H541" s="21">
        <v>50</v>
      </c>
    </row>
    <row r="542" spans="1:8" x14ac:dyDescent="0.25">
      <c r="A542" s="18" t="s">
        <v>211</v>
      </c>
      <c r="B542" s="18" t="s">
        <v>213</v>
      </c>
      <c r="C542" s="18" t="s">
        <v>219</v>
      </c>
      <c r="D542" s="18">
        <v>2050</v>
      </c>
      <c r="E542" s="18">
        <v>-1054.8750973699998</v>
      </c>
      <c r="F542" s="18" t="s">
        <v>15</v>
      </c>
      <c r="G542" s="20" t="s">
        <v>17</v>
      </c>
      <c r="H542" s="21">
        <v>50</v>
      </c>
    </row>
  </sheetData>
  <mergeCells count="1">
    <mergeCell ref="A1:F1"/>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36"/>
  <sheetViews>
    <sheetView workbookViewId="0">
      <selection activeCell="A2" sqref="A1:M1048576"/>
    </sheetView>
  </sheetViews>
  <sheetFormatPr defaultColWidth="11.42578125" defaultRowHeight="15" x14ac:dyDescent="0.25"/>
  <cols>
    <col min="1" max="1" width="8.85546875" style="18" bestFit="1" customWidth="1"/>
    <col min="2" max="2" width="7.140625" style="18" bestFit="1" customWidth="1"/>
    <col min="3" max="3" width="11.28515625" style="18" bestFit="1" customWidth="1"/>
    <col min="4" max="4" width="21.7109375" style="18" bestFit="1" customWidth="1"/>
    <col min="5" max="5" width="12.7109375" style="18" bestFit="1" customWidth="1"/>
    <col min="6" max="6" width="10.7109375" style="18" bestFit="1" customWidth="1"/>
    <col min="7" max="13" width="11.42578125" style="18"/>
  </cols>
  <sheetData>
    <row r="1" spans="1:6" ht="172.5" customHeight="1" x14ac:dyDescent="0.25">
      <c r="A1" s="29" t="s">
        <v>51</v>
      </c>
      <c r="B1" s="29"/>
      <c r="C1" s="29"/>
      <c r="D1" s="29"/>
      <c r="E1" s="29"/>
      <c r="F1" s="29"/>
    </row>
    <row r="2" spans="1:6" x14ac:dyDescent="0.25">
      <c r="A2" s="18" t="s">
        <v>1</v>
      </c>
      <c r="B2" s="18" t="s">
        <v>7</v>
      </c>
      <c r="C2" s="18" t="s">
        <v>3</v>
      </c>
      <c r="D2" s="18" t="s">
        <v>52</v>
      </c>
      <c r="E2" s="18" t="s">
        <v>8</v>
      </c>
      <c r="F2" s="18" t="s">
        <v>9</v>
      </c>
    </row>
    <row r="3" spans="1:6" x14ac:dyDescent="0.25">
      <c r="A3" s="18" t="s">
        <v>53</v>
      </c>
      <c r="B3" s="18">
        <v>2025</v>
      </c>
      <c r="C3" s="18" t="s">
        <v>12</v>
      </c>
      <c r="D3" s="18" t="s">
        <v>27</v>
      </c>
      <c r="E3" s="18">
        <v>217.4</v>
      </c>
      <c r="F3" s="18" t="s">
        <v>15</v>
      </c>
    </row>
    <row r="4" spans="1:6" x14ac:dyDescent="0.25">
      <c r="A4" s="18" t="s">
        <v>53</v>
      </c>
      <c r="B4" s="18">
        <v>2025</v>
      </c>
      <c r="C4" s="18" t="s">
        <v>24</v>
      </c>
      <c r="D4" s="18" t="s">
        <v>27</v>
      </c>
      <c r="E4" s="18">
        <v>297.89999999999998</v>
      </c>
      <c r="F4" s="18" t="s">
        <v>15</v>
      </c>
    </row>
    <row r="5" spans="1:6" x14ac:dyDescent="0.25">
      <c r="A5" s="18" t="s">
        <v>53</v>
      </c>
      <c r="B5" s="18">
        <v>2030</v>
      </c>
      <c r="C5" s="18" t="s">
        <v>12</v>
      </c>
      <c r="D5" s="18" t="s">
        <v>27</v>
      </c>
      <c r="E5" s="18">
        <v>231.7</v>
      </c>
      <c r="F5" s="18" t="s">
        <v>15</v>
      </c>
    </row>
    <row r="6" spans="1:6" x14ac:dyDescent="0.25">
      <c r="A6" s="18" t="s">
        <v>53</v>
      </c>
      <c r="B6" s="18">
        <v>2035</v>
      </c>
      <c r="C6" s="18" t="s">
        <v>12</v>
      </c>
      <c r="D6" s="18" t="s">
        <v>27</v>
      </c>
      <c r="E6" s="18">
        <v>252.3</v>
      </c>
      <c r="F6" s="18" t="s">
        <v>15</v>
      </c>
    </row>
    <row r="7" spans="1:6" x14ac:dyDescent="0.25">
      <c r="A7" s="18" t="s">
        <v>53</v>
      </c>
      <c r="B7" s="18">
        <v>2035</v>
      </c>
      <c r="C7" s="18" t="s">
        <v>24</v>
      </c>
      <c r="D7" s="18" t="s">
        <v>27</v>
      </c>
      <c r="E7" s="18">
        <v>301.2</v>
      </c>
      <c r="F7" s="18" t="s">
        <v>15</v>
      </c>
    </row>
    <row r="8" spans="1:6" x14ac:dyDescent="0.25">
      <c r="A8" s="18" t="s">
        <v>53</v>
      </c>
      <c r="B8" s="18">
        <v>2040</v>
      </c>
      <c r="C8" s="18" t="s">
        <v>12</v>
      </c>
      <c r="D8" s="18" t="s">
        <v>27</v>
      </c>
      <c r="E8" s="18">
        <v>274.7</v>
      </c>
      <c r="F8" s="18" t="s">
        <v>15</v>
      </c>
    </row>
    <row r="9" spans="1:6" x14ac:dyDescent="0.25">
      <c r="A9" s="18" t="s">
        <v>53</v>
      </c>
      <c r="B9" s="18">
        <v>2045</v>
      </c>
      <c r="C9" s="18" t="s">
        <v>12</v>
      </c>
      <c r="D9" s="18" t="s">
        <v>27</v>
      </c>
      <c r="E9" s="18">
        <v>296.8</v>
      </c>
      <c r="F9" s="18" t="s">
        <v>15</v>
      </c>
    </row>
    <row r="10" spans="1:6" x14ac:dyDescent="0.25">
      <c r="A10" s="18" t="s">
        <v>53</v>
      </c>
      <c r="B10" s="18">
        <v>2045</v>
      </c>
      <c r="C10" s="18" t="s">
        <v>24</v>
      </c>
      <c r="D10" s="18" t="s">
        <v>27</v>
      </c>
      <c r="E10" s="18">
        <v>307.8</v>
      </c>
      <c r="F10" s="18" t="s">
        <v>15</v>
      </c>
    </row>
    <row r="11" spans="1:6" x14ac:dyDescent="0.25">
      <c r="A11" s="18" t="s">
        <v>53</v>
      </c>
      <c r="B11" s="18">
        <v>2050</v>
      </c>
      <c r="C11" s="18" t="s">
        <v>12</v>
      </c>
      <c r="D11" s="18" t="s">
        <v>27</v>
      </c>
      <c r="E11" s="18">
        <v>314.36666666666702</v>
      </c>
      <c r="F11" s="18" t="s">
        <v>15</v>
      </c>
    </row>
    <row r="12" spans="1:6" x14ac:dyDescent="0.25">
      <c r="A12" s="18" t="s">
        <v>53</v>
      </c>
      <c r="B12" s="18">
        <v>2050</v>
      </c>
      <c r="C12" s="18" t="s">
        <v>24</v>
      </c>
      <c r="D12" s="18" t="s">
        <v>27</v>
      </c>
      <c r="E12" s="18">
        <v>310.60000000000002</v>
      </c>
      <c r="F12" s="18" t="s">
        <v>15</v>
      </c>
    </row>
    <row r="13" spans="1:6" x14ac:dyDescent="0.25">
      <c r="A13" s="18" t="s">
        <v>53</v>
      </c>
      <c r="B13" s="18">
        <v>2025</v>
      </c>
      <c r="C13" s="18" t="s">
        <v>12</v>
      </c>
      <c r="D13" s="18" t="s">
        <v>25</v>
      </c>
      <c r="E13" s="18">
        <v>-447.9</v>
      </c>
      <c r="F13" s="18" t="s">
        <v>15</v>
      </c>
    </row>
    <row r="14" spans="1:6" x14ac:dyDescent="0.25">
      <c r="A14" s="18" t="s">
        <v>53</v>
      </c>
      <c r="B14" s="18">
        <v>2025</v>
      </c>
      <c r="C14" s="18" t="s">
        <v>24</v>
      </c>
      <c r="D14" s="18" t="s">
        <v>25</v>
      </c>
      <c r="E14" s="18">
        <v>-550.6</v>
      </c>
      <c r="F14" s="18" t="s">
        <v>15</v>
      </c>
    </row>
    <row r="15" spans="1:6" x14ac:dyDescent="0.25">
      <c r="A15" s="18" t="s">
        <v>53</v>
      </c>
      <c r="B15" s="18">
        <v>2025</v>
      </c>
      <c r="C15" s="18" t="s">
        <v>26</v>
      </c>
      <c r="D15" s="18" t="s">
        <v>25</v>
      </c>
      <c r="E15" s="18">
        <v>-621.20000000000005</v>
      </c>
      <c r="F15" s="18" t="s">
        <v>15</v>
      </c>
    </row>
    <row r="16" spans="1:6" x14ac:dyDescent="0.25">
      <c r="A16" s="18" t="s">
        <v>53</v>
      </c>
      <c r="B16" s="18">
        <v>2030</v>
      </c>
      <c r="C16" s="18" t="s">
        <v>12</v>
      </c>
      <c r="D16" s="18" t="s">
        <v>25</v>
      </c>
      <c r="E16" s="18">
        <v>-350.4</v>
      </c>
      <c r="F16" s="18" t="s">
        <v>15</v>
      </c>
    </row>
    <row r="17" spans="1:6" x14ac:dyDescent="0.25">
      <c r="A17" s="18" t="s">
        <v>53</v>
      </c>
      <c r="B17" s="18">
        <v>2035</v>
      </c>
      <c r="C17" s="18" t="s">
        <v>12</v>
      </c>
      <c r="D17" s="18" t="s">
        <v>25</v>
      </c>
      <c r="E17" s="18">
        <v>-345.6</v>
      </c>
      <c r="F17" s="18" t="s">
        <v>15</v>
      </c>
    </row>
    <row r="18" spans="1:6" x14ac:dyDescent="0.25">
      <c r="A18" s="18" t="s">
        <v>53</v>
      </c>
      <c r="B18" s="18">
        <v>2035</v>
      </c>
      <c r="C18" s="18" t="s">
        <v>24</v>
      </c>
      <c r="D18" s="18" t="s">
        <v>25</v>
      </c>
      <c r="E18" s="18">
        <v>-500.6</v>
      </c>
      <c r="F18" s="18" t="s">
        <v>15</v>
      </c>
    </row>
    <row r="19" spans="1:6" x14ac:dyDescent="0.25">
      <c r="A19" s="18" t="s">
        <v>53</v>
      </c>
      <c r="B19" s="18">
        <v>2035</v>
      </c>
      <c r="C19" s="18" t="s">
        <v>26</v>
      </c>
      <c r="D19" s="18" t="s">
        <v>25</v>
      </c>
      <c r="E19" s="18">
        <v>-656.9</v>
      </c>
      <c r="F19" s="18" t="s">
        <v>15</v>
      </c>
    </row>
    <row r="20" spans="1:6" x14ac:dyDescent="0.25">
      <c r="A20" s="18" t="s">
        <v>53</v>
      </c>
      <c r="B20" s="18">
        <v>2040</v>
      </c>
      <c r="C20" s="18" t="s">
        <v>12</v>
      </c>
      <c r="D20" s="18" t="s">
        <v>25</v>
      </c>
      <c r="E20" s="18">
        <v>-368.3</v>
      </c>
      <c r="F20" s="18" t="s">
        <v>15</v>
      </c>
    </row>
    <row r="21" spans="1:6" x14ac:dyDescent="0.25">
      <c r="A21" s="18" t="s">
        <v>53</v>
      </c>
      <c r="B21" s="18">
        <v>2045</v>
      </c>
      <c r="C21" s="18" t="s">
        <v>12</v>
      </c>
      <c r="D21" s="18" t="s">
        <v>25</v>
      </c>
      <c r="E21" s="18">
        <v>-383.9</v>
      </c>
      <c r="F21" s="18" t="s">
        <v>15</v>
      </c>
    </row>
    <row r="22" spans="1:6" x14ac:dyDescent="0.25">
      <c r="A22" s="18" t="s">
        <v>53</v>
      </c>
      <c r="B22" s="18">
        <v>2045</v>
      </c>
      <c r="C22" s="18" t="s">
        <v>24</v>
      </c>
      <c r="D22" s="18" t="s">
        <v>25</v>
      </c>
      <c r="E22" s="18">
        <v>-453</v>
      </c>
      <c r="F22" s="18" t="s">
        <v>15</v>
      </c>
    </row>
    <row r="23" spans="1:6" x14ac:dyDescent="0.25">
      <c r="A23" s="18" t="s">
        <v>53</v>
      </c>
      <c r="B23" s="18">
        <v>2045</v>
      </c>
      <c r="C23" s="18" t="s">
        <v>26</v>
      </c>
      <c r="D23" s="18" t="s">
        <v>25</v>
      </c>
      <c r="E23" s="18">
        <v>-629</v>
      </c>
      <c r="F23" s="18" t="s">
        <v>15</v>
      </c>
    </row>
    <row r="24" spans="1:6" x14ac:dyDescent="0.25">
      <c r="A24" s="18" t="s">
        <v>53</v>
      </c>
      <c r="B24" s="18">
        <v>2050</v>
      </c>
      <c r="C24" s="18" t="s">
        <v>12</v>
      </c>
      <c r="D24" s="18" t="s">
        <v>25</v>
      </c>
      <c r="E24" s="18">
        <v>-405.4</v>
      </c>
      <c r="F24" s="18" t="s">
        <v>15</v>
      </c>
    </row>
    <row r="25" spans="1:6" x14ac:dyDescent="0.25">
      <c r="A25" s="18" t="s">
        <v>53</v>
      </c>
      <c r="B25" s="18">
        <v>2050</v>
      </c>
      <c r="C25" s="18" t="s">
        <v>24</v>
      </c>
      <c r="D25" s="18" t="s">
        <v>25</v>
      </c>
      <c r="E25" s="18">
        <v>-430.75</v>
      </c>
      <c r="F25" s="18" t="s">
        <v>15</v>
      </c>
    </row>
    <row r="26" spans="1:6" x14ac:dyDescent="0.25">
      <c r="A26" s="18" t="s">
        <v>53</v>
      </c>
      <c r="B26" s="18">
        <v>2050</v>
      </c>
      <c r="C26" s="18" t="s">
        <v>26</v>
      </c>
      <c r="D26" s="18" t="s">
        <v>25</v>
      </c>
      <c r="E26" s="18">
        <v>-641.1</v>
      </c>
      <c r="F26" s="18" t="s">
        <v>15</v>
      </c>
    </row>
    <row r="27" spans="1:6" x14ac:dyDescent="0.25">
      <c r="A27" s="18" t="s">
        <v>53</v>
      </c>
      <c r="B27" s="18">
        <v>2025</v>
      </c>
      <c r="C27" s="18" t="s">
        <v>12</v>
      </c>
      <c r="D27" s="18" t="s">
        <v>54</v>
      </c>
      <c r="E27" s="18">
        <v>-230.5</v>
      </c>
      <c r="F27" s="18" t="s">
        <v>15</v>
      </c>
    </row>
    <row r="28" spans="1:6" x14ac:dyDescent="0.25">
      <c r="A28" s="18" t="s">
        <v>53</v>
      </c>
      <c r="B28" s="18">
        <v>2025</v>
      </c>
      <c r="C28" s="18" t="s">
        <v>24</v>
      </c>
      <c r="D28" s="18" t="s">
        <v>54</v>
      </c>
      <c r="E28" s="18">
        <v>-252.7</v>
      </c>
      <c r="F28" s="18" t="s">
        <v>15</v>
      </c>
    </row>
    <row r="29" spans="1:6" x14ac:dyDescent="0.25">
      <c r="A29" s="18" t="s">
        <v>53</v>
      </c>
      <c r="B29" s="18">
        <v>2030</v>
      </c>
      <c r="C29" s="18" t="s">
        <v>12</v>
      </c>
      <c r="D29" s="18" t="s">
        <v>54</v>
      </c>
      <c r="E29" s="18">
        <v>-118.6</v>
      </c>
      <c r="F29" s="18" t="s">
        <v>15</v>
      </c>
    </row>
    <row r="30" spans="1:6" x14ac:dyDescent="0.25">
      <c r="A30" s="18" t="s">
        <v>53</v>
      </c>
      <c r="B30" s="18">
        <v>2035</v>
      </c>
      <c r="C30" s="18" t="s">
        <v>12</v>
      </c>
      <c r="D30" s="18" t="s">
        <v>54</v>
      </c>
      <c r="E30" s="18">
        <v>-93.3</v>
      </c>
      <c r="F30" s="18" t="s">
        <v>15</v>
      </c>
    </row>
    <row r="31" spans="1:6" x14ac:dyDescent="0.25">
      <c r="A31" s="18" t="s">
        <v>53</v>
      </c>
      <c r="B31" s="18">
        <v>2035</v>
      </c>
      <c r="C31" s="18" t="s">
        <v>24</v>
      </c>
      <c r="D31" s="18" t="s">
        <v>54</v>
      </c>
      <c r="E31" s="18">
        <v>-199.4</v>
      </c>
      <c r="F31" s="18" t="s">
        <v>15</v>
      </c>
    </row>
    <row r="32" spans="1:6" x14ac:dyDescent="0.25">
      <c r="A32" s="18" t="s">
        <v>53</v>
      </c>
      <c r="B32" s="18">
        <v>2040</v>
      </c>
      <c r="C32" s="18" t="s">
        <v>12</v>
      </c>
      <c r="D32" s="18" t="s">
        <v>54</v>
      </c>
      <c r="E32" s="18">
        <v>-93.6</v>
      </c>
      <c r="F32" s="18" t="s">
        <v>15</v>
      </c>
    </row>
    <row r="33" spans="1:8" x14ac:dyDescent="0.25">
      <c r="A33" s="18" t="s">
        <v>53</v>
      </c>
      <c r="B33" s="18">
        <v>2045</v>
      </c>
      <c r="C33" s="18" t="s">
        <v>12</v>
      </c>
      <c r="D33" s="18" t="s">
        <v>54</v>
      </c>
      <c r="E33" s="18">
        <v>-87</v>
      </c>
      <c r="F33" s="18" t="s">
        <v>15</v>
      </c>
    </row>
    <row r="34" spans="1:8" x14ac:dyDescent="0.25">
      <c r="A34" s="18" t="s">
        <v>53</v>
      </c>
      <c r="B34" s="18">
        <v>2045</v>
      </c>
      <c r="C34" s="18" t="s">
        <v>24</v>
      </c>
      <c r="D34" s="18" t="s">
        <v>54</v>
      </c>
      <c r="E34" s="18">
        <v>-145.19999999999999</v>
      </c>
      <c r="F34" s="18" t="s">
        <v>15</v>
      </c>
    </row>
    <row r="35" spans="1:8" x14ac:dyDescent="0.25">
      <c r="A35" s="18" t="s">
        <v>53</v>
      </c>
      <c r="B35" s="18">
        <v>2050</v>
      </c>
      <c r="C35" s="18" t="s">
        <v>12</v>
      </c>
      <c r="D35" s="18" t="s">
        <v>54</v>
      </c>
      <c r="E35" s="18">
        <v>-91.033333333333303</v>
      </c>
      <c r="F35" s="18" t="s">
        <v>15</v>
      </c>
    </row>
    <row r="36" spans="1:8" x14ac:dyDescent="0.25">
      <c r="A36" s="18" t="s">
        <v>53</v>
      </c>
      <c r="B36" s="18">
        <v>2050</v>
      </c>
      <c r="C36" s="18" t="s">
        <v>24</v>
      </c>
      <c r="D36" s="18" t="s">
        <v>54</v>
      </c>
      <c r="E36" s="18">
        <v>-120.15</v>
      </c>
      <c r="F36" s="18" t="s">
        <v>15</v>
      </c>
      <c r="H36" s="18" t="s">
        <v>55</v>
      </c>
    </row>
  </sheetData>
  <mergeCells count="1">
    <mergeCell ref="A1:F1"/>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92"/>
  <sheetViews>
    <sheetView workbookViewId="0">
      <selection sqref="A1:J1"/>
    </sheetView>
  </sheetViews>
  <sheetFormatPr defaultColWidth="11.42578125" defaultRowHeight="15" x14ac:dyDescent="0.25"/>
  <cols>
    <col min="5" max="5" width="13.42578125" customWidth="1"/>
  </cols>
  <sheetData>
    <row r="1" spans="1:10" ht="249" customHeight="1" x14ac:dyDescent="0.25">
      <c r="A1" s="27" t="s">
        <v>56</v>
      </c>
      <c r="B1" s="27"/>
      <c r="C1" s="27"/>
      <c r="D1" s="27"/>
      <c r="E1" s="27"/>
      <c r="F1" s="27"/>
      <c r="G1" s="27"/>
      <c r="H1" s="27"/>
      <c r="I1" s="27"/>
      <c r="J1" s="27"/>
    </row>
    <row r="2" spans="1:10" x14ac:dyDescent="0.25">
      <c r="A2" t="s">
        <v>1</v>
      </c>
      <c r="B2" t="s">
        <v>57</v>
      </c>
      <c r="C2" t="s">
        <v>7</v>
      </c>
      <c r="D2" t="s">
        <v>3</v>
      </c>
      <c r="E2" t="s">
        <v>52</v>
      </c>
      <c r="F2" t="s">
        <v>8</v>
      </c>
      <c r="G2" t="s">
        <v>9</v>
      </c>
    </row>
    <row r="3" spans="1:10" x14ac:dyDescent="0.25">
      <c r="A3" t="s">
        <v>58</v>
      </c>
      <c r="B3" t="s">
        <v>59</v>
      </c>
      <c r="C3">
        <v>2025</v>
      </c>
      <c r="D3" t="s">
        <v>12</v>
      </c>
      <c r="E3" t="s">
        <v>60</v>
      </c>
      <c r="F3">
        <v>156.69999999999999</v>
      </c>
      <c r="G3" t="s">
        <v>15</v>
      </c>
    </row>
    <row r="4" spans="1:10" x14ac:dyDescent="0.25">
      <c r="A4" t="s">
        <v>58</v>
      </c>
      <c r="B4" t="s">
        <v>59</v>
      </c>
      <c r="C4">
        <v>2035</v>
      </c>
      <c r="D4" t="s">
        <v>12</v>
      </c>
      <c r="E4" t="s">
        <v>60</v>
      </c>
      <c r="F4">
        <v>158</v>
      </c>
      <c r="G4" t="s">
        <v>15</v>
      </c>
    </row>
    <row r="5" spans="1:10" x14ac:dyDescent="0.25">
      <c r="A5" t="s">
        <v>58</v>
      </c>
      <c r="B5" t="s">
        <v>59</v>
      </c>
      <c r="C5">
        <v>2045</v>
      </c>
      <c r="D5" t="s">
        <v>12</v>
      </c>
      <c r="E5" t="s">
        <v>60</v>
      </c>
      <c r="F5">
        <v>159.4</v>
      </c>
      <c r="G5" t="s">
        <v>15</v>
      </c>
    </row>
    <row r="6" spans="1:10" x14ac:dyDescent="0.25">
      <c r="A6" t="s">
        <v>58</v>
      </c>
      <c r="B6" t="s">
        <v>59</v>
      </c>
      <c r="C6">
        <v>2055</v>
      </c>
      <c r="D6" t="s">
        <v>12</v>
      </c>
      <c r="E6" t="s">
        <v>60</v>
      </c>
      <c r="F6">
        <v>160.9</v>
      </c>
      <c r="G6" t="s">
        <v>15</v>
      </c>
    </row>
    <row r="7" spans="1:10" x14ac:dyDescent="0.25">
      <c r="A7" t="s">
        <v>58</v>
      </c>
      <c r="B7" t="s">
        <v>59</v>
      </c>
      <c r="C7">
        <v>2025</v>
      </c>
      <c r="D7" t="s">
        <v>12</v>
      </c>
      <c r="E7" t="s">
        <v>61</v>
      </c>
      <c r="F7">
        <v>57.5</v>
      </c>
      <c r="G7" t="s">
        <v>15</v>
      </c>
    </row>
    <row r="8" spans="1:10" x14ac:dyDescent="0.25">
      <c r="A8" t="s">
        <v>58</v>
      </c>
      <c r="B8" t="s">
        <v>59</v>
      </c>
      <c r="C8">
        <v>2035</v>
      </c>
      <c r="D8" t="s">
        <v>12</v>
      </c>
      <c r="E8" t="s">
        <v>61</v>
      </c>
      <c r="F8">
        <v>57.4</v>
      </c>
      <c r="G8" t="s">
        <v>15</v>
      </c>
    </row>
    <row r="9" spans="1:10" x14ac:dyDescent="0.25">
      <c r="A9" t="s">
        <v>58</v>
      </c>
      <c r="B9" t="s">
        <v>59</v>
      </c>
      <c r="C9">
        <v>2045</v>
      </c>
      <c r="D9" t="s">
        <v>12</v>
      </c>
      <c r="E9" t="s">
        <v>61</v>
      </c>
      <c r="F9">
        <v>57.6</v>
      </c>
      <c r="G9" t="s">
        <v>15</v>
      </c>
    </row>
    <row r="10" spans="1:10" x14ac:dyDescent="0.25">
      <c r="A10" t="s">
        <v>58</v>
      </c>
      <c r="B10" t="s">
        <v>59</v>
      </c>
      <c r="C10">
        <v>2055</v>
      </c>
      <c r="D10" t="s">
        <v>12</v>
      </c>
      <c r="E10" t="s">
        <v>61</v>
      </c>
      <c r="F10">
        <v>58</v>
      </c>
      <c r="G10" t="s">
        <v>15</v>
      </c>
    </row>
    <row r="11" spans="1:10" x14ac:dyDescent="0.25">
      <c r="A11" t="s">
        <v>58</v>
      </c>
      <c r="B11" t="s">
        <v>59</v>
      </c>
      <c r="C11">
        <v>2025</v>
      </c>
      <c r="D11" t="s">
        <v>24</v>
      </c>
      <c r="E11" t="s">
        <v>61</v>
      </c>
      <c r="F11">
        <v>195.5</v>
      </c>
      <c r="G11" t="s">
        <v>15</v>
      </c>
    </row>
    <row r="12" spans="1:10" x14ac:dyDescent="0.25">
      <c r="A12" t="s">
        <v>58</v>
      </c>
      <c r="B12" t="s">
        <v>59</v>
      </c>
      <c r="C12">
        <v>2035</v>
      </c>
      <c r="D12" t="s">
        <v>24</v>
      </c>
      <c r="E12" t="s">
        <v>61</v>
      </c>
      <c r="F12">
        <v>200.4</v>
      </c>
      <c r="G12" t="s">
        <v>15</v>
      </c>
    </row>
    <row r="13" spans="1:10" x14ac:dyDescent="0.25">
      <c r="A13" t="s">
        <v>58</v>
      </c>
      <c r="B13" t="s">
        <v>59</v>
      </c>
      <c r="C13">
        <v>2045</v>
      </c>
      <c r="D13" t="s">
        <v>24</v>
      </c>
      <c r="E13" t="s">
        <v>61</v>
      </c>
      <c r="F13">
        <v>204.9</v>
      </c>
      <c r="G13" t="s">
        <v>15</v>
      </c>
    </row>
    <row r="14" spans="1:10" x14ac:dyDescent="0.25">
      <c r="A14" t="s">
        <v>58</v>
      </c>
      <c r="B14" t="s">
        <v>59</v>
      </c>
      <c r="C14">
        <v>2055</v>
      </c>
      <c r="D14" t="s">
        <v>24</v>
      </c>
      <c r="E14" t="s">
        <v>61</v>
      </c>
      <c r="F14">
        <v>208.8</v>
      </c>
      <c r="G14" t="s">
        <v>15</v>
      </c>
    </row>
    <row r="15" spans="1:10" x14ac:dyDescent="0.25">
      <c r="A15" t="s">
        <v>58</v>
      </c>
      <c r="B15" t="s">
        <v>59</v>
      </c>
      <c r="C15">
        <v>2025</v>
      </c>
      <c r="D15" t="s">
        <v>12</v>
      </c>
      <c r="E15" t="s">
        <v>62</v>
      </c>
      <c r="F15">
        <v>169.3</v>
      </c>
      <c r="G15" t="s">
        <v>15</v>
      </c>
    </row>
    <row r="16" spans="1:10" x14ac:dyDescent="0.25">
      <c r="A16" t="s">
        <v>58</v>
      </c>
      <c r="B16" t="s">
        <v>59</v>
      </c>
      <c r="C16">
        <v>2035</v>
      </c>
      <c r="D16" t="s">
        <v>12</v>
      </c>
      <c r="E16" t="s">
        <v>62</v>
      </c>
      <c r="F16">
        <v>171.2</v>
      </c>
      <c r="G16" t="s">
        <v>15</v>
      </c>
    </row>
    <row r="17" spans="1:7" x14ac:dyDescent="0.25">
      <c r="A17" t="s">
        <v>58</v>
      </c>
      <c r="B17" t="s">
        <v>59</v>
      </c>
      <c r="C17">
        <v>2045</v>
      </c>
      <c r="D17" t="s">
        <v>12</v>
      </c>
      <c r="E17" t="s">
        <v>62</v>
      </c>
      <c r="F17">
        <v>172.8</v>
      </c>
      <c r="G17" t="s">
        <v>15</v>
      </c>
    </row>
    <row r="18" spans="1:7" x14ac:dyDescent="0.25">
      <c r="A18" t="s">
        <v>58</v>
      </c>
      <c r="B18" t="s">
        <v>59</v>
      </c>
      <c r="C18">
        <v>2055</v>
      </c>
      <c r="D18" t="s">
        <v>12</v>
      </c>
      <c r="E18" t="s">
        <v>62</v>
      </c>
      <c r="F18">
        <v>176.1</v>
      </c>
      <c r="G18" t="s">
        <v>15</v>
      </c>
    </row>
    <row r="19" spans="1:7" x14ac:dyDescent="0.25">
      <c r="A19" t="s">
        <v>58</v>
      </c>
      <c r="B19" t="s">
        <v>59</v>
      </c>
      <c r="C19">
        <v>2025</v>
      </c>
      <c r="D19" t="s">
        <v>24</v>
      </c>
      <c r="E19" t="s">
        <v>62</v>
      </c>
      <c r="F19">
        <v>179.4</v>
      </c>
      <c r="G19" t="s">
        <v>15</v>
      </c>
    </row>
    <row r="20" spans="1:7" x14ac:dyDescent="0.25">
      <c r="A20" t="s">
        <v>58</v>
      </c>
      <c r="B20" t="s">
        <v>59</v>
      </c>
      <c r="C20">
        <v>2035</v>
      </c>
      <c r="D20" t="s">
        <v>24</v>
      </c>
      <c r="E20" t="s">
        <v>62</v>
      </c>
      <c r="F20">
        <v>182.1</v>
      </c>
      <c r="G20" t="s">
        <v>15</v>
      </c>
    </row>
    <row r="21" spans="1:7" x14ac:dyDescent="0.25">
      <c r="A21" t="s">
        <v>58</v>
      </c>
      <c r="B21" t="s">
        <v>59</v>
      </c>
      <c r="C21">
        <v>2045</v>
      </c>
      <c r="D21" t="s">
        <v>24</v>
      </c>
      <c r="E21" t="s">
        <v>62</v>
      </c>
      <c r="F21">
        <v>185.6</v>
      </c>
      <c r="G21" t="s">
        <v>15</v>
      </c>
    </row>
    <row r="22" spans="1:7" x14ac:dyDescent="0.25">
      <c r="A22" t="s">
        <v>58</v>
      </c>
      <c r="B22" t="s">
        <v>59</v>
      </c>
      <c r="C22">
        <v>2055</v>
      </c>
      <c r="D22" t="s">
        <v>24</v>
      </c>
      <c r="E22" t="s">
        <v>62</v>
      </c>
      <c r="F22">
        <v>187.8</v>
      </c>
      <c r="G22" t="s">
        <v>15</v>
      </c>
    </row>
    <row r="23" spans="1:7" x14ac:dyDescent="0.25">
      <c r="A23" t="s">
        <v>58</v>
      </c>
      <c r="B23" t="s">
        <v>59</v>
      </c>
      <c r="C23">
        <v>2025</v>
      </c>
      <c r="D23" t="s">
        <v>12</v>
      </c>
      <c r="E23" t="s">
        <v>63</v>
      </c>
      <c r="F23">
        <v>-166.2</v>
      </c>
      <c r="G23" t="s">
        <v>15</v>
      </c>
    </row>
    <row r="24" spans="1:7" x14ac:dyDescent="0.25">
      <c r="A24" t="s">
        <v>58</v>
      </c>
      <c r="B24" t="s">
        <v>59</v>
      </c>
      <c r="C24">
        <v>2035</v>
      </c>
      <c r="D24" t="s">
        <v>12</v>
      </c>
      <c r="E24" t="s">
        <v>63</v>
      </c>
      <c r="F24">
        <v>-134.30000000000001</v>
      </c>
      <c r="G24" t="s">
        <v>15</v>
      </c>
    </row>
    <row r="25" spans="1:7" x14ac:dyDescent="0.25">
      <c r="A25" t="s">
        <v>58</v>
      </c>
      <c r="B25" t="s">
        <v>59</v>
      </c>
      <c r="C25">
        <v>2045</v>
      </c>
      <c r="D25" t="s">
        <v>12</v>
      </c>
      <c r="E25" t="s">
        <v>63</v>
      </c>
      <c r="F25">
        <v>-92.9</v>
      </c>
      <c r="G25" t="s">
        <v>15</v>
      </c>
    </row>
    <row r="26" spans="1:7" x14ac:dyDescent="0.25">
      <c r="A26" t="s">
        <v>58</v>
      </c>
      <c r="B26" t="s">
        <v>59</v>
      </c>
      <c r="C26">
        <v>2055</v>
      </c>
      <c r="D26" t="s">
        <v>12</v>
      </c>
      <c r="E26" t="s">
        <v>63</v>
      </c>
      <c r="F26">
        <v>-63.5</v>
      </c>
      <c r="G26" t="s">
        <v>15</v>
      </c>
    </row>
    <row r="27" spans="1:7" x14ac:dyDescent="0.25">
      <c r="A27" t="s">
        <v>58</v>
      </c>
      <c r="B27" t="s">
        <v>59</v>
      </c>
      <c r="C27">
        <v>2025</v>
      </c>
      <c r="D27" t="s">
        <v>24</v>
      </c>
      <c r="E27" t="s">
        <v>63</v>
      </c>
      <c r="F27">
        <v>-77</v>
      </c>
      <c r="G27" t="s">
        <v>15</v>
      </c>
    </row>
    <row r="28" spans="1:7" x14ac:dyDescent="0.25">
      <c r="A28" t="s">
        <v>58</v>
      </c>
      <c r="B28" t="s">
        <v>59</v>
      </c>
      <c r="C28">
        <v>2035</v>
      </c>
      <c r="D28" t="s">
        <v>24</v>
      </c>
      <c r="E28" t="s">
        <v>63</v>
      </c>
      <c r="F28">
        <v>-81.2</v>
      </c>
      <c r="G28" t="s">
        <v>15</v>
      </c>
    </row>
    <row r="29" spans="1:7" x14ac:dyDescent="0.25">
      <c r="A29" t="s">
        <v>58</v>
      </c>
      <c r="B29" t="s">
        <v>59</v>
      </c>
      <c r="C29">
        <v>2045</v>
      </c>
      <c r="D29" t="s">
        <v>24</v>
      </c>
      <c r="E29" t="s">
        <v>63</v>
      </c>
      <c r="F29">
        <v>-82.7</v>
      </c>
      <c r="G29" t="s">
        <v>15</v>
      </c>
    </row>
    <row r="30" spans="1:7" x14ac:dyDescent="0.25">
      <c r="A30" t="s">
        <v>58</v>
      </c>
      <c r="B30" t="s">
        <v>59</v>
      </c>
      <c r="C30">
        <v>2055</v>
      </c>
      <c r="D30" t="s">
        <v>24</v>
      </c>
      <c r="E30" t="s">
        <v>63</v>
      </c>
      <c r="F30">
        <v>-83.2</v>
      </c>
      <c r="G30" t="s">
        <v>15</v>
      </c>
    </row>
    <row r="31" spans="1:7" x14ac:dyDescent="0.25">
      <c r="A31" t="s">
        <v>58</v>
      </c>
      <c r="B31" t="s">
        <v>59</v>
      </c>
      <c r="C31">
        <v>2025</v>
      </c>
      <c r="D31" t="s">
        <v>12</v>
      </c>
      <c r="E31" t="s">
        <v>64</v>
      </c>
      <c r="F31">
        <v>-44.7</v>
      </c>
      <c r="G31" t="s">
        <v>15</v>
      </c>
    </row>
    <row r="32" spans="1:7" x14ac:dyDescent="0.25">
      <c r="A32" t="s">
        <v>58</v>
      </c>
      <c r="B32" t="s">
        <v>59</v>
      </c>
      <c r="C32">
        <v>2035</v>
      </c>
      <c r="D32" t="s">
        <v>12</v>
      </c>
      <c r="E32" t="s">
        <v>64</v>
      </c>
      <c r="F32">
        <v>73</v>
      </c>
      <c r="G32" t="s">
        <v>15</v>
      </c>
    </row>
    <row r="33" spans="1:7" x14ac:dyDescent="0.25">
      <c r="A33" t="s">
        <v>58</v>
      </c>
      <c r="B33" t="s">
        <v>59</v>
      </c>
      <c r="C33">
        <v>2045</v>
      </c>
      <c r="D33" t="s">
        <v>12</v>
      </c>
      <c r="E33" t="s">
        <v>64</v>
      </c>
      <c r="F33">
        <v>58.6</v>
      </c>
      <c r="G33" t="s">
        <v>15</v>
      </c>
    </row>
    <row r="34" spans="1:7" x14ac:dyDescent="0.25">
      <c r="A34" t="s">
        <v>58</v>
      </c>
      <c r="B34" t="s">
        <v>59</v>
      </c>
      <c r="C34">
        <v>2055</v>
      </c>
      <c r="D34" t="s">
        <v>12</v>
      </c>
      <c r="E34" t="s">
        <v>64</v>
      </c>
      <c r="F34">
        <v>8.9</v>
      </c>
      <c r="G34" t="s">
        <v>15</v>
      </c>
    </row>
    <row r="35" spans="1:7" x14ac:dyDescent="0.25">
      <c r="A35" t="s">
        <v>58</v>
      </c>
      <c r="B35" t="s">
        <v>59</v>
      </c>
      <c r="C35">
        <v>2025</v>
      </c>
      <c r="D35" t="s">
        <v>26</v>
      </c>
      <c r="E35" t="s">
        <v>64</v>
      </c>
      <c r="F35">
        <v>0.7</v>
      </c>
      <c r="G35" t="s">
        <v>15</v>
      </c>
    </row>
    <row r="36" spans="1:7" x14ac:dyDescent="0.25">
      <c r="A36" t="s">
        <v>58</v>
      </c>
      <c r="B36" t="s">
        <v>59</v>
      </c>
      <c r="C36">
        <v>2035</v>
      </c>
      <c r="D36" t="s">
        <v>26</v>
      </c>
      <c r="E36" t="s">
        <v>64</v>
      </c>
      <c r="F36">
        <v>-1.8</v>
      </c>
      <c r="G36" t="s">
        <v>15</v>
      </c>
    </row>
    <row r="37" spans="1:7" x14ac:dyDescent="0.25">
      <c r="A37" t="s">
        <v>58</v>
      </c>
      <c r="B37" t="s">
        <v>59</v>
      </c>
      <c r="C37">
        <v>2045</v>
      </c>
      <c r="D37" t="s">
        <v>26</v>
      </c>
      <c r="E37" t="s">
        <v>64</v>
      </c>
      <c r="F37">
        <v>-4</v>
      </c>
      <c r="G37" t="s">
        <v>15</v>
      </c>
    </row>
    <row r="38" spans="1:7" x14ac:dyDescent="0.25">
      <c r="A38" t="s">
        <v>58</v>
      </c>
      <c r="B38" t="s">
        <v>59</v>
      </c>
      <c r="C38">
        <v>2055</v>
      </c>
      <c r="D38" t="s">
        <v>26</v>
      </c>
      <c r="E38" t="s">
        <v>64</v>
      </c>
      <c r="F38">
        <v>-5.4</v>
      </c>
      <c r="G38" t="s">
        <v>15</v>
      </c>
    </row>
    <row r="39" spans="1:7" x14ac:dyDescent="0.25">
      <c r="A39" t="s">
        <v>58</v>
      </c>
      <c r="B39" t="s">
        <v>59</v>
      </c>
      <c r="C39">
        <v>2025</v>
      </c>
      <c r="D39" t="s">
        <v>12</v>
      </c>
      <c r="E39" t="s">
        <v>65</v>
      </c>
      <c r="F39">
        <v>-297.8</v>
      </c>
      <c r="G39" t="s">
        <v>15</v>
      </c>
    </row>
    <row r="40" spans="1:7" x14ac:dyDescent="0.25">
      <c r="A40" t="s">
        <v>58</v>
      </c>
      <c r="B40" t="s">
        <v>59</v>
      </c>
      <c r="C40">
        <v>2035</v>
      </c>
      <c r="D40" t="s">
        <v>12</v>
      </c>
      <c r="E40" t="s">
        <v>65</v>
      </c>
      <c r="F40">
        <v>-316.10000000000002</v>
      </c>
      <c r="G40" t="s">
        <v>15</v>
      </c>
    </row>
    <row r="41" spans="1:7" x14ac:dyDescent="0.25">
      <c r="A41" t="s">
        <v>58</v>
      </c>
      <c r="B41" t="s">
        <v>59</v>
      </c>
      <c r="C41">
        <v>2045</v>
      </c>
      <c r="D41" t="s">
        <v>12</v>
      </c>
      <c r="E41" t="s">
        <v>65</v>
      </c>
      <c r="F41">
        <v>-340.5</v>
      </c>
      <c r="G41" t="s">
        <v>15</v>
      </c>
    </row>
    <row r="42" spans="1:7" x14ac:dyDescent="0.25">
      <c r="A42" t="s">
        <v>58</v>
      </c>
      <c r="B42" t="s">
        <v>59</v>
      </c>
      <c r="C42">
        <v>2055</v>
      </c>
      <c r="D42" t="s">
        <v>12</v>
      </c>
      <c r="E42" t="s">
        <v>65</v>
      </c>
      <c r="F42">
        <v>-332.4</v>
      </c>
      <c r="G42" t="s">
        <v>15</v>
      </c>
    </row>
    <row r="43" spans="1:7" x14ac:dyDescent="0.25">
      <c r="A43" t="s">
        <v>58</v>
      </c>
      <c r="B43" t="s">
        <v>59</v>
      </c>
      <c r="C43">
        <v>2025</v>
      </c>
      <c r="D43" t="s">
        <v>24</v>
      </c>
      <c r="E43" t="s">
        <v>65</v>
      </c>
      <c r="F43">
        <v>-550.6</v>
      </c>
      <c r="G43" t="s">
        <v>15</v>
      </c>
    </row>
    <row r="44" spans="1:7" x14ac:dyDescent="0.25">
      <c r="A44" t="s">
        <v>58</v>
      </c>
      <c r="B44" t="s">
        <v>59</v>
      </c>
      <c r="C44">
        <v>2035</v>
      </c>
      <c r="D44" t="s">
        <v>24</v>
      </c>
      <c r="E44" t="s">
        <v>65</v>
      </c>
      <c r="F44">
        <v>-500.6</v>
      </c>
      <c r="G44" t="s">
        <v>15</v>
      </c>
    </row>
    <row r="45" spans="1:7" x14ac:dyDescent="0.25">
      <c r="A45" t="s">
        <v>58</v>
      </c>
      <c r="B45" t="s">
        <v>59</v>
      </c>
      <c r="C45">
        <v>2045</v>
      </c>
      <c r="D45" t="s">
        <v>24</v>
      </c>
      <c r="E45" t="s">
        <v>65</v>
      </c>
      <c r="F45">
        <v>-453</v>
      </c>
      <c r="G45" t="s">
        <v>15</v>
      </c>
    </row>
    <row r="46" spans="1:7" x14ac:dyDescent="0.25">
      <c r="A46" t="s">
        <v>58</v>
      </c>
      <c r="B46" t="s">
        <v>59</v>
      </c>
      <c r="C46">
        <v>2055</v>
      </c>
      <c r="D46" t="s">
        <v>24</v>
      </c>
      <c r="E46" t="s">
        <v>65</v>
      </c>
      <c r="F46">
        <v>-408.5</v>
      </c>
      <c r="G46" t="s">
        <v>15</v>
      </c>
    </row>
    <row r="47" spans="1:7" x14ac:dyDescent="0.25">
      <c r="A47" t="s">
        <v>58</v>
      </c>
      <c r="B47" t="s">
        <v>59</v>
      </c>
      <c r="C47">
        <v>2025</v>
      </c>
      <c r="D47" t="s">
        <v>26</v>
      </c>
      <c r="E47" t="s">
        <v>65</v>
      </c>
      <c r="F47">
        <v>-537.20000000000005</v>
      </c>
      <c r="G47" t="s">
        <v>15</v>
      </c>
    </row>
    <row r="48" spans="1:7" x14ac:dyDescent="0.25">
      <c r="A48" t="s">
        <v>58</v>
      </c>
      <c r="B48" t="s">
        <v>59</v>
      </c>
      <c r="C48">
        <v>2035</v>
      </c>
      <c r="D48" t="s">
        <v>26</v>
      </c>
      <c r="E48" t="s">
        <v>65</v>
      </c>
      <c r="F48">
        <v>-584.6</v>
      </c>
      <c r="G48" t="s">
        <v>15</v>
      </c>
    </row>
    <row r="49" spans="1:7" x14ac:dyDescent="0.25">
      <c r="A49" t="s">
        <v>58</v>
      </c>
      <c r="B49" t="s">
        <v>59</v>
      </c>
      <c r="C49">
        <v>2045</v>
      </c>
      <c r="D49" t="s">
        <v>26</v>
      </c>
      <c r="E49" t="s">
        <v>65</v>
      </c>
      <c r="F49">
        <v>-550</v>
      </c>
      <c r="G49" t="s">
        <v>15</v>
      </c>
    </row>
    <row r="50" spans="1:7" x14ac:dyDescent="0.25">
      <c r="A50" t="s">
        <v>58</v>
      </c>
      <c r="B50" t="s">
        <v>59</v>
      </c>
      <c r="C50">
        <v>2055</v>
      </c>
      <c r="D50" t="s">
        <v>26</v>
      </c>
      <c r="E50" t="s">
        <v>65</v>
      </c>
      <c r="F50">
        <v>-585.29999999999995</v>
      </c>
      <c r="G50" t="s">
        <v>15</v>
      </c>
    </row>
    <row r="51" spans="1:7" x14ac:dyDescent="0.25">
      <c r="A51" t="s">
        <v>58</v>
      </c>
      <c r="B51" t="s">
        <v>59</v>
      </c>
      <c r="C51">
        <v>2025</v>
      </c>
      <c r="D51" t="s">
        <v>12</v>
      </c>
      <c r="E51" t="s">
        <v>66</v>
      </c>
      <c r="F51">
        <v>-105.4</v>
      </c>
      <c r="G51" t="s">
        <v>15</v>
      </c>
    </row>
    <row r="52" spans="1:7" x14ac:dyDescent="0.25">
      <c r="A52" t="s">
        <v>58</v>
      </c>
      <c r="B52" t="s">
        <v>59</v>
      </c>
      <c r="C52">
        <v>2035</v>
      </c>
      <c r="D52" t="s">
        <v>12</v>
      </c>
      <c r="E52" t="s">
        <v>66</v>
      </c>
      <c r="F52">
        <v>-102.5</v>
      </c>
      <c r="G52" t="s">
        <v>15</v>
      </c>
    </row>
    <row r="53" spans="1:7" x14ac:dyDescent="0.25">
      <c r="A53" t="s">
        <v>58</v>
      </c>
      <c r="B53" t="s">
        <v>59</v>
      </c>
      <c r="C53">
        <v>2045</v>
      </c>
      <c r="D53" t="s">
        <v>12</v>
      </c>
      <c r="E53" t="s">
        <v>66</v>
      </c>
      <c r="F53">
        <v>-101.9</v>
      </c>
      <c r="G53" t="s">
        <v>15</v>
      </c>
    </row>
    <row r="54" spans="1:7" x14ac:dyDescent="0.25">
      <c r="A54" t="s">
        <v>58</v>
      </c>
      <c r="B54" t="s">
        <v>59</v>
      </c>
      <c r="C54">
        <v>2055</v>
      </c>
      <c r="D54" t="s">
        <v>12</v>
      </c>
      <c r="E54" t="s">
        <v>66</v>
      </c>
      <c r="F54">
        <v>-102.9</v>
      </c>
      <c r="G54" t="s">
        <v>15</v>
      </c>
    </row>
    <row r="55" spans="1:7" x14ac:dyDescent="0.25">
      <c r="A55" t="s">
        <v>58</v>
      </c>
      <c r="B55" t="s">
        <v>59</v>
      </c>
      <c r="C55">
        <v>2025</v>
      </c>
      <c r="D55" t="s">
        <v>26</v>
      </c>
      <c r="E55" t="s">
        <v>66</v>
      </c>
      <c r="F55">
        <v>-84.7</v>
      </c>
      <c r="G55" t="s">
        <v>15</v>
      </c>
    </row>
    <row r="56" spans="1:7" x14ac:dyDescent="0.25">
      <c r="A56" t="s">
        <v>58</v>
      </c>
      <c r="B56" t="s">
        <v>59</v>
      </c>
      <c r="C56">
        <v>2035</v>
      </c>
      <c r="D56" t="s">
        <v>26</v>
      </c>
      <c r="E56" t="s">
        <v>66</v>
      </c>
      <c r="F56">
        <v>-70.5</v>
      </c>
      <c r="G56" t="s">
        <v>15</v>
      </c>
    </row>
    <row r="57" spans="1:7" x14ac:dyDescent="0.25">
      <c r="A57" t="s">
        <v>58</v>
      </c>
      <c r="B57" t="s">
        <v>59</v>
      </c>
      <c r="C57">
        <v>2045</v>
      </c>
      <c r="D57" t="s">
        <v>26</v>
      </c>
      <c r="E57" t="s">
        <v>66</v>
      </c>
      <c r="F57">
        <v>-75</v>
      </c>
      <c r="G57" t="s">
        <v>15</v>
      </c>
    </row>
    <row r="58" spans="1:7" x14ac:dyDescent="0.25">
      <c r="A58" t="s">
        <v>58</v>
      </c>
      <c r="B58" t="s">
        <v>59</v>
      </c>
      <c r="C58">
        <v>2055</v>
      </c>
      <c r="D58" t="s">
        <v>26</v>
      </c>
      <c r="E58" t="s">
        <v>66</v>
      </c>
      <c r="F58">
        <v>-62.5</v>
      </c>
      <c r="G58" t="s">
        <v>15</v>
      </c>
    </row>
    <row r="59" spans="1:7" x14ac:dyDescent="0.25">
      <c r="A59" t="s">
        <v>58</v>
      </c>
      <c r="B59" t="s">
        <v>67</v>
      </c>
      <c r="C59">
        <v>2025</v>
      </c>
      <c r="D59" t="s">
        <v>12</v>
      </c>
      <c r="E59" t="s">
        <v>68</v>
      </c>
      <c r="F59">
        <v>-230.5</v>
      </c>
      <c r="G59" t="s">
        <v>15</v>
      </c>
    </row>
    <row r="60" spans="1:7" x14ac:dyDescent="0.25">
      <c r="A60" t="s">
        <v>58</v>
      </c>
      <c r="B60" t="s">
        <v>67</v>
      </c>
      <c r="C60">
        <v>2030</v>
      </c>
      <c r="D60" t="s">
        <v>12</v>
      </c>
      <c r="E60" t="s">
        <v>68</v>
      </c>
      <c r="F60">
        <v>-118.6</v>
      </c>
      <c r="G60" t="s">
        <v>15</v>
      </c>
    </row>
    <row r="61" spans="1:7" x14ac:dyDescent="0.25">
      <c r="A61" t="s">
        <v>58</v>
      </c>
      <c r="B61" t="s">
        <v>67</v>
      </c>
      <c r="C61">
        <v>2035</v>
      </c>
      <c r="D61" t="s">
        <v>12</v>
      </c>
      <c r="E61" t="s">
        <v>68</v>
      </c>
      <c r="F61">
        <v>-93.3</v>
      </c>
      <c r="G61" t="s">
        <v>15</v>
      </c>
    </row>
    <row r="62" spans="1:7" x14ac:dyDescent="0.25">
      <c r="A62" t="s">
        <v>58</v>
      </c>
      <c r="B62" t="s">
        <v>67</v>
      </c>
      <c r="C62">
        <v>2040</v>
      </c>
      <c r="D62" t="s">
        <v>12</v>
      </c>
      <c r="E62" t="s">
        <v>68</v>
      </c>
      <c r="F62">
        <v>-93.6</v>
      </c>
      <c r="G62" t="s">
        <v>15</v>
      </c>
    </row>
    <row r="63" spans="1:7" x14ac:dyDescent="0.25">
      <c r="A63" t="s">
        <v>58</v>
      </c>
      <c r="B63" t="s">
        <v>67</v>
      </c>
      <c r="C63">
        <v>2045</v>
      </c>
      <c r="D63" t="s">
        <v>12</v>
      </c>
      <c r="E63" t="s">
        <v>68</v>
      </c>
      <c r="F63">
        <v>-87</v>
      </c>
      <c r="G63" t="s">
        <v>15</v>
      </c>
    </row>
    <row r="64" spans="1:7" x14ac:dyDescent="0.25">
      <c r="A64" t="s">
        <v>58</v>
      </c>
      <c r="B64" t="s">
        <v>67</v>
      </c>
      <c r="C64">
        <v>2050</v>
      </c>
      <c r="D64" t="s">
        <v>12</v>
      </c>
      <c r="E64" t="s">
        <v>68</v>
      </c>
      <c r="F64">
        <v>-91.2</v>
      </c>
      <c r="G64" t="s">
        <v>15</v>
      </c>
    </row>
    <row r="65" spans="1:7" x14ac:dyDescent="0.25">
      <c r="A65" t="s">
        <v>58</v>
      </c>
      <c r="B65" t="s">
        <v>67</v>
      </c>
      <c r="C65">
        <v>2055</v>
      </c>
      <c r="D65" t="s">
        <v>12</v>
      </c>
      <c r="E65" t="s">
        <v>68</v>
      </c>
      <c r="F65">
        <v>-94.9</v>
      </c>
      <c r="G65" t="s">
        <v>15</v>
      </c>
    </row>
    <row r="66" spans="1:7" x14ac:dyDescent="0.25">
      <c r="A66" t="s">
        <v>58</v>
      </c>
      <c r="B66" t="s">
        <v>67</v>
      </c>
      <c r="C66">
        <v>2025</v>
      </c>
      <c r="D66" t="s">
        <v>24</v>
      </c>
      <c r="E66" t="s">
        <v>68</v>
      </c>
      <c r="F66">
        <v>-252.7</v>
      </c>
      <c r="G66" t="s">
        <v>15</v>
      </c>
    </row>
    <row r="67" spans="1:7" x14ac:dyDescent="0.25">
      <c r="A67" t="s">
        <v>58</v>
      </c>
      <c r="B67" t="s">
        <v>67</v>
      </c>
      <c r="C67">
        <v>2035</v>
      </c>
      <c r="D67" t="s">
        <v>24</v>
      </c>
      <c r="E67" t="s">
        <v>68</v>
      </c>
      <c r="F67">
        <v>-199.4</v>
      </c>
      <c r="G67" t="s">
        <v>15</v>
      </c>
    </row>
    <row r="68" spans="1:7" x14ac:dyDescent="0.25">
      <c r="A68" t="s">
        <v>58</v>
      </c>
      <c r="B68" t="s">
        <v>67</v>
      </c>
      <c r="C68">
        <v>2045</v>
      </c>
      <c r="D68" t="s">
        <v>24</v>
      </c>
      <c r="E68" t="s">
        <v>68</v>
      </c>
      <c r="F68">
        <v>-145.19999999999999</v>
      </c>
      <c r="G68" t="s">
        <v>15</v>
      </c>
    </row>
    <row r="69" spans="1:7" x14ac:dyDescent="0.25">
      <c r="A69" t="s">
        <v>58</v>
      </c>
      <c r="B69" t="s">
        <v>67</v>
      </c>
      <c r="C69">
        <v>2055</v>
      </c>
      <c r="D69" t="s">
        <v>24</v>
      </c>
      <c r="E69" t="s">
        <v>68</v>
      </c>
      <c r="F69">
        <v>-95.1</v>
      </c>
      <c r="G69" t="s">
        <v>15</v>
      </c>
    </row>
    <row r="70" spans="1:7" x14ac:dyDescent="0.25">
      <c r="A70" t="s">
        <v>58</v>
      </c>
      <c r="B70" t="s">
        <v>67</v>
      </c>
      <c r="C70">
        <v>2025</v>
      </c>
      <c r="D70" t="s">
        <v>12</v>
      </c>
      <c r="E70" t="s">
        <v>27</v>
      </c>
      <c r="F70">
        <v>217.4</v>
      </c>
      <c r="G70" t="s">
        <v>15</v>
      </c>
    </row>
    <row r="71" spans="1:7" x14ac:dyDescent="0.25">
      <c r="A71" t="s">
        <v>58</v>
      </c>
      <c r="B71" t="s">
        <v>67</v>
      </c>
      <c r="C71">
        <v>2030</v>
      </c>
      <c r="D71" t="s">
        <v>12</v>
      </c>
      <c r="E71" t="s">
        <v>27</v>
      </c>
      <c r="F71">
        <v>231.7</v>
      </c>
      <c r="G71" t="s">
        <v>15</v>
      </c>
    </row>
    <row r="72" spans="1:7" x14ac:dyDescent="0.25">
      <c r="A72" t="s">
        <v>58</v>
      </c>
      <c r="B72" t="s">
        <v>67</v>
      </c>
      <c r="C72">
        <v>2035</v>
      </c>
      <c r="D72" t="s">
        <v>12</v>
      </c>
      <c r="E72" t="s">
        <v>27</v>
      </c>
      <c r="F72">
        <v>252.3</v>
      </c>
      <c r="G72" t="s">
        <v>15</v>
      </c>
    </row>
    <row r="73" spans="1:7" x14ac:dyDescent="0.25">
      <c r="A73" t="s">
        <v>58</v>
      </c>
      <c r="B73" t="s">
        <v>67</v>
      </c>
      <c r="C73">
        <v>2040</v>
      </c>
      <c r="D73" t="s">
        <v>12</v>
      </c>
      <c r="E73" t="s">
        <v>27</v>
      </c>
      <c r="F73">
        <v>274.7</v>
      </c>
      <c r="G73" t="s">
        <v>15</v>
      </c>
    </row>
    <row r="74" spans="1:7" x14ac:dyDescent="0.25">
      <c r="A74" t="s">
        <v>58</v>
      </c>
      <c r="B74" t="s">
        <v>67</v>
      </c>
      <c r="C74">
        <v>2045</v>
      </c>
      <c r="D74" t="s">
        <v>12</v>
      </c>
      <c r="E74" t="s">
        <v>27</v>
      </c>
      <c r="F74">
        <v>296.8</v>
      </c>
      <c r="G74" t="s">
        <v>15</v>
      </c>
    </row>
    <row r="75" spans="1:7" x14ac:dyDescent="0.25">
      <c r="A75" t="s">
        <v>58</v>
      </c>
      <c r="B75" t="s">
        <v>67</v>
      </c>
      <c r="C75">
        <v>2050</v>
      </c>
      <c r="D75" t="s">
        <v>12</v>
      </c>
      <c r="E75" t="s">
        <v>27</v>
      </c>
      <c r="F75">
        <v>314.8</v>
      </c>
      <c r="G75" t="s">
        <v>15</v>
      </c>
    </row>
    <row r="76" spans="1:7" x14ac:dyDescent="0.25">
      <c r="A76" t="s">
        <v>58</v>
      </c>
      <c r="B76" t="s">
        <v>67</v>
      </c>
      <c r="C76">
        <v>2055</v>
      </c>
      <c r="D76" t="s">
        <v>12</v>
      </c>
      <c r="E76" t="s">
        <v>27</v>
      </c>
      <c r="F76">
        <v>331.5</v>
      </c>
      <c r="G76" t="s">
        <v>15</v>
      </c>
    </row>
    <row r="77" spans="1:7" x14ac:dyDescent="0.25">
      <c r="A77" t="s">
        <v>58</v>
      </c>
      <c r="B77" t="s">
        <v>67</v>
      </c>
      <c r="C77">
        <v>2025</v>
      </c>
      <c r="D77" t="s">
        <v>24</v>
      </c>
      <c r="E77" t="s">
        <v>27</v>
      </c>
      <c r="F77">
        <v>297.89999999999998</v>
      </c>
      <c r="G77" t="s">
        <v>15</v>
      </c>
    </row>
    <row r="78" spans="1:7" x14ac:dyDescent="0.25">
      <c r="A78" t="s">
        <v>58</v>
      </c>
      <c r="B78" t="s">
        <v>67</v>
      </c>
      <c r="C78">
        <v>2035</v>
      </c>
      <c r="D78" t="s">
        <v>24</v>
      </c>
      <c r="E78" t="s">
        <v>27</v>
      </c>
      <c r="F78">
        <v>301.2</v>
      </c>
      <c r="G78" t="s">
        <v>15</v>
      </c>
    </row>
    <row r="79" spans="1:7" x14ac:dyDescent="0.25">
      <c r="A79" t="s">
        <v>58</v>
      </c>
      <c r="B79" t="s">
        <v>67</v>
      </c>
      <c r="C79">
        <v>2045</v>
      </c>
      <c r="D79" t="s">
        <v>24</v>
      </c>
      <c r="E79" t="s">
        <v>27</v>
      </c>
      <c r="F79">
        <v>307.8</v>
      </c>
      <c r="G79" t="s">
        <v>15</v>
      </c>
    </row>
    <row r="80" spans="1:7" x14ac:dyDescent="0.25">
      <c r="A80" t="s">
        <v>58</v>
      </c>
      <c r="B80" t="s">
        <v>67</v>
      </c>
      <c r="C80">
        <v>2055</v>
      </c>
      <c r="D80" t="s">
        <v>24</v>
      </c>
      <c r="E80" t="s">
        <v>27</v>
      </c>
      <c r="F80">
        <v>313.39999999999998</v>
      </c>
      <c r="G80" t="s">
        <v>15</v>
      </c>
    </row>
    <row r="81" spans="1:7" x14ac:dyDescent="0.25">
      <c r="A81" t="s">
        <v>58</v>
      </c>
      <c r="B81" t="s">
        <v>67</v>
      </c>
      <c r="C81">
        <v>2025</v>
      </c>
      <c r="D81" t="s">
        <v>12</v>
      </c>
      <c r="E81" t="s">
        <v>25</v>
      </c>
      <c r="F81">
        <v>-447.9</v>
      </c>
      <c r="G81" t="s">
        <v>15</v>
      </c>
    </row>
    <row r="82" spans="1:7" x14ac:dyDescent="0.25">
      <c r="A82" t="s">
        <v>58</v>
      </c>
      <c r="B82" t="s">
        <v>67</v>
      </c>
      <c r="C82">
        <v>2035</v>
      </c>
      <c r="D82" t="s">
        <v>12</v>
      </c>
      <c r="E82" t="s">
        <v>25</v>
      </c>
      <c r="F82">
        <v>-345.6</v>
      </c>
      <c r="G82" t="s">
        <v>15</v>
      </c>
    </row>
    <row r="83" spans="1:7" x14ac:dyDescent="0.25">
      <c r="A83" t="s">
        <v>58</v>
      </c>
      <c r="B83" t="s">
        <v>67</v>
      </c>
      <c r="C83">
        <v>2045</v>
      </c>
      <c r="D83" t="s">
        <v>12</v>
      </c>
      <c r="E83" t="s">
        <v>25</v>
      </c>
      <c r="F83">
        <v>-383.9</v>
      </c>
      <c r="G83" t="s">
        <v>15</v>
      </c>
    </row>
    <row r="84" spans="1:7" x14ac:dyDescent="0.25">
      <c r="A84" t="s">
        <v>58</v>
      </c>
      <c r="B84" t="s">
        <v>67</v>
      </c>
      <c r="C84">
        <v>2055</v>
      </c>
      <c r="D84" t="s">
        <v>12</v>
      </c>
      <c r="E84" t="s">
        <v>25</v>
      </c>
      <c r="F84">
        <v>-426.3</v>
      </c>
      <c r="G84" t="s">
        <v>15</v>
      </c>
    </row>
    <row r="85" spans="1:7" x14ac:dyDescent="0.25">
      <c r="A85" t="s">
        <v>58</v>
      </c>
      <c r="B85" t="s">
        <v>67</v>
      </c>
      <c r="C85">
        <v>2025</v>
      </c>
      <c r="D85" t="s">
        <v>24</v>
      </c>
      <c r="E85" t="s">
        <v>25</v>
      </c>
      <c r="F85">
        <v>-550.6</v>
      </c>
      <c r="G85" t="s">
        <v>15</v>
      </c>
    </row>
    <row r="86" spans="1:7" x14ac:dyDescent="0.25">
      <c r="A86" t="s">
        <v>58</v>
      </c>
      <c r="B86" t="s">
        <v>67</v>
      </c>
      <c r="C86">
        <v>2035</v>
      </c>
      <c r="D86" t="s">
        <v>24</v>
      </c>
      <c r="E86" t="s">
        <v>25</v>
      </c>
      <c r="F86">
        <v>-500.6</v>
      </c>
      <c r="G86" t="s">
        <v>15</v>
      </c>
    </row>
    <row r="87" spans="1:7" x14ac:dyDescent="0.25">
      <c r="A87" t="s">
        <v>58</v>
      </c>
      <c r="B87" t="s">
        <v>67</v>
      </c>
      <c r="C87">
        <v>2045</v>
      </c>
      <c r="D87" t="s">
        <v>24</v>
      </c>
      <c r="E87" t="s">
        <v>25</v>
      </c>
      <c r="F87">
        <v>-453</v>
      </c>
      <c r="G87" t="s">
        <v>15</v>
      </c>
    </row>
    <row r="88" spans="1:7" x14ac:dyDescent="0.25">
      <c r="A88" t="s">
        <v>58</v>
      </c>
      <c r="B88" t="s">
        <v>67</v>
      </c>
      <c r="C88">
        <v>2055</v>
      </c>
      <c r="D88" t="s">
        <v>24</v>
      </c>
      <c r="E88" t="s">
        <v>25</v>
      </c>
      <c r="F88">
        <v>-408.5</v>
      </c>
      <c r="G88" t="s">
        <v>15</v>
      </c>
    </row>
    <row r="89" spans="1:7" x14ac:dyDescent="0.25">
      <c r="A89" t="s">
        <v>58</v>
      </c>
      <c r="B89" t="s">
        <v>67</v>
      </c>
      <c r="C89">
        <v>2025</v>
      </c>
      <c r="D89" t="s">
        <v>26</v>
      </c>
      <c r="E89" t="s">
        <v>25</v>
      </c>
      <c r="F89">
        <v>-621.20000000000005</v>
      </c>
      <c r="G89" t="s">
        <v>15</v>
      </c>
    </row>
    <row r="90" spans="1:7" x14ac:dyDescent="0.25">
      <c r="A90" t="s">
        <v>58</v>
      </c>
      <c r="B90" t="s">
        <v>67</v>
      </c>
      <c r="C90">
        <v>2035</v>
      </c>
      <c r="D90" t="s">
        <v>26</v>
      </c>
      <c r="E90" t="s">
        <v>25</v>
      </c>
      <c r="F90">
        <v>-656.9</v>
      </c>
      <c r="G90" t="s">
        <v>15</v>
      </c>
    </row>
    <row r="91" spans="1:7" x14ac:dyDescent="0.25">
      <c r="A91" t="s">
        <v>58</v>
      </c>
      <c r="B91" t="s">
        <v>67</v>
      </c>
      <c r="C91">
        <v>2045</v>
      </c>
      <c r="D91" t="s">
        <v>26</v>
      </c>
      <c r="E91" t="s">
        <v>25</v>
      </c>
      <c r="F91">
        <v>-629</v>
      </c>
      <c r="G91" t="s">
        <v>15</v>
      </c>
    </row>
    <row r="92" spans="1:7" x14ac:dyDescent="0.25">
      <c r="A92" t="s">
        <v>58</v>
      </c>
      <c r="B92" t="s">
        <v>67</v>
      </c>
      <c r="C92">
        <v>2055</v>
      </c>
      <c r="D92" t="s">
        <v>26</v>
      </c>
      <c r="E92" t="s">
        <v>25</v>
      </c>
      <c r="F92">
        <v>-653.20000000000005</v>
      </c>
      <c r="G92" t="s">
        <v>15</v>
      </c>
    </row>
  </sheetData>
  <mergeCells count="1">
    <mergeCell ref="A1:J1"/>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T30"/>
  <sheetViews>
    <sheetView workbookViewId="0">
      <selection activeCell="A2" sqref="A1:T1048576"/>
    </sheetView>
  </sheetViews>
  <sheetFormatPr defaultColWidth="11.42578125" defaultRowHeight="15" x14ac:dyDescent="0.25"/>
  <cols>
    <col min="1" max="20" width="11.42578125" style="18"/>
  </cols>
  <sheetData>
    <row r="1" spans="1:8" ht="141.75" customHeight="1" x14ac:dyDescent="0.25">
      <c r="A1" s="29" t="s">
        <v>69</v>
      </c>
      <c r="B1" s="29"/>
      <c r="C1" s="29"/>
      <c r="D1" s="29"/>
      <c r="E1" s="29"/>
      <c r="F1" s="29"/>
    </row>
    <row r="2" spans="1:8" x14ac:dyDescent="0.25">
      <c r="A2" s="18" t="s">
        <v>1</v>
      </c>
      <c r="B2" s="18" t="s">
        <v>7</v>
      </c>
      <c r="C2" s="18" t="s">
        <v>3</v>
      </c>
      <c r="D2" s="18" t="s">
        <v>70</v>
      </c>
      <c r="E2" s="18" t="s">
        <v>8</v>
      </c>
      <c r="F2" s="18" t="s">
        <v>9</v>
      </c>
      <c r="G2" s="18" t="s">
        <v>71</v>
      </c>
      <c r="H2" s="18" t="s">
        <v>72</v>
      </c>
    </row>
    <row r="3" spans="1:8" x14ac:dyDescent="0.25">
      <c r="A3" s="18" t="s">
        <v>73</v>
      </c>
      <c r="B3" s="18">
        <v>2025</v>
      </c>
      <c r="C3" s="18" t="s">
        <v>12</v>
      </c>
      <c r="D3" s="18" t="s">
        <v>74</v>
      </c>
      <c r="E3" s="18">
        <v>170.1</v>
      </c>
      <c r="F3" s="18" t="s">
        <v>15</v>
      </c>
    </row>
    <row r="4" spans="1:8" x14ac:dyDescent="0.25">
      <c r="A4" s="18" t="s">
        <v>73</v>
      </c>
      <c r="B4" s="18">
        <v>2025</v>
      </c>
      <c r="C4" s="18" t="s">
        <v>12</v>
      </c>
      <c r="D4" s="18" t="s">
        <v>75</v>
      </c>
      <c r="E4" s="18">
        <v>-457.4</v>
      </c>
      <c r="F4" s="18" t="s">
        <v>15</v>
      </c>
    </row>
    <row r="5" spans="1:8" x14ac:dyDescent="0.25">
      <c r="A5" s="18" t="s">
        <v>73</v>
      </c>
      <c r="B5" s="18">
        <v>2025</v>
      </c>
      <c r="C5" s="18" t="s">
        <v>24</v>
      </c>
      <c r="D5" s="18" t="s">
        <v>74</v>
      </c>
      <c r="E5" s="18">
        <v>173.2</v>
      </c>
      <c r="F5" s="18" t="s">
        <v>15</v>
      </c>
    </row>
    <row r="6" spans="1:8" x14ac:dyDescent="0.25">
      <c r="A6" s="18" t="s">
        <v>73</v>
      </c>
      <c r="B6" s="18">
        <v>2025</v>
      </c>
      <c r="C6" s="18" t="s">
        <v>24</v>
      </c>
      <c r="D6" s="18" t="s">
        <v>75</v>
      </c>
      <c r="E6" s="18">
        <v>-627.6</v>
      </c>
      <c r="F6" s="18" t="s">
        <v>15</v>
      </c>
    </row>
    <row r="7" spans="1:8" x14ac:dyDescent="0.25">
      <c r="A7" s="18" t="s">
        <v>73</v>
      </c>
      <c r="B7" s="18">
        <v>2025</v>
      </c>
      <c r="C7" s="18" t="s">
        <v>24</v>
      </c>
      <c r="D7" s="18" t="s">
        <v>76</v>
      </c>
      <c r="E7" s="18">
        <v>201.7</v>
      </c>
      <c r="F7" s="18" t="s">
        <v>15</v>
      </c>
    </row>
    <row r="8" spans="1:8" x14ac:dyDescent="0.25">
      <c r="A8" s="18" t="s">
        <v>73</v>
      </c>
      <c r="B8" s="18">
        <v>2025</v>
      </c>
      <c r="C8" s="18" t="s">
        <v>26</v>
      </c>
      <c r="D8" s="18" t="s">
        <v>75</v>
      </c>
      <c r="E8" s="18">
        <v>-621.20000000000005</v>
      </c>
      <c r="F8" s="18" t="s">
        <v>15</v>
      </c>
    </row>
    <row r="9" spans="1:8" x14ac:dyDescent="0.25">
      <c r="A9" s="18" t="s">
        <v>73</v>
      </c>
      <c r="B9" s="18">
        <v>2035</v>
      </c>
      <c r="C9" s="18" t="s">
        <v>12</v>
      </c>
      <c r="D9" s="18" t="s">
        <v>74</v>
      </c>
      <c r="E9" s="18">
        <v>171.9</v>
      </c>
      <c r="F9" s="18" t="s">
        <v>15</v>
      </c>
    </row>
    <row r="10" spans="1:8" x14ac:dyDescent="0.25">
      <c r="A10" s="18" t="s">
        <v>73</v>
      </c>
      <c r="B10" s="18">
        <v>2035</v>
      </c>
      <c r="C10" s="18" t="s">
        <v>12</v>
      </c>
      <c r="D10" s="18" t="s">
        <v>75</v>
      </c>
      <c r="E10" s="18">
        <v>-321.89999999999998</v>
      </c>
      <c r="F10" s="18" t="s">
        <v>15</v>
      </c>
    </row>
    <row r="11" spans="1:8" x14ac:dyDescent="0.25">
      <c r="A11" s="18" t="s">
        <v>73</v>
      </c>
      <c r="B11" s="18">
        <v>2035</v>
      </c>
      <c r="C11" s="18" t="s">
        <v>24</v>
      </c>
      <c r="D11" s="18" t="s">
        <v>74</v>
      </c>
      <c r="E11" s="18">
        <v>176.4</v>
      </c>
      <c r="F11" s="18" t="s">
        <v>15</v>
      </c>
    </row>
    <row r="12" spans="1:8" x14ac:dyDescent="0.25">
      <c r="A12" s="18" t="s">
        <v>73</v>
      </c>
      <c r="B12" s="18">
        <v>2035</v>
      </c>
      <c r="C12" s="18" t="s">
        <v>24</v>
      </c>
      <c r="D12" s="18" t="s">
        <v>75</v>
      </c>
      <c r="E12" s="18">
        <v>-581.9</v>
      </c>
      <c r="F12" s="18" t="s">
        <v>15</v>
      </c>
    </row>
    <row r="13" spans="1:8" x14ac:dyDescent="0.25">
      <c r="A13" s="18" t="s">
        <v>73</v>
      </c>
      <c r="B13" s="18">
        <v>2035</v>
      </c>
      <c r="C13" s="18" t="s">
        <v>24</v>
      </c>
      <c r="D13" s="18" t="s">
        <v>76</v>
      </c>
      <c r="E13" s="18">
        <v>206.1</v>
      </c>
      <c r="F13" s="18" t="s">
        <v>15</v>
      </c>
    </row>
    <row r="14" spans="1:8" x14ac:dyDescent="0.25">
      <c r="A14" s="18" t="s">
        <v>73</v>
      </c>
      <c r="B14" s="18">
        <v>2035</v>
      </c>
      <c r="C14" s="18" t="s">
        <v>26</v>
      </c>
      <c r="D14" s="18" t="s">
        <v>75</v>
      </c>
      <c r="E14" s="18">
        <v>-656.9</v>
      </c>
      <c r="F14" s="18" t="s">
        <v>15</v>
      </c>
    </row>
    <row r="15" spans="1:8" x14ac:dyDescent="0.25">
      <c r="A15" s="18" t="s">
        <v>73</v>
      </c>
      <c r="B15" s="18">
        <v>2045</v>
      </c>
      <c r="C15" s="18" t="s">
        <v>12</v>
      </c>
      <c r="D15" s="18" t="s">
        <v>74</v>
      </c>
      <c r="E15" s="18">
        <v>173.7</v>
      </c>
      <c r="F15" s="18" t="s">
        <v>15</v>
      </c>
    </row>
    <row r="16" spans="1:8" x14ac:dyDescent="0.25">
      <c r="A16" s="18" t="s">
        <v>73</v>
      </c>
      <c r="B16" s="18">
        <v>2045</v>
      </c>
      <c r="C16" s="18" t="s">
        <v>12</v>
      </c>
      <c r="D16" s="18" t="s">
        <v>75</v>
      </c>
      <c r="E16" s="18">
        <v>-317.39999999999998</v>
      </c>
      <c r="F16" s="18" t="s">
        <v>15</v>
      </c>
    </row>
    <row r="17" spans="1:9" x14ac:dyDescent="0.25">
      <c r="A17" s="18" t="s">
        <v>73</v>
      </c>
      <c r="B17" s="18">
        <v>2045</v>
      </c>
      <c r="C17" s="18" t="s">
        <v>24</v>
      </c>
      <c r="D17" s="18" t="s">
        <v>74</v>
      </c>
      <c r="E17" s="18">
        <v>180.2</v>
      </c>
      <c r="F17" s="18" t="s">
        <v>15</v>
      </c>
    </row>
    <row r="18" spans="1:9" x14ac:dyDescent="0.25">
      <c r="A18" s="18" t="s">
        <v>73</v>
      </c>
      <c r="B18" s="18">
        <v>2045</v>
      </c>
      <c r="C18" s="18" t="s">
        <v>24</v>
      </c>
      <c r="D18" s="18" t="s">
        <v>75</v>
      </c>
      <c r="E18" s="18">
        <v>-535.70000000000005</v>
      </c>
      <c r="F18" s="18" t="s">
        <v>15</v>
      </c>
    </row>
    <row r="19" spans="1:9" x14ac:dyDescent="0.25">
      <c r="A19" s="18" t="s">
        <v>73</v>
      </c>
      <c r="B19" s="18">
        <v>2045</v>
      </c>
      <c r="C19" s="18" t="s">
        <v>24</v>
      </c>
      <c r="D19" s="18" t="s">
        <v>76</v>
      </c>
      <c r="E19" s="18">
        <v>210.3</v>
      </c>
      <c r="F19" s="18" t="s">
        <v>15</v>
      </c>
    </row>
    <row r="20" spans="1:9" x14ac:dyDescent="0.25">
      <c r="A20" s="18" t="s">
        <v>73</v>
      </c>
      <c r="B20" s="18">
        <v>2045</v>
      </c>
      <c r="C20" s="18" t="s">
        <v>26</v>
      </c>
      <c r="D20" s="18" t="s">
        <v>75</v>
      </c>
      <c r="E20" s="18">
        <v>-629</v>
      </c>
      <c r="F20" s="18" t="s">
        <v>15</v>
      </c>
    </row>
    <row r="21" spans="1:9" x14ac:dyDescent="0.25">
      <c r="A21" s="18" t="s">
        <v>73</v>
      </c>
      <c r="B21" s="18">
        <v>2050</v>
      </c>
      <c r="C21" s="18" t="s">
        <v>12</v>
      </c>
      <c r="D21" s="18" t="s">
        <v>74</v>
      </c>
      <c r="E21" s="18">
        <v>175.3</v>
      </c>
      <c r="F21" s="18" t="s">
        <v>15</v>
      </c>
    </row>
    <row r="22" spans="1:9" x14ac:dyDescent="0.25">
      <c r="A22" s="18" t="s">
        <v>73</v>
      </c>
      <c r="B22" s="18">
        <v>2050</v>
      </c>
      <c r="C22" s="18" t="s">
        <v>12</v>
      </c>
      <c r="D22" s="18" t="s">
        <v>75</v>
      </c>
      <c r="E22" s="18">
        <v>-323.14999999999998</v>
      </c>
      <c r="F22" s="18" t="s">
        <v>15</v>
      </c>
    </row>
    <row r="23" spans="1:9" x14ac:dyDescent="0.25">
      <c r="A23" s="18" t="s">
        <v>73</v>
      </c>
      <c r="B23" s="18">
        <v>2050</v>
      </c>
      <c r="C23" s="18" t="s">
        <v>24</v>
      </c>
      <c r="D23" s="18" t="s">
        <v>74</v>
      </c>
      <c r="E23" s="18">
        <v>181.45</v>
      </c>
      <c r="F23" s="18" t="s">
        <v>15</v>
      </c>
      <c r="I23" s="18">
        <f>SUM(E23:E25)</f>
        <v>-120.15000000000006</v>
      </c>
    </row>
    <row r="24" spans="1:9" x14ac:dyDescent="0.25">
      <c r="A24" s="18" t="s">
        <v>73</v>
      </c>
      <c r="B24" s="18">
        <v>2050</v>
      </c>
      <c r="C24" s="18" t="s">
        <v>24</v>
      </c>
      <c r="D24" s="18" t="s">
        <v>75</v>
      </c>
      <c r="E24" s="18">
        <v>-513.70000000000005</v>
      </c>
      <c r="F24" s="18" t="s">
        <v>15</v>
      </c>
    </row>
    <row r="25" spans="1:9" x14ac:dyDescent="0.25">
      <c r="A25" s="18" t="s">
        <v>73</v>
      </c>
      <c r="B25" s="18">
        <v>2050</v>
      </c>
      <c r="C25" s="18" t="s">
        <v>24</v>
      </c>
      <c r="D25" s="18" t="s">
        <v>76</v>
      </c>
      <c r="E25" s="18">
        <v>212.1</v>
      </c>
      <c r="F25" s="18" t="s">
        <v>15</v>
      </c>
    </row>
    <row r="26" spans="1:9" x14ac:dyDescent="0.25">
      <c r="A26" s="18" t="s">
        <v>73</v>
      </c>
      <c r="B26" s="18">
        <v>2050</v>
      </c>
      <c r="C26" s="18" t="s">
        <v>26</v>
      </c>
      <c r="D26" s="18" t="s">
        <v>75</v>
      </c>
      <c r="E26" s="26">
        <v>-641.1</v>
      </c>
      <c r="F26" s="18" t="s">
        <v>15</v>
      </c>
    </row>
    <row r="27" spans="1:9" x14ac:dyDescent="0.25">
      <c r="A27" s="18" t="s">
        <v>73</v>
      </c>
      <c r="B27" s="18">
        <v>2025</v>
      </c>
      <c r="C27" s="18" t="s">
        <v>12</v>
      </c>
      <c r="D27" s="18" t="s">
        <v>76</v>
      </c>
      <c r="E27" s="18">
        <v>56.8</v>
      </c>
      <c r="F27" s="18" t="s">
        <v>15</v>
      </c>
    </row>
    <row r="28" spans="1:9" x14ac:dyDescent="0.25">
      <c r="A28" s="18" t="s">
        <v>73</v>
      </c>
      <c r="B28" s="18">
        <v>2035</v>
      </c>
      <c r="C28" s="18" t="s">
        <v>12</v>
      </c>
      <c r="D28" s="18" t="s">
        <v>76</v>
      </c>
      <c r="E28" s="18">
        <v>56.7</v>
      </c>
      <c r="F28" s="18" t="s">
        <v>15</v>
      </c>
    </row>
    <row r="29" spans="1:9" x14ac:dyDescent="0.25">
      <c r="A29" s="18" t="s">
        <v>73</v>
      </c>
      <c r="B29" s="18">
        <v>2045</v>
      </c>
      <c r="C29" s="18" t="s">
        <v>12</v>
      </c>
      <c r="D29" s="18" t="s">
        <v>76</v>
      </c>
      <c r="E29" s="18">
        <v>56.7</v>
      </c>
      <c r="F29" s="18" t="s">
        <v>15</v>
      </c>
    </row>
    <row r="30" spans="1:9" x14ac:dyDescent="0.25">
      <c r="A30" s="18" t="s">
        <v>73</v>
      </c>
      <c r="B30" s="18">
        <v>2050</v>
      </c>
      <c r="C30" s="18" t="s">
        <v>12</v>
      </c>
      <c r="D30" s="18" t="s">
        <v>76</v>
      </c>
      <c r="E30" s="18">
        <v>56.95</v>
      </c>
      <c r="F30" s="18" t="s">
        <v>15</v>
      </c>
    </row>
  </sheetData>
  <mergeCells count="1">
    <mergeCell ref="A1:F1"/>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14"/>
  <sheetViews>
    <sheetView workbookViewId="0">
      <selection sqref="A1:E1"/>
    </sheetView>
  </sheetViews>
  <sheetFormatPr defaultColWidth="11.42578125" defaultRowHeight="15" x14ac:dyDescent="0.25"/>
  <sheetData>
    <row r="1" spans="1:5" ht="102.75" customHeight="1" x14ac:dyDescent="0.25">
      <c r="A1" s="27" t="s">
        <v>77</v>
      </c>
      <c r="B1" s="27"/>
      <c r="C1" s="27"/>
      <c r="D1" s="27"/>
      <c r="E1" s="27"/>
    </row>
    <row r="2" spans="1:5" x14ac:dyDescent="0.25">
      <c r="A2" t="s">
        <v>1</v>
      </c>
      <c r="B2" t="s">
        <v>7</v>
      </c>
      <c r="C2" t="s">
        <v>3</v>
      </c>
      <c r="D2" t="s">
        <v>8</v>
      </c>
      <c r="E2" t="s">
        <v>9</v>
      </c>
    </row>
    <row r="3" spans="1:5" x14ac:dyDescent="0.25">
      <c r="A3" t="s">
        <v>78</v>
      </c>
      <c r="B3">
        <v>2025</v>
      </c>
      <c r="C3" t="s">
        <v>12</v>
      </c>
      <c r="D3">
        <v>672.87</v>
      </c>
      <c r="E3" t="s">
        <v>32</v>
      </c>
    </row>
    <row r="4" spans="1:5" x14ac:dyDescent="0.25">
      <c r="A4" t="s">
        <v>78</v>
      </c>
      <c r="B4">
        <v>2025</v>
      </c>
      <c r="C4" t="s">
        <v>24</v>
      </c>
      <c r="D4">
        <v>752.73</v>
      </c>
      <c r="E4" t="s">
        <v>32</v>
      </c>
    </row>
    <row r="5" spans="1:5" x14ac:dyDescent="0.25">
      <c r="A5" t="s">
        <v>78</v>
      </c>
      <c r="B5">
        <v>2025</v>
      </c>
      <c r="C5" t="s">
        <v>26</v>
      </c>
      <c r="D5">
        <v>682.63</v>
      </c>
      <c r="E5" t="s">
        <v>32</v>
      </c>
    </row>
    <row r="6" spans="1:5" x14ac:dyDescent="0.25">
      <c r="A6" t="s">
        <v>78</v>
      </c>
      <c r="B6">
        <v>2035</v>
      </c>
      <c r="C6" t="s">
        <v>12</v>
      </c>
      <c r="D6">
        <v>676.83</v>
      </c>
      <c r="E6" t="s">
        <v>32</v>
      </c>
    </row>
    <row r="7" spans="1:5" x14ac:dyDescent="0.25">
      <c r="A7" t="s">
        <v>78</v>
      </c>
      <c r="B7">
        <v>2035</v>
      </c>
      <c r="C7" t="s">
        <v>24</v>
      </c>
      <c r="D7">
        <v>753.31</v>
      </c>
      <c r="E7" t="s">
        <v>32</v>
      </c>
    </row>
    <row r="8" spans="1:5" x14ac:dyDescent="0.25">
      <c r="A8" t="s">
        <v>78</v>
      </c>
      <c r="B8">
        <v>2035</v>
      </c>
      <c r="C8" t="s">
        <v>26</v>
      </c>
      <c r="D8">
        <v>692.26</v>
      </c>
      <c r="E8" t="s">
        <v>32</v>
      </c>
    </row>
    <row r="9" spans="1:5" x14ac:dyDescent="0.25">
      <c r="A9" t="s">
        <v>78</v>
      </c>
      <c r="B9">
        <v>2045</v>
      </c>
      <c r="C9" t="s">
        <v>12</v>
      </c>
      <c r="D9">
        <v>681.77</v>
      </c>
      <c r="E9" t="s">
        <v>32</v>
      </c>
    </row>
    <row r="10" spans="1:5" x14ac:dyDescent="0.25">
      <c r="A10" t="s">
        <v>78</v>
      </c>
      <c r="B10">
        <v>2045</v>
      </c>
      <c r="C10" t="s">
        <v>24</v>
      </c>
      <c r="D10">
        <v>755.94</v>
      </c>
      <c r="E10" t="s">
        <v>32</v>
      </c>
    </row>
    <row r="11" spans="1:5" x14ac:dyDescent="0.25">
      <c r="A11" t="s">
        <v>78</v>
      </c>
      <c r="B11">
        <v>2045</v>
      </c>
      <c r="C11" t="s">
        <v>26</v>
      </c>
      <c r="D11">
        <v>699.5</v>
      </c>
      <c r="E11" t="s">
        <v>32</v>
      </c>
    </row>
    <row r="12" spans="1:5" x14ac:dyDescent="0.25">
      <c r="A12" t="s">
        <v>78</v>
      </c>
      <c r="B12">
        <v>2050</v>
      </c>
      <c r="C12" t="s">
        <v>12</v>
      </c>
      <c r="D12">
        <v>681.0675</v>
      </c>
      <c r="E12" t="s">
        <v>32</v>
      </c>
    </row>
    <row r="13" spans="1:5" x14ac:dyDescent="0.25">
      <c r="A13" t="s">
        <v>78</v>
      </c>
      <c r="B13">
        <v>2050</v>
      </c>
      <c r="C13" t="s">
        <v>24</v>
      </c>
      <c r="D13">
        <v>760.1875</v>
      </c>
      <c r="E13" t="s">
        <v>32</v>
      </c>
    </row>
    <row r="14" spans="1:5" x14ac:dyDescent="0.25">
      <c r="A14" t="s">
        <v>78</v>
      </c>
      <c r="B14">
        <v>2050</v>
      </c>
      <c r="C14" t="s">
        <v>26</v>
      </c>
      <c r="D14">
        <v>707.77499999999998</v>
      </c>
      <c r="E14" t="s">
        <v>32</v>
      </c>
    </row>
  </sheetData>
  <mergeCells count="1">
    <mergeCell ref="A1:E1"/>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10"/>
  <sheetViews>
    <sheetView workbookViewId="0">
      <selection sqref="A1:E1"/>
    </sheetView>
  </sheetViews>
  <sheetFormatPr defaultColWidth="11.42578125" defaultRowHeight="15" x14ac:dyDescent="0.25"/>
  <sheetData>
    <row r="1" spans="1:5" ht="75.75" customHeight="1" x14ac:dyDescent="0.25">
      <c r="A1" s="27" t="s">
        <v>79</v>
      </c>
      <c r="B1" s="27"/>
      <c r="C1" s="27"/>
      <c r="D1" s="27"/>
      <c r="E1" s="27"/>
    </row>
    <row r="2" spans="1:5" x14ac:dyDescent="0.25">
      <c r="A2" t="s">
        <v>1</v>
      </c>
      <c r="B2" t="s">
        <v>7</v>
      </c>
      <c r="C2" t="s">
        <v>3</v>
      </c>
      <c r="D2" t="s">
        <v>8</v>
      </c>
      <c r="E2" t="s">
        <v>9</v>
      </c>
    </row>
    <row r="3" spans="1:5" x14ac:dyDescent="0.25">
      <c r="A3" t="s">
        <v>80</v>
      </c>
      <c r="B3">
        <v>2025</v>
      </c>
      <c r="C3" t="s">
        <v>12</v>
      </c>
      <c r="D3">
        <v>311960</v>
      </c>
      <c r="E3" t="s">
        <v>32</v>
      </c>
    </row>
    <row r="4" spans="1:5" x14ac:dyDescent="0.25">
      <c r="A4" t="s">
        <v>80</v>
      </c>
      <c r="B4">
        <v>2025</v>
      </c>
      <c r="C4" t="s">
        <v>24</v>
      </c>
      <c r="D4">
        <v>296328</v>
      </c>
      <c r="E4" t="s">
        <v>32</v>
      </c>
    </row>
    <row r="5" spans="1:5" x14ac:dyDescent="0.25">
      <c r="A5" t="s">
        <v>80</v>
      </c>
      <c r="B5">
        <v>2035</v>
      </c>
      <c r="C5" t="s">
        <v>12</v>
      </c>
      <c r="D5">
        <v>295990</v>
      </c>
      <c r="E5" t="s">
        <v>32</v>
      </c>
    </row>
    <row r="6" spans="1:5" x14ac:dyDescent="0.25">
      <c r="A6" t="s">
        <v>80</v>
      </c>
      <c r="B6">
        <v>2035</v>
      </c>
      <c r="C6" t="s">
        <v>24</v>
      </c>
      <c r="D6">
        <v>293363</v>
      </c>
      <c r="E6" t="s">
        <v>32</v>
      </c>
    </row>
    <row r="7" spans="1:5" x14ac:dyDescent="0.25">
      <c r="A7" t="s">
        <v>80</v>
      </c>
      <c r="B7">
        <v>2045</v>
      </c>
      <c r="C7" t="s">
        <v>12</v>
      </c>
      <c r="D7">
        <v>285946</v>
      </c>
      <c r="E7" t="s">
        <v>32</v>
      </c>
    </row>
    <row r="8" spans="1:5" x14ac:dyDescent="0.25">
      <c r="A8" t="s">
        <v>80</v>
      </c>
      <c r="B8">
        <v>2045</v>
      </c>
      <c r="C8" t="s">
        <v>24</v>
      </c>
      <c r="D8">
        <v>291997</v>
      </c>
      <c r="E8" t="s">
        <v>32</v>
      </c>
    </row>
    <row r="9" spans="1:5" x14ac:dyDescent="0.25">
      <c r="A9" t="s">
        <v>80</v>
      </c>
      <c r="B9">
        <v>2050</v>
      </c>
      <c r="C9" t="s">
        <v>12</v>
      </c>
      <c r="D9">
        <v>275331.75</v>
      </c>
      <c r="E9" t="s">
        <v>32</v>
      </c>
    </row>
    <row r="10" spans="1:5" x14ac:dyDescent="0.25">
      <c r="A10" t="s">
        <v>80</v>
      </c>
      <c r="B10">
        <v>2050</v>
      </c>
      <c r="C10" t="s">
        <v>24</v>
      </c>
      <c r="D10">
        <v>290142.75</v>
      </c>
      <c r="E10" t="s">
        <v>32</v>
      </c>
    </row>
  </sheetData>
  <mergeCells count="1">
    <mergeCell ref="A1:E1"/>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E10"/>
  <sheetViews>
    <sheetView workbookViewId="0">
      <selection sqref="A1:E1"/>
    </sheetView>
  </sheetViews>
  <sheetFormatPr defaultColWidth="11.42578125" defaultRowHeight="15" x14ac:dyDescent="0.25"/>
  <sheetData>
    <row r="1" spans="1:5" ht="123.75" customHeight="1" x14ac:dyDescent="0.25">
      <c r="A1" s="27" t="s">
        <v>81</v>
      </c>
      <c r="B1" s="27"/>
      <c r="C1" s="27"/>
      <c r="D1" s="27"/>
      <c r="E1" s="27"/>
    </row>
    <row r="2" spans="1:5" x14ac:dyDescent="0.25">
      <c r="A2" t="s">
        <v>1</v>
      </c>
      <c r="B2" t="s">
        <v>7</v>
      </c>
      <c r="C2" t="s">
        <v>3</v>
      </c>
      <c r="D2" t="s">
        <v>8</v>
      </c>
      <c r="E2" t="s">
        <v>9</v>
      </c>
    </row>
    <row r="3" spans="1:5" x14ac:dyDescent="0.25">
      <c r="A3" t="s">
        <v>82</v>
      </c>
      <c r="B3">
        <v>2025</v>
      </c>
      <c r="C3" t="s">
        <v>12</v>
      </c>
      <c r="D3">
        <v>132.30000000000001</v>
      </c>
      <c r="E3" t="s">
        <v>32</v>
      </c>
    </row>
    <row r="4" spans="1:5" x14ac:dyDescent="0.25">
      <c r="A4" t="s">
        <v>82</v>
      </c>
      <c r="B4">
        <v>2025</v>
      </c>
      <c r="C4" t="s">
        <v>24</v>
      </c>
      <c r="D4">
        <v>261</v>
      </c>
      <c r="E4" t="s">
        <v>32</v>
      </c>
    </row>
    <row r="5" spans="1:5" x14ac:dyDescent="0.25">
      <c r="A5" t="s">
        <v>82</v>
      </c>
      <c r="B5">
        <v>2035</v>
      </c>
      <c r="C5" t="s">
        <v>12</v>
      </c>
      <c r="D5">
        <v>140</v>
      </c>
      <c r="E5" t="s">
        <v>32</v>
      </c>
    </row>
    <row r="6" spans="1:5" x14ac:dyDescent="0.25">
      <c r="A6" t="s">
        <v>82</v>
      </c>
      <c r="B6">
        <v>2035</v>
      </c>
      <c r="C6" t="s">
        <v>24</v>
      </c>
      <c r="D6">
        <v>261.60000000000002</v>
      </c>
      <c r="E6" t="s">
        <v>32</v>
      </c>
    </row>
    <row r="7" spans="1:5" x14ac:dyDescent="0.25">
      <c r="A7" t="s">
        <v>82</v>
      </c>
      <c r="B7">
        <v>2045</v>
      </c>
      <c r="C7" t="s">
        <v>12</v>
      </c>
      <c r="D7">
        <v>141.30000000000001</v>
      </c>
      <c r="E7" t="s">
        <v>32</v>
      </c>
    </row>
    <row r="8" spans="1:5" x14ac:dyDescent="0.25">
      <c r="A8" t="s">
        <v>82</v>
      </c>
      <c r="B8">
        <v>2045</v>
      </c>
      <c r="C8" t="s">
        <v>24</v>
      </c>
      <c r="D8">
        <v>263</v>
      </c>
      <c r="E8" t="s">
        <v>32</v>
      </c>
    </row>
    <row r="9" spans="1:5" x14ac:dyDescent="0.25">
      <c r="A9" t="s">
        <v>82</v>
      </c>
      <c r="B9">
        <v>2050</v>
      </c>
      <c r="C9" t="s">
        <v>12</v>
      </c>
      <c r="D9">
        <v>148.97499999999999</v>
      </c>
      <c r="E9" t="s">
        <v>32</v>
      </c>
    </row>
    <row r="10" spans="1:5" x14ac:dyDescent="0.25">
      <c r="A10" t="s">
        <v>82</v>
      </c>
      <c r="B10">
        <v>2050</v>
      </c>
      <c r="C10" t="s">
        <v>24</v>
      </c>
      <c r="D10">
        <v>264.82499999999999</v>
      </c>
      <c r="E10" t="s">
        <v>32</v>
      </c>
    </row>
  </sheetData>
  <mergeCells count="1">
    <mergeCell ref="A1:E1"/>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A54C84B0AF1D4FB3ADCEAE1254C1B0" ma:contentTypeVersion="23" ma:contentTypeDescription="Create a new document." ma:contentTypeScope="" ma:versionID="fef11623a4ffd36b917423ab44ab5f2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09d1a27-d2f6-42ed-bc0c-9bd85b8965f8" xmlns:ns6="906918b8-db1a-456d-a3fd-e97f140f6751" targetNamespace="http://schemas.microsoft.com/office/2006/metadata/properties" ma:root="true" ma:fieldsID="3b1950a9b78c989d8a012c48302e47ce" ns1:_="" ns2:_="" ns3:_="" ns4:_="" ns5:_="" ns6:_="">
    <xsd:import namespace="http://schemas.microsoft.com/sharepoint/v3"/>
    <xsd:import namespace="4ffa91fb-a0ff-4ac5-b2db-65c790d184a4"/>
    <xsd:import namespace="http://schemas.microsoft.com/sharepoint.v3"/>
    <xsd:import namespace="http://schemas.microsoft.com/sharepoint/v3/fields"/>
    <xsd:import namespace="309d1a27-d2f6-42ed-bc0c-9bd85b8965f8"/>
    <xsd:import namespace="906918b8-db1a-456d-a3fd-e97f140f6751"/>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KeyPoints" minOccurs="0"/>
                <xsd:element ref="ns5:MediaServiceKeyPoints" minOccurs="0"/>
                <xsd:element ref="ns5:MediaServiceAutoTags" minOccurs="0"/>
                <xsd:element ref="ns5:MediaServiceGenerationTime" minOccurs="0"/>
                <xsd:element ref="ns5:MediaServiceEventHashCode" minOccurs="0"/>
                <xsd:element ref="ns1:_ip_UnifiedCompliancePolicyProperties" minOccurs="0"/>
                <xsd:element ref="ns1:_ip_UnifiedCompliancePolicyUIAction" minOccurs="0"/>
                <xsd:element ref="ns5:lcf76f155ced4ddcb4097134ff3c332f" minOccurs="0"/>
                <xsd:element ref="ns5:MediaServiceOCR" minOccurs="0"/>
                <xsd:element ref="ns5:MediaServiceObjectDetectorVersions" minOccurs="0"/>
                <xsd:element ref="ns5:MediaServiceDateTaken" minOccurs="0"/>
                <xsd:element ref="ns5:MediaLengthInSecond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7644293a-bd45-45ae-b8c9-317db4217720}" ma:internalName="TaxCatchAllLabel" ma:readOnly="true" ma:showField="CatchAllDataLabel"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7644293a-bd45-45ae-b8c9-317db4217720}" ma:internalName="TaxCatchAll" ma:showField="CatchAllData"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9d1a27-d2f6-42ed-bc0c-9bd85b8965f8"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2" nillable="true" ma:displayName="Extracted Text" ma:internalName="MediaServiceOCR" ma:readOnly="true">
      <xsd:simpleType>
        <xsd:restriction base="dms:Note">
          <xsd:maxLength value="255"/>
        </xsd:restriction>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DateTaken" ma:index="44" nillable="true" ma:displayName="MediaServiceDateTaken" ma:hidden="true" ma:indexed="true" ma:internalName="MediaServiceDateTake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element name="MediaServiceLocation" ma:index="46" nillable="true" ma:displayName="Location" ma:indexed="true" ma:internalName="MediaServiceLocation"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6918b8-db1a-456d-a3fd-e97f140f6751" elementFormDefault="qualified">
    <xsd:import namespace="http://schemas.microsoft.com/office/2006/documentManagement/types"/>
    <xsd:import namespace="http://schemas.microsoft.com/office/infopath/2007/PartnerControls"/>
    <xsd:element name="SharedWithUsers" ma:index="3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2024-02-15T14:03:45+00:00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3f09c3df709400db2417a7161762d62 xmlns="4ffa91fb-a0ff-4ac5-b2db-65c790d184a4">
      <Terms xmlns="http://schemas.microsoft.com/office/infopath/2007/PartnerControls"/>
    </e3f09c3df709400db2417a7161762d62>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j747ac98061d40f0aa7bd47e1db5675d xmlns="4ffa91fb-a0ff-4ac5-b2db-65c790d184a4">
      <Terms xmlns="http://schemas.microsoft.com/office/infopath/2007/PartnerControls"/>
    </j747ac98061d40f0aa7bd47e1db5675d>
    <SharedWithUsers xmlns="906918b8-db1a-456d-a3fd-e97f140f6751">
      <UserInfo>
        <DisplayName>Zhou, Hui</DisplayName>
        <AccountId>2343</AccountId>
        <AccountType/>
      </UserInfo>
    </SharedWithUsers>
    <lcf76f155ced4ddcb4097134ff3c332f xmlns="309d1a27-d2f6-42ed-bc0c-9bd85b8965f8">
      <Terms xmlns="http://schemas.microsoft.com/office/infopath/2007/PartnerControls"/>
    </lcf76f155ced4ddcb4097134ff3c332f>
    <TaxCatchAll xmlns="4ffa91fb-a0ff-4ac5-b2db-65c790d184a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61A068F-4276-4ECD-A11F-3087E8A0BF8B}"/>
</file>

<file path=customXml/itemProps2.xml><?xml version="1.0" encoding="utf-8"?>
<ds:datastoreItem xmlns:ds="http://schemas.openxmlformats.org/officeDocument/2006/customXml" ds:itemID="{E719FCC5-11AF-4AEA-B281-FE8EA3976073}"/>
</file>

<file path=customXml/itemProps3.xml><?xml version="1.0" encoding="utf-8"?>
<ds:datastoreItem xmlns:ds="http://schemas.openxmlformats.org/officeDocument/2006/customXml" ds:itemID="{483C335B-B0F9-4046-90BF-4CDA1B9985B4}"/>
</file>

<file path=customXml/itemProps4.xml><?xml version="1.0" encoding="utf-8"?>
<ds:datastoreItem xmlns:ds="http://schemas.openxmlformats.org/officeDocument/2006/customXml" ds:itemID="{524E0F4C-E914-4395-9FF4-2B0561588B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Fig_ES</vt:lpstr>
      <vt:lpstr>Fig_2.2</vt:lpstr>
      <vt:lpstr>Fig_2.5</vt:lpstr>
      <vt:lpstr>Fig_3.1</vt:lpstr>
      <vt:lpstr>Fig_3.2</vt:lpstr>
      <vt:lpstr>Fig_3.3</vt:lpstr>
      <vt:lpstr>Fig_3.4</vt:lpstr>
      <vt:lpstr>Fig_3.5</vt:lpstr>
      <vt:lpstr>Fig_3.6</vt:lpstr>
      <vt:lpstr>Fig_3.7</vt:lpstr>
      <vt:lpstr>Fig_3.8</vt:lpstr>
      <vt:lpstr>Fig_B4</vt:lpstr>
      <vt:lpstr>Fig_3.9</vt:lpstr>
      <vt:lpstr>Fig_3.10</vt:lpstr>
      <vt:lpstr>Fig_3.11</vt:lpstr>
      <vt:lpstr>Fig_3.12</vt:lpstr>
      <vt:lpstr>Fig_B5</vt:lpstr>
      <vt:lpstr>Fig_B6</vt:lpstr>
      <vt:lpstr>Fig_B7a</vt:lpstr>
      <vt:lpstr>Fig_B7b</vt:lpstr>
      <vt:lpstr>Fig_3.13</vt:lpstr>
      <vt:lpstr>Fig_3.14</vt:lpstr>
      <vt:lpstr>Fig_3.15</vt:lpstr>
      <vt:lpstr>Fig_B8</vt:lpstr>
      <vt:lpstr>Fig_3.16</vt:lpstr>
      <vt:lpstr>Fig_3.17</vt:lpstr>
      <vt:lpstr>Fig_B9</vt:lpstr>
      <vt:lpstr>Fig_3.18</vt:lpstr>
      <vt:lpstr>Fig_3.19</vt:lpstr>
      <vt:lpstr>Fig_3.20</vt:lpstr>
      <vt:lpstr>Fig_B11</vt:lpstr>
      <vt:lpstr>Fig_4.1</vt:lpstr>
      <vt:lpstr>Fig_B12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2024-03-12T19:11:35Z</dcterms:created>
  <dcterms:modified xsi:type="dcterms:W3CDTF">2024-03-12T19:11:43Z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0x0101008BA54C84B0AF1D4FB3ADCEAE1254C1B0</vt:lpwstr>
  </property>
  <property fmtid="{D5CDD505-2E9C-101B-9397-08002B2CF9AE}" pid="5" name="EPA Subject">
    <vt:lpwstr/>
  </property>
  <property fmtid="{D5CDD505-2E9C-101B-9397-08002B2CF9AE}" pid="6" name="Document Type">
    <vt:lpwstr/>
  </property>
</Properties>
</file>