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sepa.sharepoint.com/sites/CAPDProgressReport/Shared Documents/General/2023 Report/4 - Emissions Controls &amp; Monitoring/"/>
    </mc:Choice>
  </mc:AlternateContent>
  <xr:revisionPtr revIDLastSave="0" documentId="8_{B9513AFE-5CF5-446F-9DB9-763BCD4AE6D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7" r:id="rId7"/>
    <sheet name="Figure 8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4" i="2"/>
</calcChain>
</file>

<file path=xl/sharedStrings.xml><?xml version="1.0" encoding="utf-8"?>
<sst xmlns="http://schemas.openxmlformats.org/spreadsheetml/2006/main" count="150" uniqueCount="52">
  <si>
    <t>CFB w/limestone</t>
  </si>
  <si>
    <t>Coal and Oil w/o post-combustion controls</t>
  </si>
  <si>
    <t>Coal w/FGD</t>
  </si>
  <si>
    <t>COAL w/CEMS</t>
  </si>
  <si>
    <t>GAS w/CEMS</t>
  </si>
  <si>
    <t>GAS w/o CEMS</t>
  </si>
  <si>
    <t>OIL w/CEMS</t>
  </si>
  <si>
    <t>OIL w/o CEMS</t>
  </si>
  <si>
    <t>OTHER w/CEMS</t>
  </si>
  <si>
    <t>OTHER w/o CEMS</t>
  </si>
  <si>
    <t>COAL</t>
  </si>
  <si>
    <t>COMBUSTION</t>
  </si>
  <si>
    <t>NON-CONTROLLED</t>
  </si>
  <si>
    <t>OTHER CONTROL</t>
  </si>
  <si>
    <t>SCR</t>
  </si>
  <si>
    <t>SNCR</t>
  </si>
  <si>
    <t>GAS</t>
  </si>
  <si>
    <t>OIL</t>
  </si>
  <si>
    <t>OTHER</t>
  </si>
  <si>
    <t>ACI</t>
  </si>
  <si>
    <t>Both FGD and ACI</t>
  </si>
  <si>
    <t>CFB and No Post Combustion Controls</t>
  </si>
  <si>
    <t>FGD</t>
  </si>
  <si>
    <t>Electrical Output</t>
  </si>
  <si>
    <t>Heat Input</t>
  </si>
  <si>
    <t>Sorbent Trap</t>
  </si>
  <si>
    <t>Group Type</t>
  </si>
  <si>
    <t>Units</t>
  </si>
  <si>
    <t>Source: EPA, 2024</t>
  </si>
  <si>
    <r>
      <t>Figure 1: SO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 xml:space="preserve"> Emissions Controls in the ARP and CSAPR SO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 xml:space="preserve"> Program, 2023</t>
    </r>
  </si>
  <si>
    <t>Methods</t>
  </si>
  <si>
    <r>
      <t>Figure 2: CSAPR SO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 xml:space="preserve"> Program Monitoring Methodology, 2023</t>
    </r>
  </si>
  <si>
    <r>
      <t>SO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Mass</t>
    </r>
  </si>
  <si>
    <t>Primary Fuel</t>
  </si>
  <si>
    <t>Control Category</t>
  </si>
  <si>
    <t>Percentage</t>
  </si>
  <si>
    <r>
      <t>Figure 3: NO</t>
    </r>
    <r>
      <rPr>
        <b/>
        <vertAlign val="subscript"/>
        <sz val="11"/>
        <color rgb="FF000000"/>
        <rFont val="Calibri"/>
        <family val="2"/>
        <scheme val="minor"/>
      </rPr>
      <t>X</t>
    </r>
    <r>
      <rPr>
        <b/>
        <sz val="11"/>
        <color rgb="FF000000"/>
        <rFont val="Calibri"/>
        <family val="2"/>
        <scheme val="minor"/>
      </rPr>
      <t xml:space="preserve"> Emissions Controls in CSAPR NO</t>
    </r>
    <r>
      <rPr>
        <b/>
        <vertAlign val="subscript"/>
        <sz val="11"/>
        <color rgb="FF000000"/>
        <rFont val="Calibri"/>
        <family val="2"/>
        <scheme val="minor"/>
      </rPr>
      <t>X</t>
    </r>
    <r>
      <rPr>
        <b/>
        <sz val="11"/>
        <color rgb="FF000000"/>
        <rFont val="Calibri"/>
        <family val="2"/>
        <scheme val="minor"/>
      </rPr>
      <t xml:space="preserve"> Annual Program, 2023</t>
    </r>
  </si>
  <si>
    <r>
      <t>Figure 4: CSAPR NO</t>
    </r>
    <r>
      <rPr>
        <b/>
        <vertAlign val="subscript"/>
        <sz val="11"/>
        <color rgb="FF000000"/>
        <rFont val="Calibri"/>
        <family val="2"/>
        <scheme val="minor"/>
      </rPr>
      <t>X</t>
    </r>
    <r>
      <rPr>
        <b/>
        <sz val="11"/>
        <color rgb="FF000000"/>
        <rFont val="Calibri"/>
        <family val="2"/>
        <scheme val="minor"/>
      </rPr>
      <t xml:space="preserve"> Annual Program Monitoring Methodology, 2023</t>
    </r>
  </si>
  <si>
    <r>
      <t>NO</t>
    </r>
    <r>
      <rPr>
        <b/>
        <vertAlign val="subscript"/>
        <sz val="11"/>
        <rFont val="Calibri"/>
        <family val="2"/>
        <scheme val="minor"/>
      </rPr>
      <t>X</t>
    </r>
    <r>
      <rPr>
        <b/>
        <sz val="11"/>
        <rFont val="Calibri"/>
        <family val="2"/>
        <scheme val="minor"/>
      </rPr>
      <t xml:space="preserve"> Mass</t>
    </r>
  </si>
  <si>
    <r>
      <t>Figure 5: NO</t>
    </r>
    <r>
      <rPr>
        <b/>
        <vertAlign val="subscript"/>
        <sz val="11"/>
        <color rgb="FF000000"/>
        <rFont val="Calibri"/>
        <family val="2"/>
        <scheme val="minor"/>
      </rPr>
      <t>X</t>
    </r>
    <r>
      <rPr>
        <b/>
        <sz val="11"/>
        <color rgb="FF000000"/>
        <rFont val="Calibri"/>
        <family val="2"/>
        <scheme val="minor"/>
      </rPr>
      <t xml:space="preserve"> Emissions Controls in CSAPR NO</t>
    </r>
    <r>
      <rPr>
        <b/>
        <vertAlign val="subscript"/>
        <sz val="11"/>
        <color rgb="FF000000"/>
        <rFont val="Calibri"/>
        <family val="2"/>
        <scheme val="minor"/>
      </rPr>
      <t>X</t>
    </r>
    <r>
      <rPr>
        <b/>
        <sz val="11"/>
        <color rgb="FF000000"/>
        <rFont val="Calibri"/>
        <family val="2"/>
        <scheme val="minor"/>
      </rPr>
      <t xml:space="preserve"> Ozone Season Program, 2023</t>
    </r>
  </si>
  <si>
    <r>
      <t>Figure 6: CSAPR NO</t>
    </r>
    <r>
      <rPr>
        <b/>
        <vertAlign val="subscript"/>
        <sz val="11"/>
        <color rgb="FF000000"/>
        <rFont val="Calibri"/>
        <family val="2"/>
        <scheme val="minor"/>
      </rPr>
      <t>X</t>
    </r>
    <r>
      <rPr>
        <b/>
        <sz val="11"/>
        <color rgb="FF000000"/>
        <rFont val="Calibri"/>
        <family val="2"/>
        <scheme val="minor"/>
      </rPr>
      <t xml:space="preserve"> Ozone Season Program Monitoring Methodology, 2023</t>
    </r>
  </si>
  <si>
    <t>Figure 7: Mercury Controls at MATS-Affected Sources, 2023</t>
  </si>
  <si>
    <t>Controls Type</t>
  </si>
  <si>
    <t>Load (MWh)</t>
  </si>
  <si>
    <t>Figure 8: Mercury Compliance and Monitoring Methods used by Units Reporting Hourly Data under MATS, 2023</t>
  </si>
  <si>
    <t>Reporting Hourly Data</t>
  </si>
  <si>
    <t>Compliance Method (# of Units)</t>
  </si>
  <si>
    <t>Monitoring Method</t>
  </si>
  <si>
    <t>Number of reporting units</t>
  </si>
  <si>
    <t>Number of reporting facilities</t>
  </si>
  <si>
    <t>CEMS</t>
  </si>
  <si>
    <t>CEMS and Sorbent Trap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</si>
</sst>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bscript"/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1"/>
      <color rgb="FF1B1B1B"/>
      <name val="Calibri"/>
      <family val="2"/>
    </font>
    <font>
      <sz val="11"/>
      <color rgb="FF1B1B1B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FE1E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0" fontId="5" fillId="0" borderId="0" xfId="0" applyFont="1"/>
    <xf numFmtId="1" fontId="0" fillId="0" borderId="0" xfId="0" applyNumberFormat="1"/>
    <xf numFmtId="9" fontId="0" fillId="0" borderId="0" xfId="1" applyFont="1"/>
    <xf numFmtId="0" fontId="0" fillId="0" borderId="1" xfId="0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workbookViewId="0">
      <pane ySplit="3" topLeftCell="A4" activePane="bottomLeft" state="frozen"/>
      <selection pane="bottomLeft"/>
    </sheetView>
  </sheetViews>
  <sheetFormatPr defaultColWidth="11.44140625" defaultRowHeight="14.4" x14ac:dyDescent="0.3"/>
  <cols>
    <col min="1" max="1" width="36.44140625" customWidth="1"/>
    <col min="3" max="3" width="17.88671875" bestFit="1" customWidth="1"/>
  </cols>
  <sheetData>
    <row r="1" spans="1:3" ht="15.6" x14ac:dyDescent="0.35">
      <c r="A1" s="1" t="s">
        <v>29</v>
      </c>
    </row>
    <row r="3" spans="1:3" ht="24.6" customHeight="1" x14ac:dyDescent="0.3">
      <c r="A3" s="2" t="s">
        <v>26</v>
      </c>
      <c r="B3" s="2" t="s">
        <v>27</v>
      </c>
      <c r="C3" s="2" t="s">
        <v>43</v>
      </c>
    </row>
    <row r="4" spans="1:3" x14ac:dyDescent="0.3">
      <c r="A4" t="s">
        <v>0</v>
      </c>
      <c r="B4">
        <v>38</v>
      </c>
      <c r="C4" s="4">
        <v>12703902.119999999</v>
      </c>
    </row>
    <row r="5" spans="1:3" x14ac:dyDescent="0.3">
      <c r="A5" t="s">
        <v>1</v>
      </c>
      <c r="B5">
        <v>92</v>
      </c>
      <c r="C5" s="4">
        <v>105538349.51000001</v>
      </c>
    </row>
    <row r="6" spans="1:3" x14ac:dyDescent="0.3">
      <c r="A6" t="s">
        <v>2</v>
      </c>
      <c r="B6">
        <v>306</v>
      </c>
      <c r="C6" s="4">
        <v>614257209.08000004</v>
      </c>
    </row>
    <row r="9" spans="1:3" x14ac:dyDescent="0.3">
      <c r="A9" s="3" t="s">
        <v>28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/>
  </sheetViews>
  <sheetFormatPr defaultColWidth="11.44140625" defaultRowHeight="14.4" x14ac:dyDescent="0.3"/>
  <cols>
    <col min="1" max="1" width="17.5546875" customWidth="1"/>
  </cols>
  <sheetData>
    <row r="1" spans="1:4" ht="15.6" x14ac:dyDescent="0.35">
      <c r="A1" s="1" t="s">
        <v>31</v>
      </c>
    </row>
    <row r="3" spans="1:4" ht="24.6" customHeight="1" x14ac:dyDescent="0.35">
      <c r="A3" s="2" t="s">
        <v>30</v>
      </c>
      <c r="B3" s="2" t="s">
        <v>27</v>
      </c>
      <c r="C3" s="2" t="s">
        <v>32</v>
      </c>
      <c r="D3" s="2" t="s">
        <v>35</v>
      </c>
    </row>
    <row r="4" spans="1:4" x14ac:dyDescent="0.3">
      <c r="A4" t="s">
        <v>3</v>
      </c>
      <c r="B4">
        <v>280</v>
      </c>
      <c r="C4" s="4">
        <v>372045.6</v>
      </c>
      <c r="D4" s="5">
        <f>C4/(SUM($C$4:$C$10))</f>
        <v>0.94668091603053428</v>
      </c>
    </row>
    <row r="5" spans="1:4" x14ac:dyDescent="0.3">
      <c r="A5" t="s">
        <v>4</v>
      </c>
      <c r="B5">
        <v>19</v>
      </c>
      <c r="C5" s="4">
        <v>583.79999999999995</v>
      </c>
      <c r="D5" s="5">
        <f t="shared" ref="D5:D10" si="0">C5/(SUM($C$4:$C$10))</f>
        <v>1.4854961832061067E-3</v>
      </c>
    </row>
    <row r="6" spans="1:4" x14ac:dyDescent="0.3">
      <c r="A6" t="s">
        <v>5</v>
      </c>
      <c r="B6">
        <v>1510</v>
      </c>
      <c r="C6" s="4">
        <v>3247.5</v>
      </c>
      <c r="D6" s="5">
        <f t="shared" si="0"/>
        <v>8.2633587786259538E-3</v>
      </c>
    </row>
    <row r="7" spans="1:4" x14ac:dyDescent="0.3">
      <c r="A7" t="s">
        <v>6</v>
      </c>
      <c r="B7">
        <v>5</v>
      </c>
      <c r="C7" s="4">
        <v>193.2</v>
      </c>
      <c r="D7" s="5">
        <f t="shared" si="0"/>
        <v>4.9160305343511448E-4</v>
      </c>
    </row>
    <row r="8" spans="1:4" x14ac:dyDescent="0.3">
      <c r="A8" t="s">
        <v>7</v>
      </c>
      <c r="B8">
        <v>195</v>
      </c>
      <c r="C8" s="4">
        <v>366.4</v>
      </c>
      <c r="D8" s="5">
        <f t="shared" si="0"/>
        <v>9.3231552162849872E-4</v>
      </c>
    </row>
    <row r="9" spans="1:4" x14ac:dyDescent="0.3">
      <c r="A9" t="s">
        <v>8</v>
      </c>
      <c r="B9">
        <v>31</v>
      </c>
      <c r="C9" s="4">
        <v>16500.5</v>
      </c>
      <c r="D9" s="5">
        <f t="shared" si="0"/>
        <v>4.1986005089058524E-2</v>
      </c>
    </row>
    <row r="10" spans="1:4" x14ac:dyDescent="0.3">
      <c r="A10" t="s">
        <v>9</v>
      </c>
      <c r="B10">
        <v>1</v>
      </c>
      <c r="C10" s="4">
        <v>63</v>
      </c>
      <c r="D10" s="5">
        <f t="shared" si="0"/>
        <v>1.603053435114504E-4</v>
      </c>
    </row>
    <row r="13" spans="1:4" x14ac:dyDescent="0.3">
      <c r="A13" s="3" t="s">
        <v>28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workbookViewId="0">
      <pane ySplit="3" topLeftCell="A4" activePane="bottomLeft" state="frozen"/>
      <selection pane="bottomLeft"/>
    </sheetView>
  </sheetViews>
  <sheetFormatPr defaultColWidth="11.44140625" defaultRowHeight="14.4" x14ac:dyDescent="0.3"/>
  <cols>
    <col min="2" max="2" width="17" bestFit="1" customWidth="1"/>
    <col min="4" max="4" width="17.44140625" customWidth="1"/>
  </cols>
  <sheetData>
    <row r="1" spans="1:4" ht="15.6" x14ac:dyDescent="0.35">
      <c r="A1" s="1" t="s">
        <v>36</v>
      </c>
    </row>
    <row r="3" spans="1:4" ht="24.6" customHeight="1" x14ac:dyDescent="0.3">
      <c r="A3" s="2" t="s">
        <v>33</v>
      </c>
      <c r="B3" s="2" t="s">
        <v>34</v>
      </c>
      <c r="C3" s="2" t="s">
        <v>27</v>
      </c>
      <c r="D3" s="2" t="s">
        <v>43</v>
      </c>
    </row>
    <row r="4" spans="1:4" x14ac:dyDescent="0.3">
      <c r="A4" t="s">
        <v>10</v>
      </c>
      <c r="B4" t="s">
        <v>11</v>
      </c>
      <c r="C4">
        <v>57</v>
      </c>
      <c r="D4" s="4">
        <v>92055844.799999997</v>
      </c>
    </row>
    <row r="5" spans="1:4" x14ac:dyDescent="0.3">
      <c r="A5" t="s">
        <v>10</v>
      </c>
      <c r="B5" t="s">
        <v>12</v>
      </c>
      <c r="C5">
        <v>10</v>
      </c>
      <c r="D5" s="4">
        <v>1051860.01</v>
      </c>
    </row>
    <row r="6" spans="1:4" x14ac:dyDescent="0.3">
      <c r="A6" t="s">
        <v>10</v>
      </c>
      <c r="B6" t="s">
        <v>13</v>
      </c>
      <c r="C6">
        <v>2</v>
      </c>
      <c r="D6" s="4">
        <v>0</v>
      </c>
    </row>
    <row r="7" spans="1:4" x14ac:dyDescent="0.3">
      <c r="A7" t="s">
        <v>10</v>
      </c>
      <c r="B7" t="s">
        <v>14</v>
      </c>
      <c r="C7">
        <v>184</v>
      </c>
      <c r="D7" s="4">
        <v>363533907.80000001</v>
      </c>
    </row>
    <row r="8" spans="1:4" x14ac:dyDescent="0.3">
      <c r="A8" t="s">
        <v>10</v>
      </c>
      <c r="B8" t="s">
        <v>15</v>
      </c>
      <c r="C8">
        <v>27</v>
      </c>
      <c r="D8" s="4">
        <v>21321097.75</v>
      </c>
    </row>
    <row r="9" spans="1:4" x14ac:dyDescent="0.3">
      <c r="A9" t="s">
        <v>16</v>
      </c>
      <c r="B9" t="s">
        <v>11</v>
      </c>
      <c r="C9">
        <v>503</v>
      </c>
      <c r="D9" s="4">
        <v>78739270.980000004</v>
      </c>
    </row>
    <row r="10" spans="1:4" x14ac:dyDescent="0.3">
      <c r="A10" t="s">
        <v>16</v>
      </c>
      <c r="B10" t="s">
        <v>12</v>
      </c>
      <c r="C10">
        <v>159</v>
      </c>
      <c r="D10" s="4">
        <v>7253156.8700000001</v>
      </c>
    </row>
    <row r="11" spans="1:4" x14ac:dyDescent="0.3">
      <c r="A11" t="s">
        <v>16</v>
      </c>
      <c r="B11" t="s">
        <v>13</v>
      </c>
      <c r="C11">
        <v>412</v>
      </c>
      <c r="D11" s="4">
        <v>25538379.579999998</v>
      </c>
    </row>
    <row r="12" spans="1:4" x14ac:dyDescent="0.3">
      <c r="A12" t="s">
        <v>16</v>
      </c>
      <c r="B12" t="s">
        <v>14</v>
      </c>
      <c r="C12">
        <v>441</v>
      </c>
      <c r="D12" s="4">
        <v>635950990.04999995</v>
      </c>
    </row>
    <row r="13" spans="1:4" x14ac:dyDescent="0.3">
      <c r="A13" t="s">
        <v>16</v>
      </c>
      <c r="B13" t="s">
        <v>15</v>
      </c>
      <c r="C13">
        <v>14</v>
      </c>
      <c r="D13" s="4">
        <v>3398526.87</v>
      </c>
    </row>
    <row r="14" spans="1:4" x14ac:dyDescent="0.3">
      <c r="A14" t="s">
        <v>17</v>
      </c>
      <c r="B14" t="s">
        <v>11</v>
      </c>
      <c r="C14">
        <v>9</v>
      </c>
      <c r="D14" s="4">
        <v>1138830.81</v>
      </c>
    </row>
    <row r="15" spans="1:4" x14ac:dyDescent="0.3">
      <c r="A15" t="s">
        <v>17</v>
      </c>
      <c r="B15" t="s">
        <v>12</v>
      </c>
      <c r="C15">
        <v>124</v>
      </c>
      <c r="D15" s="4">
        <v>777087.22</v>
      </c>
    </row>
    <row r="16" spans="1:4" x14ac:dyDescent="0.3">
      <c r="A16" t="s">
        <v>17</v>
      </c>
      <c r="B16" t="s">
        <v>13</v>
      </c>
      <c r="C16">
        <v>62</v>
      </c>
      <c r="D16" s="4">
        <v>310340.90000000002</v>
      </c>
    </row>
    <row r="17" spans="1:4" x14ac:dyDescent="0.3">
      <c r="A17" t="s">
        <v>17</v>
      </c>
      <c r="B17" t="s">
        <v>14</v>
      </c>
      <c r="C17">
        <v>5</v>
      </c>
      <c r="D17" s="4">
        <v>84700.23</v>
      </c>
    </row>
    <row r="18" spans="1:4" x14ac:dyDescent="0.3">
      <c r="A18" t="s">
        <v>18</v>
      </c>
      <c r="B18" t="s">
        <v>11</v>
      </c>
      <c r="C18">
        <v>3</v>
      </c>
      <c r="D18" s="4">
        <v>0</v>
      </c>
    </row>
    <row r="19" spans="1:4" x14ac:dyDescent="0.3">
      <c r="A19" t="s">
        <v>18</v>
      </c>
      <c r="B19" t="s">
        <v>12</v>
      </c>
      <c r="C19">
        <v>9</v>
      </c>
      <c r="D19" s="4">
        <v>343065</v>
      </c>
    </row>
    <row r="20" spans="1:4" x14ac:dyDescent="0.3">
      <c r="A20" t="s">
        <v>18</v>
      </c>
      <c r="B20" t="s">
        <v>13</v>
      </c>
      <c r="C20">
        <v>2</v>
      </c>
      <c r="D20" s="4">
        <v>1404480.4</v>
      </c>
    </row>
    <row r="21" spans="1:4" x14ac:dyDescent="0.3">
      <c r="A21" t="s">
        <v>18</v>
      </c>
      <c r="B21" t="s">
        <v>15</v>
      </c>
      <c r="C21">
        <v>18</v>
      </c>
      <c r="D21" s="4">
        <v>427949.7</v>
      </c>
    </row>
    <row r="24" spans="1:4" x14ac:dyDescent="0.3">
      <c r="A24" s="3" t="s">
        <v>28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"/>
  <sheetViews>
    <sheetView workbookViewId="0">
      <pane ySplit="3" topLeftCell="A4" activePane="bottomLeft" state="frozen"/>
      <selection pane="bottomLeft"/>
    </sheetView>
  </sheetViews>
  <sheetFormatPr defaultColWidth="11.44140625" defaultRowHeight="14.4" x14ac:dyDescent="0.3"/>
  <cols>
    <col min="1" max="1" width="20.77734375" customWidth="1"/>
    <col min="3" max="3" width="18.44140625" customWidth="1"/>
  </cols>
  <sheetData>
    <row r="1" spans="1:4" ht="15.6" x14ac:dyDescent="0.35">
      <c r="A1" s="1" t="s">
        <v>37</v>
      </c>
    </row>
    <row r="3" spans="1:4" ht="24" customHeight="1" x14ac:dyDescent="0.35">
      <c r="A3" s="2" t="s">
        <v>30</v>
      </c>
      <c r="B3" s="2" t="s">
        <v>27</v>
      </c>
      <c r="C3" s="2" t="s">
        <v>43</v>
      </c>
      <c r="D3" s="2" t="s">
        <v>38</v>
      </c>
    </row>
    <row r="4" spans="1:4" x14ac:dyDescent="0.3">
      <c r="A4" t="s">
        <v>3</v>
      </c>
      <c r="B4">
        <v>280</v>
      </c>
      <c r="C4" s="4">
        <v>477962710.36000001</v>
      </c>
      <c r="D4" s="4">
        <v>268560.565</v>
      </c>
    </row>
    <row r="5" spans="1:4" x14ac:dyDescent="0.3">
      <c r="A5" t="s">
        <v>4</v>
      </c>
      <c r="B5">
        <v>1021</v>
      </c>
      <c r="C5" s="4">
        <v>735235778.63999999</v>
      </c>
      <c r="D5" s="4">
        <v>51340.883999999998</v>
      </c>
    </row>
    <row r="6" spans="1:4" x14ac:dyDescent="0.3">
      <c r="A6" t="s">
        <v>5</v>
      </c>
      <c r="B6">
        <v>508</v>
      </c>
      <c r="C6" s="4">
        <v>15644545.710000001</v>
      </c>
      <c r="D6" s="4">
        <v>8479.8379999999997</v>
      </c>
    </row>
    <row r="7" spans="1:4" x14ac:dyDescent="0.3">
      <c r="A7" t="s">
        <v>6</v>
      </c>
      <c r="B7">
        <v>21</v>
      </c>
      <c r="C7" s="4">
        <v>2125233.3199999998</v>
      </c>
      <c r="D7" s="4">
        <v>705.94399999999996</v>
      </c>
    </row>
    <row r="8" spans="1:4" x14ac:dyDescent="0.3">
      <c r="A8" t="s">
        <v>7</v>
      </c>
      <c r="B8">
        <v>179</v>
      </c>
      <c r="C8" s="4">
        <v>185725.84</v>
      </c>
      <c r="D8" s="4">
        <v>1216.9939999999999</v>
      </c>
    </row>
    <row r="9" spans="1:4" x14ac:dyDescent="0.3">
      <c r="A9" t="s">
        <v>8</v>
      </c>
      <c r="B9">
        <v>32</v>
      </c>
      <c r="C9" s="4">
        <v>2175495.1</v>
      </c>
      <c r="D9" s="4">
        <v>7109.6540000000005</v>
      </c>
    </row>
    <row r="12" spans="1:4" x14ac:dyDescent="0.3">
      <c r="A12" s="3" t="s">
        <v>28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workbookViewId="0">
      <pane ySplit="3" topLeftCell="A4" activePane="bottomLeft" state="frozen"/>
      <selection pane="bottomLeft"/>
    </sheetView>
  </sheetViews>
  <sheetFormatPr defaultColWidth="11.44140625" defaultRowHeight="14.4" x14ac:dyDescent="0.3"/>
  <cols>
    <col min="2" max="2" width="18.77734375" customWidth="1"/>
    <col min="4" max="4" width="17.6640625" customWidth="1"/>
  </cols>
  <sheetData>
    <row r="1" spans="1:4" ht="15.6" x14ac:dyDescent="0.35">
      <c r="A1" s="1" t="s">
        <v>39</v>
      </c>
    </row>
    <row r="3" spans="1:4" s="6" customFormat="1" ht="24.6" customHeight="1" x14ac:dyDescent="0.3">
      <c r="A3" s="2" t="s">
        <v>33</v>
      </c>
      <c r="B3" s="2" t="s">
        <v>34</v>
      </c>
      <c r="C3" s="2" t="s">
        <v>27</v>
      </c>
      <c r="D3" s="2" t="s">
        <v>43</v>
      </c>
    </row>
    <row r="4" spans="1:4" x14ac:dyDescent="0.3">
      <c r="A4" t="s">
        <v>10</v>
      </c>
      <c r="B4" t="s">
        <v>11</v>
      </c>
      <c r="C4">
        <v>77</v>
      </c>
      <c r="D4" s="4">
        <v>67258566.980000004</v>
      </c>
    </row>
    <row r="5" spans="1:4" x14ac:dyDescent="0.3">
      <c r="A5" t="s">
        <v>10</v>
      </c>
      <c r="B5" t="s">
        <v>12</v>
      </c>
      <c r="C5">
        <v>13</v>
      </c>
      <c r="D5" s="4">
        <v>1175725.01</v>
      </c>
    </row>
    <row r="6" spans="1:4" x14ac:dyDescent="0.3">
      <c r="A6" t="s">
        <v>10</v>
      </c>
      <c r="B6" t="s">
        <v>13</v>
      </c>
      <c r="C6">
        <v>4</v>
      </c>
      <c r="D6" s="4">
        <v>0</v>
      </c>
    </row>
    <row r="7" spans="1:4" x14ac:dyDescent="0.3">
      <c r="A7" t="s">
        <v>10</v>
      </c>
      <c r="B7" t="s">
        <v>14</v>
      </c>
      <c r="C7">
        <v>166</v>
      </c>
      <c r="D7" s="4">
        <v>168104860.81999999</v>
      </c>
    </row>
    <row r="8" spans="1:4" x14ac:dyDescent="0.3">
      <c r="A8" t="s">
        <v>10</v>
      </c>
      <c r="B8" t="s">
        <v>15</v>
      </c>
      <c r="C8">
        <v>24</v>
      </c>
      <c r="D8" s="4">
        <v>9942882.6799999997</v>
      </c>
    </row>
    <row r="9" spans="1:4" x14ac:dyDescent="0.3">
      <c r="A9" t="s">
        <v>16</v>
      </c>
      <c r="B9" t="s">
        <v>11</v>
      </c>
      <c r="C9">
        <v>648</v>
      </c>
      <c r="D9" s="4">
        <v>114623204.51000001</v>
      </c>
    </row>
    <row r="10" spans="1:4" x14ac:dyDescent="0.3">
      <c r="A10" t="s">
        <v>16</v>
      </c>
      <c r="B10" t="s">
        <v>12</v>
      </c>
      <c r="C10">
        <v>180</v>
      </c>
      <c r="D10" s="4">
        <v>12063461.220000001</v>
      </c>
    </row>
    <row r="11" spans="1:4" x14ac:dyDescent="0.3">
      <c r="A11" t="s">
        <v>16</v>
      </c>
      <c r="B11" t="s">
        <v>13</v>
      </c>
      <c r="C11">
        <v>439</v>
      </c>
      <c r="D11" s="4">
        <v>16384099.67</v>
      </c>
    </row>
    <row r="12" spans="1:4" x14ac:dyDescent="0.3">
      <c r="A12" t="s">
        <v>16</v>
      </c>
      <c r="B12" t="s">
        <v>14</v>
      </c>
      <c r="C12">
        <v>673</v>
      </c>
      <c r="D12" s="4">
        <v>409757904.10000002</v>
      </c>
    </row>
    <row r="13" spans="1:4" x14ac:dyDescent="0.3">
      <c r="A13" t="s">
        <v>16</v>
      </c>
      <c r="B13" t="s">
        <v>15</v>
      </c>
      <c r="C13">
        <v>15</v>
      </c>
      <c r="D13" s="4">
        <v>2763915.77</v>
      </c>
    </row>
    <row r="14" spans="1:4" x14ac:dyDescent="0.3">
      <c r="A14" t="s">
        <v>17</v>
      </c>
      <c r="B14" t="s">
        <v>11</v>
      </c>
      <c r="C14">
        <v>9</v>
      </c>
      <c r="D14" s="4">
        <v>558681.59</v>
      </c>
    </row>
    <row r="15" spans="1:4" x14ac:dyDescent="0.3">
      <c r="A15" t="s">
        <v>17</v>
      </c>
      <c r="B15" t="s">
        <v>12</v>
      </c>
      <c r="C15">
        <v>95</v>
      </c>
      <c r="D15" s="4">
        <v>510448.11</v>
      </c>
    </row>
    <row r="16" spans="1:4" x14ac:dyDescent="0.3">
      <c r="A16" t="s">
        <v>17</v>
      </c>
      <c r="B16" t="s">
        <v>13</v>
      </c>
      <c r="C16">
        <v>41</v>
      </c>
      <c r="D16" s="4">
        <v>158708.87</v>
      </c>
    </row>
    <row r="17" spans="1:4" x14ac:dyDescent="0.3">
      <c r="A17" t="s">
        <v>17</v>
      </c>
      <c r="B17" t="s">
        <v>14</v>
      </c>
      <c r="C17">
        <v>5</v>
      </c>
      <c r="D17" s="4">
        <v>52983.519999999997</v>
      </c>
    </row>
    <row r="18" spans="1:4" x14ac:dyDescent="0.3">
      <c r="A18" t="s">
        <v>18</v>
      </c>
      <c r="B18" t="s">
        <v>11</v>
      </c>
      <c r="C18">
        <v>5</v>
      </c>
      <c r="D18" s="4">
        <v>0</v>
      </c>
    </row>
    <row r="19" spans="1:4" x14ac:dyDescent="0.3">
      <c r="A19" t="s">
        <v>18</v>
      </c>
      <c r="B19" t="s">
        <v>12</v>
      </c>
      <c r="C19">
        <v>6</v>
      </c>
      <c r="D19" s="4">
        <v>0</v>
      </c>
    </row>
    <row r="20" spans="1:4" x14ac:dyDescent="0.3">
      <c r="A20" t="s">
        <v>18</v>
      </c>
      <c r="B20" t="s">
        <v>13</v>
      </c>
      <c r="C20">
        <v>2</v>
      </c>
      <c r="D20" s="4">
        <v>528011.31999999995</v>
      </c>
    </row>
    <row r="21" spans="1:4" x14ac:dyDescent="0.3">
      <c r="A21" t="s">
        <v>18</v>
      </c>
      <c r="B21" t="s">
        <v>15</v>
      </c>
      <c r="C21">
        <v>21</v>
      </c>
      <c r="D21" s="4">
        <v>1525569.05</v>
      </c>
    </row>
    <row r="24" spans="1:4" x14ac:dyDescent="0.3">
      <c r="A24" s="3" t="s">
        <v>28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"/>
  <sheetViews>
    <sheetView workbookViewId="0">
      <pane ySplit="3" topLeftCell="A4" activePane="bottomLeft" state="frozen"/>
      <selection pane="bottomLeft"/>
    </sheetView>
  </sheetViews>
  <sheetFormatPr defaultColWidth="11.44140625" defaultRowHeight="14.4" x14ac:dyDescent="0.3"/>
  <cols>
    <col min="1" max="1" width="14.88671875" customWidth="1"/>
    <col min="3" max="3" width="18.5546875" customWidth="1"/>
  </cols>
  <sheetData>
    <row r="1" spans="1:4" ht="15.6" x14ac:dyDescent="0.35">
      <c r="A1" s="1" t="s">
        <v>40</v>
      </c>
    </row>
    <row r="3" spans="1:4" ht="24" customHeight="1" x14ac:dyDescent="0.35">
      <c r="A3" s="2" t="s">
        <v>30</v>
      </c>
      <c r="B3" s="2" t="s">
        <v>27</v>
      </c>
      <c r="C3" s="2" t="s">
        <v>43</v>
      </c>
      <c r="D3" s="2" t="s">
        <v>38</v>
      </c>
    </row>
    <row r="4" spans="1:4" x14ac:dyDescent="0.3">
      <c r="A4" t="s">
        <v>3</v>
      </c>
      <c r="B4">
        <v>284</v>
      </c>
      <c r="C4" s="4">
        <v>246482035.49000001</v>
      </c>
      <c r="D4" s="4">
        <v>120579.955</v>
      </c>
    </row>
    <row r="5" spans="1:4" x14ac:dyDescent="0.3">
      <c r="A5" t="s">
        <v>4</v>
      </c>
      <c r="B5">
        <v>1461</v>
      </c>
      <c r="C5" s="4">
        <v>545098886.33000004</v>
      </c>
      <c r="D5" s="4">
        <v>65608.248999999996</v>
      </c>
    </row>
    <row r="6" spans="1:4" x14ac:dyDescent="0.3">
      <c r="A6" t="s">
        <v>5</v>
      </c>
      <c r="B6">
        <v>494</v>
      </c>
      <c r="C6" s="4">
        <v>10493698.939999999</v>
      </c>
      <c r="D6" s="4">
        <v>6673.5649999999996</v>
      </c>
    </row>
    <row r="7" spans="1:4" x14ac:dyDescent="0.3">
      <c r="A7" t="s">
        <v>6</v>
      </c>
      <c r="B7">
        <v>21</v>
      </c>
      <c r="C7" s="4">
        <v>1196291.71</v>
      </c>
      <c r="D7" s="4">
        <v>406.53899999999999</v>
      </c>
    </row>
    <row r="8" spans="1:4" x14ac:dyDescent="0.3">
      <c r="A8" t="s">
        <v>7</v>
      </c>
      <c r="B8">
        <v>129</v>
      </c>
      <c r="C8" s="4">
        <v>84530.38</v>
      </c>
      <c r="D8" s="4">
        <v>671.13</v>
      </c>
    </row>
    <row r="9" spans="1:4" x14ac:dyDescent="0.3">
      <c r="A9" t="s">
        <v>8</v>
      </c>
      <c r="B9">
        <v>34</v>
      </c>
      <c r="C9" s="4">
        <v>2053580.37</v>
      </c>
      <c r="D9" s="4">
        <v>2495.9870000000001</v>
      </c>
    </row>
    <row r="12" spans="1:4" x14ac:dyDescent="0.3">
      <c r="A12" s="3" t="s">
        <v>28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"/>
  <sheetViews>
    <sheetView workbookViewId="0">
      <pane ySplit="3" topLeftCell="A4" activePane="bottomLeft" state="frozen"/>
      <selection pane="bottomLeft"/>
    </sheetView>
  </sheetViews>
  <sheetFormatPr defaultColWidth="11.44140625" defaultRowHeight="14.4" x14ac:dyDescent="0.3"/>
  <cols>
    <col min="1" max="1" width="32.77734375" customWidth="1"/>
    <col min="3" max="3" width="13.77734375" customWidth="1"/>
  </cols>
  <sheetData>
    <row r="1" spans="1:3" x14ac:dyDescent="0.3">
      <c r="A1" s="1" t="s">
        <v>41</v>
      </c>
    </row>
    <row r="3" spans="1:3" ht="24.6" customHeight="1" x14ac:dyDescent="0.3">
      <c r="A3" s="2" t="s">
        <v>42</v>
      </c>
      <c r="B3" s="2" t="s">
        <v>27</v>
      </c>
      <c r="C3" s="2" t="s">
        <v>43</v>
      </c>
    </row>
    <row r="4" spans="1:3" x14ac:dyDescent="0.3">
      <c r="A4" t="s">
        <v>19</v>
      </c>
      <c r="B4">
        <v>41</v>
      </c>
      <c r="C4">
        <v>82804331</v>
      </c>
    </row>
    <row r="5" spans="1:3" x14ac:dyDescent="0.3">
      <c r="A5" t="s">
        <v>20</v>
      </c>
      <c r="B5">
        <v>119</v>
      </c>
      <c r="C5">
        <v>289003179</v>
      </c>
    </row>
    <row r="6" spans="1:3" x14ac:dyDescent="0.3">
      <c r="A6" t="s">
        <v>21</v>
      </c>
      <c r="B6">
        <v>27</v>
      </c>
      <c r="C6">
        <v>17345167</v>
      </c>
    </row>
    <row r="7" spans="1:3" x14ac:dyDescent="0.3">
      <c r="A7" t="s">
        <v>22</v>
      </c>
      <c r="B7">
        <v>165</v>
      </c>
      <c r="C7">
        <v>303190063</v>
      </c>
    </row>
    <row r="10" spans="1:3" x14ac:dyDescent="0.3">
      <c r="A10" s="3" t="s">
        <v>28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"/>
  <sheetViews>
    <sheetView workbookViewId="0"/>
  </sheetViews>
  <sheetFormatPr defaultColWidth="11.44140625" defaultRowHeight="14.4" x14ac:dyDescent="0.3"/>
  <sheetData>
    <row r="1" spans="1:7" x14ac:dyDescent="0.3">
      <c r="A1" s="1" t="s">
        <v>44</v>
      </c>
    </row>
    <row r="3" spans="1:7" ht="30" customHeight="1" x14ac:dyDescent="0.3">
      <c r="A3" s="7" t="s">
        <v>45</v>
      </c>
      <c r="B3" s="7"/>
      <c r="C3" s="7" t="s">
        <v>46</v>
      </c>
      <c r="D3" s="7"/>
      <c r="E3" s="7" t="s">
        <v>47</v>
      </c>
      <c r="F3" s="7"/>
      <c r="G3" s="7"/>
    </row>
    <row r="4" spans="1:7" ht="45" customHeight="1" x14ac:dyDescent="0.3">
      <c r="A4" s="8" t="s">
        <v>48</v>
      </c>
      <c r="B4" s="8" t="s">
        <v>49</v>
      </c>
      <c r="C4" s="8" t="s">
        <v>23</v>
      </c>
      <c r="D4" s="8" t="s">
        <v>24</v>
      </c>
      <c r="E4" s="8" t="s">
        <v>25</v>
      </c>
      <c r="F4" s="8" t="s">
        <v>50</v>
      </c>
      <c r="G4" s="8" t="s">
        <v>51</v>
      </c>
    </row>
    <row r="5" spans="1:7" ht="16.8" customHeight="1" x14ac:dyDescent="0.3">
      <c r="A5" s="9">
        <v>352</v>
      </c>
      <c r="B5" s="9">
        <v>161</v>
      </c>
      <c r="C5" s="9">
        <v>97</v>
      </c>
      <c r="D5" s="9">
        <v>255</v>
      </c>
      <c r="E5" s="9">
        <v>150</v>
      </c>
      <c r="F5" s="9">
        <v>166</v>
      </c>
      <c r="G5" s="9">
        <v>36</v>
      </c>
    </row>
    <row r="8" spans="1:7" x14ac:dyDescent="0.3">
      <c r="A8" s="3" t="s">
        <v>28</v>
      </c>
    </row>
  </sheetData>
  <mergeCells count="3">
    <mergeCell ref="A3:B3"/>
    <mergeCell ref="C3:D3"/>
    <mergeCell ref="E3:G3"/>
  </mergeCells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AE316C920776468461EE218C2727D8" ma:contentTypeVersion="15" ma:contentTypeDescription="Create a new document." ma:contentTypeScope="" ma:versionID="8501694702a2ad569740e5f9ec94a2ca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6c694fa6-ec7d-4159-a8b7-e02988decf85" xmlns:ns6="d335d471-d6e2-4cdf-b9b7-0da745788220" targetNamespace="http://schemas.microsoft.com/office/2006/metadata/properties" ma:root="true" ma:fieldsID="8343736ea8af1e067f88e30149c68410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6c694fa6-ec7d-4159-a8b7-e02988decf85"/>
    <xsd:import namespace="d335d471-d6e2-4cdf-b9b7-0da745788220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SearchProperties" minOccurs="0"/>
                <xsd:element ref="ns5:MediaServiceObjectDetectorVersions" minOccurs="0"/>
                <xsd:element ref="ns6:SharedWithUsers" minOccurs="0"/>
                <xsd:element ref="ns6:SharedWithDetails" minOccurs="0"/>
                <xsd:element ref="ns5:lcf76f155ced4ddcb4097134ff3c332f" minOccurs="0"/>
                <xsd:element ref="ns5:MediaServiceDateTake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6df37efe-f335-4dd1-8d4f-640cb86f36a3}" ma:internalName="TaxCatchAllLabel" ma:readOnly="true" ma:showField="CatchAllDataLabel" ma:web="d335d471-d6e2-4cdf-b9b7-0da7457882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6df37efe-f335-4dd1-8d4f-640cb86f36a3}" ma:internalName="TaxCatchAll" ma:showField="CatchAllData" ma:web="d335d471-d6e2-4cdf-b9b7-0da7457882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94fa6-ec7d-4159-a8b7-e02988decf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4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5d471-d6e2-4cdf-b9b7-0da745788220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lcf76f155ced4ddcb4097134ff3c332f xmlns="6c694fa6-ec7d-4159-a8b7-e02988decf85">
      <Terms xmlns="http://schemas.microsoft.com/office/infopath/2007/PartnerControls"/>
    </lcf76f155ced4ddcb4097134ff3c332f>
    <Document_x0020_Creation_x0020_Date xmlns="4ffa91fb-a0ff-4ac5-b2db-65c790d184a4">2024-08-20T14:00:54+00:00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</documentManagement>
</p:properties>
</file>

<file path=customXml/itemProps1.xml><?xml version="1.0" encoding="utf-8"?>
<ds:datastoreItem xmlns:ds="http://schemas.openxmlformats.org/officeDocument/2006/customXml" ds:itemID="{B45A4D1F-B71A-4498-9854-1EE79217DB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0CAC10-65B9-41CC-85CE-7A3E9E5A50E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BE5FA66-A309-4D00-9919-DA6B0CB943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6c694fa6-ec7d-4159-a8b7-e02988decf85"/>
    <ds:schemaRef ds:uri="d335d471-d6e2-4cdf-b9b7-0da7457882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60BE443-C04C-40C7-A29E-482D2F93B2C1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4ffa91fb-a0ff-4ac5-b2db-65c790d184a4"/>
    <ds:schemaRef ds:uri="6c694fa6-ec7d-4159-a8b7-e02988decf85"/>
    <ds:schemaRef ds:uri="http://schemas.microsoft.com/sharepoint.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TNGUYE02</dc:creator>
  <cp:keywords/>
  <dc:description/>
  <cp:lastModifiedBy>Hollerbach, Kevin (he/him/his)</cp:lastModifiedBy>
  <cp:revision/>
  <cp:lastPrinted>2024-08-20T19:10:31Z</cp:lastPrinted>
  <dcterms:created xsi:type="dcterms:W3CDTF">2024-08-06T18:21:13Z</dcterms:created>
  <dcterms:modified xsi:type="dcterms:W3CDTF">2024-08-20T19:14:14Z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0x0101000DAE316C920776468461EE218C2727D8</vt:lpwstr>
  </property>
  <property fmtid="{D5CDD505-2E9C-101B-9397-08002B2CF9AE}" pid="3" name="TaxKeyword">
    <vt:lpwstr/>
  </property>
  <property fmtid="{D5CDD505-2E9C-101B-9397-08002B2CF9AE}" pid="4" name="MediaServiceImageTags">
    <vt:lpwstr/>
  </property>
  <property fmtid="{D5CDD505-2E9C-101B-9397-08002B2CF9AE}" pid="5" name="e3f09c3df709400db2417a7161762d62">
    <vt:lpwstr/>
  </property>
  <property fmtid="{D5CDD505-2E9C-101B-9397-08002B2CF9AE}" pid="6" name="EPA_x0020_Subject">
    <vt:lpwstr/>
  </property>
  <property fmtid="{D5CDD505-2E9C-101B-9397-08002B2CF9AE}" pid="7" name="Document Type">
    <vt:lpwstr/>
  </property>
  <property fmtid="{D5CDD505-2E9C-101B-9397-08002B2CF9AE}" pid="8" name="EPA Subject">
    <vt:lpwstr/>
  </property>
</Properties>
</file>