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ng_jun_epa_gov/Documents/Data/r1site-files/region01/drupal/cleanup/brownfields/grantee-forms-reporting/"/>
    </mc:Choice>
  </mc:AlternateContent>
  <xr:revisionPtr revIDLastSave="297" documentId="8_{F5E95DA7-2536-4FE1-8619-E078BA335DC0}" xr6:coauthVersionLast="47" xr6:coauthVersionMax="47" xr10:uidLastSave="{E0A73A12-1E49-472F-8EB3-AEAA956510D8}"/>
  <bookViews>
    <workbookView xWindow="8895" yWindow="4275" windowWidth="28800" windowHeight="14970" xr2:uid="{5993F4F2-69D5-4593-AFA9-7832D4221282}"/>
  </bookViews>
  <sheets>
    <sheet name="Sheet1" sheetId="1" r:id="rId1"/>
  </sheets>
  <definedNames>
    <definedName name="_xlnm.Print_Area" localSheetId="0">Sheet1!$A$1:$D$57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53" i="1" s="1"/>
  <c r="F38" i="1"/>
  <c r="F52" i="1" s="1"/>
  <c r="F32" i="1"/>
  <c r="F51" i="1" s="1"/>
  <c r="F26" i="1"/>
  <c r="F50" i="1" s="1"/>
  <c r="F19" i="1"/>
  <c r="F49" i="1" s="1"/>
  <c r="F13" i="1"/>
  <c r="F48" i="1" s="1"/>
  <c r="E54" i="1"/>
  <c r="E26" i="1"/>
  <c r="E19" i="1"/>
  <c r="E8" i="1"/>
  <c r="D19" i="1"/>
  <c r="D38" i="1" l="1"/>
  <c r="D52" i="1" s="1"/>
  <c r="D5" i="1"/>
  <c r="F5" i="1" s="1"/>
  <c r="D6" i="1" l="1"/>
  <c r="F6" i="1" s="1"/>
  <c r="D32" i="1"/>
  <c r="D51" i="1" s="1"/>
  <c r="D26" i="1" l="1"/>
  <c r="D50" i="1" s="1"/>
  <c r="C8" i="1" l="1"/>
  <c r="D7" i="1"/>
  <c r="F7" i="1" s="1"/>
  <c r="F8" i="1" s="1"/>
  <c r="F47" i="1" s="1"/>
  <c r="F54" i="1" s="1"/>
  <c r="D8" i="1" l="1"/>
  <c r="D49" i="1"/>
  <c r="D47" i="1" l="1"/>
  <c r="D13" i="1" l="1"/>
  <c r="D48" i="1" s="1"/>
  <c r="D43" i="1" l="1"/>
  <c r="D53" i="1" s="1"/>
  <c r="D54" i="1" s="1"/>
  <c r="B42" i="1" s="1"/>
</calcChain>
</file>

<file path=xl/sharedStrings.xml><?xml version="1.0" encoding="utf-8"?>
<sst xmlns="http://schemas.openxmlformats.org/spreadsheetml/2006/main" count="73" uniqueCount="37">
  <si>
    <t>2025 Workplan Budget Detail for RLF Supplemental</t>
  </si>
  <si>
    <t>Personnel (Should not exceed 10% of total federal funds):</t>
  </si>
  <si>
    <t>Item</t>
  </si>
  <si>
    <t>Rate/Hour</t>
  </si>
  <si>
    <t>Hours</t>
  </si>
  <si>
    <t>Request from EPA</t>
  </si>
  <si>
    <t>Cost Share (not required)</t>
  </si>
  <si>
    <t xml:space="preserve">Program Manager </t>
  </si>
  <si>
    <t>Assistant Program Manager</t>
  </si>
  <si>
    <t>Fiscal Manager</t>
  </si>
  <si>
    <t>Total</t>
  </si>
  <si>
    <t>Fringe Benefits:</t>
  </si>
  <si>
    <t>Rate/Base/Composition</t>
  </si>
  <si>
    <t>(FICA, retirement, health, vacation, and sick leave)</t>
  </si>
  <si>
    <t>Travel:</t>
  </si>
  <si>
    <t>Local travel for site visits and meetings (POV @ $0.56 per mile and actual cost for public transit)</t>
  </si>
  <si>
    <t>Travel to 2025 National Brownfields Conference including lodging, air, per-diem, and registration fees for 2 employees</t>
  </si>
  <si>
    <t>Supplies:</t>
  </si>
  <si>
    <t>Laptop Computer</t>
  </si>
  <si>
    <t>Office Supplies (pens, paper)</t>
  </si>
  <si>
    <t>Community Meeting (postage for flyers, media, brochures)</t>
  </si>
  <si>
    <t>Contractual:</t>
  </si>
  <si>
    <t>Qualified Environmental Professional to monitor cleanups</t>
  </si>
  <si>
    <t>Legal Services for Loans &amp; Subgrants</t>
  </si>
  <si>
    <t>Other (Loans &amp; Subgrants)</t>
  </si>
  <si>
    <t>Loans to qualified borrowers (At least 50% of Grant Award Amount)</t>
  </si>
  <si>
    <t>Subgrants to qualified recipients</t>
  </si>
  <si>
    <t>Indirect Administrative Costs (This amount plus any direct administrative costs shall not exceed 5% of total federal funds):</t>
  </si>
  <si>
    <t xml:space="preserve">Maximum allowable Indirect costs = </t>
  </si>
  <si>
    <t>Total Budget Summary (For those that received BIL supplemental funding last year, the total is cumulative):</t>
  </si>
  <si>
    <t>Personnel</t>
  </si>
  <si>
    <t>Fringe Benefits</t>
  </si>
  <si>
    <t>Travel</t>
  </si>
  <si>
    <t>Supplies</t>
  </si>
  <si>
    <t>Contractual</t>
  </si>
  <si>
    <t>Indirect Costs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</si>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</sst>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165" fontId="2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/>
    <xf numFmtId="9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Border="1" applyAlignment="1">
      <alignment horizontal="left"/>
    </xf>
    <xf numFmtId="165" fontId="2" fillId="0" borderId="0" xfId="0" applyNumberFormat="1" applyFont="1" applyBorder="1"/>
    <xf numFmtId="165" fontId="2" fillId="0" borderId="5" xfId="0" applyNumberFormat="1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5" fillId="0" borderId="5" xfId="0" applyNumberFormat="1" applyFont="1" applyBorder="1"/>
    <xf numFmtId="165" fontId="5" fillId="0" borderId="6" xfId="0" applyNumberFormat="1" applyFont="1" applyBorder="1"/>
    <xf numFmtId="0" fontId="7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/>
    <xf numFmtId="165" fontId="2" fillId="2" borderId="1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4" fillId="0" borderId="5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8" fontId="7" fillId="0" borderId="2" xfId="0" applyNumberFormat="1" applyFont="1" applyBorder="1" applyAlignment="1"/>
    <xf numFmtId="0" fontId="7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4525-D06C-422F-9C06-B20BE8ADFF8F}">
  <sheetPr>
    <pageSetUpPr fitToPage="1"/>
  </sheetPr>
  <dimension ref="A1:M68"/>
  <sheetViews>
    <sheetView tabSelected="1" workbookViewId="0"/>
  </sheetViews>
  <sheetFormatPr defaultRowHeight="15" x14ac:dyDescent="0.25"/>
  <cols>
    <col min="1" max="1" width="64.5703125" customWidth="1"/>
    <col min="2" max="2" width="18.85546875" customWidth="1"/>
    <col min="3" max="3" width="16.7109375" customWidth="1"/>
    <col min="4" max="4" width="23.85546875" customWidth="1"/>
    <col min="5" max="5" width="19.85546875" customWidth="1"/>
    <col min="6" max="6" width="22.5703125" customWidth="1"/>
  </cols>
  <sheetData>
    <row r="1" spans="1:11" ht="28.5" x14ac:dyDescent="0.45">
      <c r="A1" s="12" t="s">
        <v>0</v>
      </c>
    </row>
    <row r="3" spans="1:11" ht="18.75" x14ac:dyDescent="0.3">
      <c r="A3" s="6" t="s">
        <v>1</v>
      </c>
      <c r="B3" s="2"/>
      <c r="C3" s="2"/>
    </row>
    <row r="4" spans="1:11" ht="31.5" x14ac:dyDescent="0.25">
      <c r="A4" s="3" t="s">
        <v>2</v>
      </c>
      <c r="B4" s="3" t="s">
        <v>3</v>
      </c>
      <c r="C4" s="26" t="s">
        <v>4</v>
      </c>
      <c r="D4" s="25" t="s">
        <v>5</v>
      </c>
      <c r="E4" s="22" t="s">
        <v>6</v>
      </c>
      <c r="F4" s="25" t="s">
        <v>5</v>
      </c>
      <c r="G4" s="1"/>
      <c r="H4" s="1"/>
      <c r="I4" s="1"/>
    </row>
    <row r="5" spans="1:11" ht="15.75" x14ac:dyDescent="0.25">
      <c r="A5" s="8" t="s">
        <v>7</v>
      </c>
      <c r="B5" s="9">
        <v>50</v>
      </c>
      <c r="C5" s="16">
        <v>340</v>
      </c>
      <c r="D5" s="27">
        <f>B5*C5</f>
        <v>17000</v>
      </c>
      <c r="E5" s="23">
        <v>0</v>
      </c>
      <c r="F5" s="27">
        <f>D5</f>
        <v>17000</v>
      </c>
      <c r="G5" s="1"/>
      <c r="H5" s="1"/>
      <c r="I5" s="1"/>
    </row>
    <row r="6" spans="1:11" ht="15.75" x14ac:dyDescent="0.25">
      <c r="A6" s="8" t="s">
        <v>8</v>
      </c>
      <c r="B6" s="9">
        <v>25</v>
      </c>
      <c r="C6" s="16">
        <v>220</v>
      </c>
      <c r="D6" s="27">
        <f>B6*C6</f>
        <v>5500</v>
      </c>
      <c r="E6" s="23">
        <v>0</v>
      </c>
      <c r="F6" s="27">
        <f t="shared" ref="F6:F7" si="0">D6</f>
        <v>5500</v>
      </c>
      <c r="G6" s="1"/>
      <c r="H6" s="1"/>
      <c r="I6" s="1"/>
    </row>
    <row r="7" spans="1:11" ht="15.75" x14ac:dyDescent="0.25">
      <c r="A7" s="8" t="s">
        <v>9</v>
      </c>
      <c r="B7" s="9">
        <v>20</v>
      </c>
      <c r="C7" s="16">
        <v>125</v>
      </c>
      <c r="D7" s="27">
        <f t="shared" ref="D7" si="1">B7*C7</f>
        <v>2500</v>
      </c>
      <c r="E7" s="23">
        <v>0</v>
      </c>
      <c r="F7" s="27">
        <f t="shared" si="0"/>
        <v>2500</v>
      </c>
      <c r="G7" s="1"/>
      <c r="H7" s="1"/>
      <c r="I7" s="1"/>
    </row>
    <row r="8" spans="1:11" ht="15.75" x14ac:dyDescent="0.25">
      <c r="A8" s="28" t="s">
        <v>10</v>
      </c>
      <c r="B8" s="29"/>
      <c r="C8" s="17">
        <f>SUM(C5:C7)</f>
        <v>685</v>
      </c>
      <c r="D8" s="15">
        <f>SUM(D5:D7)</f>
        <v>25000</v>
      </c>
      <c r="E8" s="24">
        <f>SUM(E5:E7)</f>
        <v>0</v>
      </c>
      <c r="F8" s="15">
        <f>SUM(F5:F7)</f>
        <v>25000</v>
      </c>
      <c r="G8" s="1"/>
      <c r="H8" s="1"/>
      <c r="I8" s="1"/>
    </row>
    <row r="9" spans="1:11" ht="15.75" x14ac:dyDescent="0.25">
      <c r="A9" s="1"/>
      <c r="B9" s="5"/>
      <c r="C9" s="5"/>
      <c r="D9" s="1"/>
      <c r="F9" s="1"/>
      <c r="G9" s="1"/>
      <c r="H9" s="1"/>
      <c r="I9" s="1"/>
    </row>
    <row r="10" spans="1:11" ht="18.75" x14ac:dyDescent="0.3">
      <c r="A10" s="6" t="s">
        <v>11</v>
      </c>
      <c r="B10" s="2"/>
      <c r="C10" s="2"/>
      <c r="F10" s="1"/>
      <c r="G10" s="1"/>
      <c r="H10" s="1"/>
      <c r="I10" s="1"/>
    </row>
    <row r="11" spans="1:11" ht="31.5" x14ac:dyDescent="0.25">
      <c r="A11" s="31" t="s">
        <v>12</v>
      </c>
      <c r="B11" s="32"/>
      <c r="C11" s="33"/>
      <c r="D11" s="25" t="s">
        <v>5</v>
      </c>
      <c r="E11" s="22" t="s">
        <v>6</v>
      </c>
      <c r="F11" s="25" t="s">
        <v>5</v>
      </c>
      <c r="G11" s="1"/>
      <c r="H11" s="1"/>
      <c r="I11" s="1"/>
    </row>
    <row r="12" spans="1:11" ht="15.75" x14ac:dyDescent="0.25">
      <c r="A12" s="11">
        <v>0.6</v>
      </c>
      <c r="B12" s="34" t="s">
        <v>13</v>
      </c>
      <c r="C12" s="35"/>
      <c r="D12" s="10">
        <v>14000</v>
      </c>
      <c r="E12" s="23">
        <v>0</v>
      </c>
      <c r="F12" s="10">
        <v>14000</v>
      </c>
      <c r="G12" s="1"/>
      <c r="H12" s="1"/>
      <c r="I12" s="1"/>
    </row>
    <row r="13" spans="1:11" ht="15.75" x14ac:dyDescent="0.25">
      <c r="A13" s="28" t="s">
        <v>10</v>
      </c>
      <c r="B13" s="30"/>
      <c r="C13" s="29"/>
      <c r="D13" s="7">
        <f>SUM(D12:D12)</f>
        <v>14000</v>
      </c>
      <c r="E13" s="24">
        <v>0</v>
      </c>
      <c r="F13" s="7">
        <f>SUM(F12:F12)</f>
        <v>14000</v>
      </c>
      <c r="G13" s="1"/>
      <c r="H13" s="1"/>
      <c r="I13" s="1"/>
    </row>
    <row r="14" spans="1:11" ht="15.75" x14ac:dyDescent="0.25">
      <c r="A14" s="1"/>
      <c r="B14" s="1"/>
      <c r="C14" s="1"/>
      <c r="D14" s="1"/>
      <c r="F14" s="1"/>
      <c r="G14" s="1"/>
      <c r="H14" s="1"/>
      <c r="I14" s="1"/>
    </row>
    <row r="15" spans="1:11" ht="18.75" x14ac:dyDescent="0.3">
      <c r="A15" s="6" t="s">
        <v>14</v>
      </c>
      <c r="B15" s="2"/>
      <c r="C15" s="2"/>
      <c r="E15" s="1"/>
      <c r="F15" s="1"/>
      <c r="G15" s="1"/>
      <c r="H15" s="1"/>
      <c r="I15" s="1"/>
      <c r="J15" s="1"/>
      <c r="K15" s="1"/>
    </row>
    <row r="16" spans="1:11" ht="31.5" x14ac:dyDescent="0.25">
      <c r="A16" s="31" t="s">
        <v>2</v>
      </c>
      <c r="B16" s="32"/>
      <c r="C16" s="33"/>
      <c r="D16" s="4" t="s">
        <v>5</v>
      </c>
      <c r="E16" s="22" t="s">
        <v>6</v>
      </c>
      <c r="F16" s="4" t="s">
        <v>5</v>
      </c>
      <c r="G16" s="1"/>
      <c r="H16" s="1"/>
      <c r="I16" s="1"/>
      <c r="J16" s="1"/>
      <c r="K16" s="1"/>
    </row>
    <row r="17" spans="1:11" ht="15.75" x14ac:dyDescent="0.25">
      <c r="A17" s="36" t="s">
        <v>15</v>
      </c>
      <c r="B17" s="37"/>
      <c r="C17" s="38"/>
      <c r="D17" s="10">
        <v>1000</v>
      </c>
      <c r="E17" s="23">
        <v>0</v>
      </c>
      <c r="F17" s="10">
        <v>1000</v>
      </c>
      <c r="G17" s="1"/>
      <c r="H17" s="1"/>
      <c r="I17" s="1"/>
      <c r="J17" s="1"/>
      <c r="K17" s="1"/>
    </row>
    <row r="18" spans="1:11" ht="35.450000000000003" customHeight="1" x14ac:dyDescent="0.25">
      <c r="A18" s="36" t="s">
        <v>16</v>
      </c>
      <c r="B18" s="37"/>
      <c r="C18" s="38"/>
      <c r="D18" s="10">
        <v>2000</v>
      </c>
      <c r="E18" s="23">
        <v>0</v>
      </c>
      <c r="F18" s="10">
        <v>3000</v>
      </c>
      <c r="G18" s="1"/>
      <c r="H18" s="1"/>
      <c r="I18" s="1"/>
      <c r="J18" s="1"/>
      <c r="K18" s="1"/>
    </row>
    <row r="19" spans="1:11" ht="15.75" x14ac:dyDescent="0.25">
      <c r="A19" s="28" t="s">
        <v>10</v>
      </c>
      <c r="B19" s="30"/>
      <c r="C19" s="29"/>
      <c r="D19" s="7">
        <f>SUM(D17:D18)</f>
        <v>3000</v>
      </c>
      <c r="E19" s="24">
        <f>SUM(E17:E18)</f>
        <v>0</v>
      </c>
      <c r="F19" s="7">
        <f>SUM(F17:F18)</f>
        <v>4000</v>
      </c>
      <c r="G19" s="1"/>
      <c r="H19" s="1"/>
      <c r="I19" s="1"/>
      <c r="J19" s="1"/>
      <c r="K19" s="1"/>
    </row>
    <row r="20" spans="1:11" ht="15.75" x14ac:dyDescent="0.25">
      <c r="A20" s="1"/>
      <c r="B20" s="1"/>
      <c r="C20" s="1"/>
      <c r="D20" s="1"/>
      <c r="F20" s="1"/>
      <c r="G20" s="1"/>
      <c r="H20" s="1"/>
      <c r="I20" s="1"/>
    </row>
    <row r="21" spans="1:11" ht="18.75" x14ac:dyDescent="0.3">
      <c r="A21" s="6" t="s">
        <v>17</v>
      </c>
      <c r="B21" s="2"/>
      <c r="C21" s="2"/>
      <c r="F21" s="1"/>
      <c r="G21" s="1"/>
      <c r="H21" s="1"/>
      <c r="I21" s="1"/>
    </row>
    <row r="22" spans="1:11" ht="31.5" x14ac:dyDescent="0.25">
      <c r="A22" s="31" t="s">
        <v>2</v>
      </c>
      <c r="B22" s="32"/>
      <c r="C22" s="33"/>
      <c r="D22" s="4" t="s">
        <v>5</v>
      </c>
      <c r="E22" s="22" t="s">
        <v>6</v>
      </c>
      <c r="F22" s="4" t="s">
        <v>5</v>
      </c>
      <c r="G22" s="1"/>
      <c r="H22" s="1"/>
      <c r="I22" s="1"/>
    </row>
    <row r="23" spans="1:11" ht="15.75" x14ac:dyDescent="0.25">
      <c r="A23" s="36" t="s">
        <v>18</v>
      </c>
      <c r="B23" s="37"/>
      <c r="C23" s="38"/>
      <c r="D23" s="10">
        <v>1000</v>
      </c>
      <c r="E23" s="23">
        <v>0</v>
      </c>
      <c r="F23" s="10">
        <v>1000</v>
      </c>
      <c r="G23" s="1"/>
      <c r="H23" s="1"/>
      <c r="I23" s="1"/>
    </row>
    <row r="24" spans="1:11" ht="15.75" x14ac:dyDescent="0.25">
      <c r="A24" s="36" t="s">
        <v>19</v>
      </c>
      <c r="B24" s="37"/>
      <c r="C24" s="38"/>
      <c r="D24" s="10">
        <v>500</v>
      </c>
      <c r="E24" s="23">
        <v>0</v>
      </c>
      <c r="F24" s="10">
        <v>500</v>
      </c>
      <c r="G24" s="1"/>
      <c r="H24" s="1"/>
      <c r="I24" s="1"/>
    </row>
    <row r="25" spans="1:11" ht="15.75" x14ac:dyDescent="0.25">
      <c r="A25" s="36" t="s">
        <v>20</v>
      </c>
      <c r="B25" s="37"/>
      <c r="C25" s="38"/>
      <c r="D25" s="10">
        <v>500</v>
      </c>
      <c r="E25" s="23">
        <v>0</v>
      </c>
      <c r="F25" s="10">
        <v>500</v>
      </c>
      <c r="G25" s="1"/>
      <c r="H25" s="1"/>
      <c r="I25" s="1"/>
    </row>
    <row r="26" spans="1:11" ht="15.75" x14ac:dyDescent="0.25">
      <c r="A26" s="28" t="s">
        <v>10</v>
      </c>
      <c r="B26" s="30"/>
      <c r="C26" s="29"/>
      <c r="D26" s="7">
        <f>SUM(D23:D25)</f>
        <v>2000</v>
      </c>
      <c r="E26" s="24">
        <f>SUM(E23:E25)</f>
        <v>0</v>
      </c>
      <c r="F26" s="7">
        <f>SUM(F23:F25)</f>
        <v>2000</v>
      </c>
      <c r="G26" s="1"/>
      <c r="H26" s="1"/>
      <c r="I26" s="1"/>
    </row>
    <row r="27" spans="1:11" ht="15.75" x14ac:dyDescent="0.25">
      <c r="A27" s="1"/>
      <c r="B27" s="1"/>
      <c r="C27" s="1"/>
      <c r="D27" s="1"/>
      <c r="F27" s="1"/>
      <c r="G27" s="1"/>
      <c r="H27" s="1"/>
      <c r="I27" s="1"/>
    </row>
    <row r="28" spans="1:11" ht="18.75" x14ac:dyDescent="0.3">
      <c r="A28" s="6" t="s">
        <v>21</v>
      </c>
      <c r="B28" s="2"/>
      <c r="C28" s="2"/>
      <c r="F28" s="1"/>
      <c r="G28" s="1"/>
      <c r="H28" s="1"/>
      <c r="I28" s="1"/>
    </row>
    <row r="29" spans="1:11" ht="31.5" x14ac:dyDescent="0.25">
      <c r="A29" s="31" t="s">
        <v>2</v>
      </c>
      <c r="B29" s="32"/>
      <c r="C29" s="33"/>
      <c r="D29" s="21" t="s">
        <v>5</v>
      </c>
      <c r="E29" s="22" t="s">
        <v>6</v>
      </c>
      <c r="F29" s="21" t="s">
        <v>5</v>
      </c>
      <c r="G29" s="1"/>
      <c r="H29" s="1"/>
      <c r="I29" s="1"/>
    </row>
    <row r="30" spans="1:11" ht="15.75" x14ac:dyDescent="0.25">
      <c r="A30" s="36" t="s">
        <v>22</v>
      </c>
      <c r="B30" s="37"/>
      <c r="C30" s="38"/>
      <c r="D30" s="10">
        <v>15000</v>
      </c>
      <c r="E30" s="23">
        <v>0</v>
      </c>
      <c r="F30" s="10">
        <v>15000</v>
      </c>
      <c r="G30" s="1"/>
      <c r="H30" s="1"/>
      <c r="I30" s="1"/>
    </row>
    <row r="31" spans="1:11" ht="15.75" x14ac:dyDescent="0.25">
      <c r="A31" s="36" t="s">
        <v>23</v>
      </c>
      <c r="B31" s="37"/>
      <c r="C31" s="38"/>
      <c r="D31" s="10">
        <v>5000</v>
      </c>
      <c r="E31" s="23">
        <v>0</v>
      </c>
      <c r="F31" s="10">
        <v>5000</v>
      </c>
      <c r="G31" s="1"/>
      <c r="H31" s="1"/>
      <c r="I31" s="1"/>
    </row>
    <row r="32" spans="1:11" ht="15.75" x14ac:dyDescent="0.25">
      <c r="A32" s="28" t="s">
        <v>10</v>
      </c>
      <c r="B32" s="30"/>
      <c r="C32" s="29"/>
      <c r="D32" s="7">
        <f>SUM(D30:D31)</f>
        <v>20000</v>
      </c>
      <c r="E32" s="24">
        <v>0</v>
      </c>
      <c r="F32" s="7">
        <f>SUM(F30:F31)</f>
        <v>20000</v>
      </c>
      <c r="G32" s="1"/>
      <c r="H32" s="1"/>
      <c r="I32" s="1"/>
    </row>
    <row r="33" spans="1:13" ht="15.75" x14ac:dyDescent="0.25">
      <c r="A33" s="13"/>
      <c r="B33" s="13"/>
      <c r="C33" s="13"/>
      <c r="D33" s="14"/>
      <c r="F33" s="1"/>
      <c r="G33" s="1"/>
      <c r="H33" s="1"/>
      <c r="I33" s="1"/>
    </row>
    <row r="34" spans="1:13" ht="18.75" x14ac:dyDescent="0.3">
      <c r="A34" s="6" t="s">
        <v>24</v>
      </c>
      <c r="B34" s="2"/>
      <c r="C34" s="2"/>
      <c r="F34" s="1"/>
      <c r="G34" s="1"/>
      <c r="H34" s="1"/>
      <c r="I34" s="1"/>
    </row>
    <row r="35" spans="1:13" ht="31.5" x14ac:dyDescent="0.25">
      <c r="A35" s="31" t="s">
        <v>2</v>
      </c>
      <c r="B35" s="32"/>
      <c r="C35" s="33"/>
      <c r="D35" s="21" t="s">
        <v>5</v>
      </c>
      <c r="E35" s="22" t="s">
        <v>6</v>
      </c>
      <c r="F35" s="21" t="s">
        <v>5</v>
      </c>
      <c r="G35" s="1"/>
      <c r="H35" s="1"/>
      <c r="I35" s="1"/>
    </row>
    <row r="36" spans="1:13" ht="15.75" x14ac:dyDescent="0.25">
      <c r="A36" s="36" t="s">
        <v>25</v>
      </c>
      <c r="B36" s="37"/>
      <c r="C36" s="38"/>
      <c r="D36" s="10">
        <v>500000</v>
      </c>
      <c r="E36" s="23">
        <v>0</v>
      </c>
      <c r="F36" s="10">
        <v>500000</v>
      </c>
      <c r="G36" s="1"/>
      <c r="H36" s="1"/>
      <c r="I36" s="1"/>
    </row>
    <row r="37" spans="1:13" ht="15.75" x14ac:dyDescent="0.25">
      <c r="A37" s="36" t="s">
        <v>26</v>
      </c>
      <c r="B37" s="37"/>
      <c r="C37" s="38"/>
      <c r="D37" s="10">
        <v>430000</v>
      </c>
      <c r="E37" s="23">
        <v>0</v>
      </c>
      <c r="F37" s="10">
        <v>430000</v>
      </c>
      <c r="G37" s="1"/>
      <c r="H37" s="1"/>
      <c r="I37" s="1"/>
    </row>
    <row r="38" spans="1:13" ht="15.75" x14ac:dyDescent="0.25">
      <c r="A38" s="28" t="s">
        <v>10</v>
      </c>
      <c r="B38" s="30"/>
      <c r="C38" s="29"/>
      <c r="D38" s="7">
        <f>SUM(D36:D37)</f>
        <v>930000</v>
      </c>
      <c r="E38" s="24">
        <v>0</v>
      </c>
      <c r="F38" s="7">
        <f>SUM(F36:F37)</f>
        <v>930000</v>
      </c>
      <c r="G38" s="1"/>
      <c r="H38" s="1"/>
      <c r="I38" s="1"/>
    </row>
    <row r="39" spans="1:13" ht="15.75" x14ac:dyDescent="0.25">
      <c r="A39" s="13"/>
      <c r="B39" s="13"/>
      <c r="C39" s="13"/>
      <c r="D39" s="14"/>
      <c r="F39" s="1"/>
      <c r="G39" s="1"/>
      <c r="H39" s="1"/>
      <c r="I39" s="1"/>
    </row>
    <row r="40" spans="1:13" ht="23.1" customHeight="1" x14ac:dyDescent="0.3">
      <c r="A40" s="6" t="s">
        <v>27</v>
      </c>
      <c r="B40" s="2"/>
      <c r="C40" s="2"/>
      <c r="G40" s="1"/>
      <c r="H40" s="1"/>
      <c r="I40" s="1"/>
      <c r="J40" s="1"/>
      <c r="K40" s="1"/>
      <c r="L40" s="1"/>
      <c r="M40" s="1"/>
    </row>
    <row r="41" spans="1:13" ht="31.5" x14ac:dyDescent="0.25">
      <c r="A41" s="44" t="s">
        <v>2</v>
      </c>
      <c r="B41" s="45"/>
      <c r="C41" s="45"/>
      <c r="D41" s="21" t="s">
        <v>5</v>
      </c>
      <c r="E41" s="22" t="s">
        <v>6</v>
      </c>
      <c r="F41" s="21" t="s">
        <v>5</v>
      </c>
      <c r="G41" s="1"/>
      <c r="H41" s="1"/>
      <c r="I41" s="1"/>
    </row>
    <row r="42" spans="1:13" ht="15.75" x14ac:dyDescent="0.25">
      <c r="A42" s="20" t="s">
        <v>28</v>
      </c>
      <c r="B42" s="46">
        <f>D54*0.05</f>
        <v>49950</v>
      </c>
      <c r="C42" s="47"/>
      <c r="D42" s="10">
        <v>5000</v>
      </c>
      <c r="E42" s="23">
        <v>0</v>
      </c>
      <c r="F42" s="10">
        <v>5000</v>
      </c>
      <c r="G42" s="1"/>
      <c r="H42" s="1"/>
      <c r="I42" s="1"/>
    </row>
    <row r="43" spans="1:13" ht="15.6" customHeight="1" x14ac:dyDescent="0.25">
      <c r="A43" s="28" t="s">
        <v>10</v>
      </c>
      <c r="B43" s="30"/>
      <c r="C43" s="29"/>
      <c r="D43" s="7">
        <f>SUM(D42:D42)</f>
        <v>5000</v>
      </c>
      <c r="E43" s="24">
        <v>0</v>
      </c>
      <c r="F43" s="7">
        <f>SUM(F42:F42)</f>
        <v>5000</v>
      </c>
      <c r="G43" s="1"/>
      <c r="H43" s="1"/>
      <c r="I43" s="1"/>
    </row>
    <row r="44" spans="1:13" ht="15.75" x14ac:dyDescent="0.25">
      <c r="A44" s="1"/>
      <c r="B44" s="1"/>
      <c r="C44" s="1"/>
      <c r="D44" s="1"/>
      <c r="F44" s="1"/>
      <c r="G44" s="1"/>
      <c r="H44" s="1"/>
      <c r="I44" s="1"/>
    </row>
    <row r="45" spans="1:13" ht="18.75" x14ac:dyDescent="0.3">
      <c r="A45" s="6" t="s">
        <v>29</v>
      </c>
      <c r="B45" s="2"/>
      <c r="C45" s="2"/>
      <c r="F45" s="1"/>
      <c r="G45" s="1"/>
      <c r="H45" s="1"/>
      <c r="I45" s="1"/>
    </row>
    <row r="46" spans="1:13" ht="31.5" x14ac:dyDescent="0.25">
      <c r="A46" s="31" t="s">
        <v>2</v>
      </c>
      <c r="B46" s="32"/>
      <c r="C46" s="33"/>
      <c r="D46" s="25" t="s">
        <v>5</v>
      </c>
      <c r="E46" s="22" t="s">
        <v>6</v>
      </c>
      <c r="F46" s="25" t="s">
        <v>5</v>
      </c>
      <c r="G46" s="1"/>
      <c r="H46" s="1"/>
      <c r="I46" s="1"/>
    </row>
    <row r="47" spans="1:13" ht="15.75" x14ac:dyDescent="0.25">
      <c r="A47" s="40" t="s">
        <v>30</v>
      </c>
      <c r="B47" s="41"/>
      <c r="C47" s="41"/>
      <c r="D47" s="18">
        <f>D8</f>
        <v>25000</v>
      </c>
      <c r="E47" s="23">
        <v>0</v>
      </c>
      <c r="F47" s="18">
        <f>F8</f>
        <v>25000</v>
      </c>
      <c r="G47" s="1"/>
      <c r="H47" s="1"/>
      <c r="I47" s="1"/>
    </row>
    <row r="48" spans="1:13" ht="15.75" x14ac:dyDescent="0.25">
      <c r="A48" s="40" t="s">
        <v>31</v>
      </c>
      <c r="B48" s="41"/>
      <c r="C48" s="41"/>
      <c r="D48" s="18">
        <f>D13</f>
        <v>14000</v>
      </c>
      <c r="E48" s="23">
        <v>0</v>
      </c>
      <c r="F48" s="18">
        <f>F13</f>
        <v>14000</v>
      </c>
      <c r="G48" s="1"/>
      <c r="H48" s="1"/>
      <c r="I48" s="1"/>
    </row>
    <row r="49" spans="1:9" ht="15.75" x14ac:dyDescent="0.25">
      <c r="A49" s="40" t="s">
        <v>32</v>
      </c>
      <c r="B49" s="41"/>
      <c r="C49" s="41"/>
      <c r="D49" s="18">
        <f>D19</f>
        <v>3000</v>
      </c>
      <c r="E49" s="23">
        <v>0</v>
      </c>
      <c r="F49" s="18">
        <f>F19</f>
        <v>4000</v>
      </c>
      <c r="G49" s="1"/>
      <c r="H49" s="1"/>
      <c r="I49" s="1"/>
    </row>
    <row r="50" spans="1:9" ht="15.75" x14ac:dyDescent="0.25">
      <c r="A50" s="40" t="s">
        <v>33</v>
      </c>
      <c r="B50" s="41"/>
      <c r="C50" s="41"/>
      <c r="D50" s="18">
        <f>D26</f>
        <v>2000</v>
      </c>
      <c r="E50" s="23">
        <v>0</v>
      </c>
      <c r="F50" s="18">
        <f>F26</f>
        <v>2000</v>
      </c>
      <c r="G50" s="1"/>
      <c r="H50" s="1"/>
      <c r="I50" s="1"/>
    </row>
    <row r="51" spans="1:9" ht="15.75" x14ac:dyDescent="0.25">
      <c r="A51" s="40" t="s">
        <v>34</v>
      </c>
      <c r="B51" s="41"/>
      <c r="C51" s="41"/>
      <c r="D51" s="18">
        <f>D32</f>
        <v>20000</v>
      </c>
      <c r="E51" s="23">
        <v>0</v>
      </c>
      <c r="F51" s="18">
        <f>F32</f>
        <v>20000</v>
      </c>
      <c r="G51" s="1"/>
      <c r="H51" s="1"/>
      <c r="I51" s="1"/>
    </row>
    <row r="52" spans="1:9" ht="15.75" x14ac:dyDescent="0.25">
      <c r="A52" s="40" t="s">
        <v>24</v>
      </c>
      <c r="B52" s="41"/>
      <c r="C52" s="41"/>
      <c r="D52" s="18">
        <f>D38</f>
        <v>930000</v>
      </c>
      <c r="E52" s="23">
        <v>0</v>
      </c>
      <c r="F52" s="18">
        <f>F38</f>
        <v>930000</v>
      </c>
      <c r="G52" s="1"/>
      <c r="H52" s="1"/>
      <c r="I52" s="1"/>
    </row>
    <row r="53" spans="1:9" ht="15.75" x14ac:dyDescent="0.25">
      <c r="A53" s="42" t="s">
        <v>35</v>
      </c>
      <c r="B53" s="43"/>
      <c r="C53" s="43"/>
      <c r="D53" s="19">
        <f>D43</f>
        <v>5000</v>
      </c>
      <c r="E53" s="23">
        <v>0</v>
      </c>
      <c r="F53" s="19">
        <f>F43</f>
        <v>5000</v>
      </c>
      <c r="G53" s="1"/>
      <c r="H53" s="1"/>
      <c r="I53" s="1"/>
    </row>
    <row r="54" spans="1:9" ht="15.75" x14ac:dyDescent="0.25">
      <c r="A54" s="28" t="s">
        <v>10</v>
      </c>
      <c r="B54" s="30"/>
      <c r="C54" s="30"/>
      <c r="D54" s="15">
        <f>SUM(D47:D53)</f>
        <v>999000</v>
      </c>
      <c r="E54" s="24">
        <f>SUM(E47:E49)</f>
        <v>0</v>
      </c>
      <c r="F54" s="15">
        <f>SUM(F47:F53)</f>
        <v>1000000</v>
      </c>
      <c r="G54" s="1"/>
      <c r="H54" s="1"/>
      <c r="I54" s="1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6" t="s">
        <v>36</v>
      </c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39"/>
      <c r="B57" s="39"/>
      <c r="C57" s="39"/>
      <c r="D57" s="39"/>
      <c r="E57" s="1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E68" s="1"/>
      <c r="F68" s="1"/>
      <c r="G68" s="1"/>
      <c r="H68" s="1"/>
      <c r="I68" s="1"/>
    </row>
  </sheetData>
  <mergeCells count="34">
    <mergeCell ref="A31:C31"/>
    <mergeCell ref="A41:C41"/>
    <mergeCell ref="B42:C42"/>
    <mergeCell ref="A37:C37"/>
    <mergeCell ref="A38:C38"/>
    <mergeCell ref="A35:C35"/>
    <mergeCell ref="A36:C36"/>
    <mergeCell ref="A57:D57"/>
    <mergeCell ref="A46:C46"/>
    <mergeCell ref="A47:C47"/>
    <mergeCell ref="A48:C48"/>
    <mergeCell ref="A53:C53"/>
    <mergeCell ref="A54:C54"/>
    <mergeCell ref="A49:C49"/>
    <mergeCell ref="A50:C50"/>
    <mergeCell ref="A51:C51"/>
    <mergeCell ref="A52:C52"/>
    <mergeCell ref="A43:C43"/>
    <mergeCell ref="A8:B8"/>
    <mergeCell ref="A13:C13"/>
    <mergeCell ref="A19:C19"/>
    <mergeCell ref="A26:C26"/>
    <mergeCell ref="A32:C32"/>
    <mergeCell ref="A11:C11"/>
    <mergeCell ref="B12:C12"/>
    <mergeCell ref="A16:C16"/>
    <mergeCell ref="A17:C17"/>
    <mergeCell ref="A22:C22"/>
    <mergeCell ref="A23:C23"/>
    <mergeCell ref="A24:C24"/>
    <mergeCell ref="A25:C25"/>
    <mergeCell ref="A18:C18"/>
    <mergeCell ref="A29:C29"/>
    <mergeCell ref="A30:C30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DAE8A35D71B5488D8EC35BE0C7F221" ma:contentTypeVersion="22" ma:contentTypeDescription="Create a new document." ma:contentTypeScope="" ma:versionID="35fe7c3bf86bfada3815ceebaca9ccb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03c2557-ef49-414f-86cf-b3496d5f6e03" xmlns:ns6="609a5bf2-db9f-45a2-9e07-7c354fb64394" targetNamespace="http://schemas.microsoft.com/office/2006/metadata/properties" ma:root="true" ma:fieldsID="bf29db899462543fa1914532b3d333fa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03c2557-ef49-414f-86cf-b3496d5f6e03"/>
    <xsd:import namespace="609a5bf2-db9f-45a2-9e07-7c354fb643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OCR" minOccurs="0"/>
                <xsd:element ref="ns6:MediaServiceLocation" minOccurs="0"/>
                <xsd:element ref="ns6:MediaLengthInSeconds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9a5bf2-db9f-45a2-9e07-7c354fb64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46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2020-03-31T04:00:00+00:00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609a5bf2-db9f-45a2-9e07-7c354fb64394">
      <Terms xmlns="http://schemas.microsoft.com/office/infopath/2007/PartnerControls"/>
    </lcf76f155ced4ddcb4097134ff3c332f>
    <Date xmlns="609a5bf2-db9f-45a2-9e07-7c354fb643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493D4590-ABA2-4A35-8BE5-BAD9BC6CF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c03c2557-ef49-414f-86cf-b3496d5f6e03"/>
    <ds:schemaRef ds:uri="609a5bf2-db9f-45a2-9e07-7c354fb643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F7459-4606-43AC-AE11-8026B70373F6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4ffa91fb-a0ff-4ac5-b2db-65c790d184a4"/>
    <ds:schemaRef ds:uri="http://schemas.microsoft.com/office/2006/documentManagement/types"/>
    <ds:schemaRef ds:uri="http://schemas.openxmlformats.org/package/2006/metadata/core-properties"/>
    <ds:schemaRef ds:uri="c03c2557-ef49-414f-86cf-b3496d5f6e03"/>
    <ds:schemaRef ds:uri="609a5bf2-db9f-45a2-9e07-7c354fb64394"/>
    <ds:schemaRef ds:uri="http://purl.org/dc/elements/1.1/"/>
    <ds:schemaRef ds:uri="http://schemas.microsoft.com/sharepoint/v3/fields"/>
    <ds:schemaRef ds:uri="http://schemas.microsoft.com/sharepoint.v3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3DAF239-6E6B-4280-9FBE-6D7155C1A1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C2F131-2FEB-4282-AA3F-7B04D47DC51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Workplan Budget Detail for RLF Supplemental</dc:title>
  <dc:subject/>
  <dc:creator>Ferrari, Joe</dc:creator>
  <cp:keywords/>
  <dc:description/>
  <cp:lastModifiedBy>Ng, Jun</cp:lastModifiedBy>
  <cp:revision/>
  <dcterms:created xsi:type="dcterms:W3CDTF">2019-06-04T17:16:40Z</dcterms:created>
  <dcterms:modified xsi:type="dcterms:W3CDTF">2025-05-28T12:03:14Z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0x01010022DAE8A35D71B5488D8EC35BE0C7F221</vt:lpwstr>
  </property>
  <property fmtid="{D5CDD505-2E9C-101B-9397-08002B2CF9AE}" pid="3" name="TaxKeyword">
    <vt:lpwstr/>
  </property>
  <property fmtid="{D5CDD505-2E9C-101B-9397-08002B2CF9AE}" pid="4" name="EPA Subject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